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gov-my.sharepoint.com/personal/megan_haines_sira_nsw_gov_au/Documents/"/>
    </mc:Choice>
  </mc:AlternateContent>
  <xr:revisionPtr revIDLastSave="60" documentId="8_{6928A539-B9BA-4BE9-8C6B-5C19F6310F51}" xr6:coauthVersionLast="44" xr6:coauthVersionMax="45" xr10:uidLastSave="{85628B1F-263E-4DC8-84C9-FF3B04424AEC}"/>
  <bookViews>
    <workbookView xWindow="-14490" yWindow="-16320" windowWidth="29040" windowHeight="15840" xr2:uid="{00000000-000D-0000-FFFF-FFFF00000000}"/>
  </bookViews>
  <sheets>
    <sheet name="Month " sheetId="16" r:id="rId1"/>
    <sheet name="Effectiveness - Claims reported" sheetId="6" r:id="rId2"/>
    <sheet name="Effectiveness - Claim Psych" sheetId="10" r:id="rId3"/>
    <sheet name="Effectiveness - Claims body loc" sheetId="84" r:id="rId4"/>
    <sheet name="Effectiveness-mthly avg claims" sheetId="52" r:id="rId5"/>
    <sheet name="Effectiveness - Return to work" sheetId="83" r:id="rId6"/>
    <sheet name="Efficiency - Claim payments" sheetId="85" r:id="rId7"/>
    <sheet name="Benefits to and for workers " sheetId="65" r:id="rId8"/>
    <sheet name="CustomerExp - Enquiries &amp; Compl" sheetId="26" r:id="rId9"/>
    <sheet name="CustomerExp - WIRO" sheetId="44" r:id="rId10"/>
    <sheet name="CustomerExp - Disputes lodged" sheetId="72" r:id="rId11"/>
    <sheet name="CustomerExp - Disputes_WCC" sheetId="86" r:id="rId12"/>
    <sheet name="Effectiveness - Active Claims" sheetId="33" r:id="rId13"/>
    <sheet name="Affordability - Insurance" sheetId="15" r:id="rId14"/>
    <sheet name="Claims share" sheetId="35" r:id="rId15"/>
    <sheet name="Insurer scorecard " sheetId="47" r:id="rId16"/>
    <sheet name="Efficiency - Weekly benefits" sheetId="77" r:id="rId17"/>
    <sheet name="Efficiency - Receiving benefit" sheetId="78" r:id="rId18"/>
    <sheet name="Return to work - including med" sheetId="79" r:id="rId19"/>
    <sheet name="Efficiency - Avg weekly ben dur" sheetId="80" r:id="rId20"/>
    <sheet name="Effectiveness - Claim develop" sheetId="81" r:id="rId21"/>
    <sheet name="Efficiency - Payment develop" sheetId="82" r:id="rId22"/>
  </sheets>
  <definedNames>
    <definedName name="_AMO_UniqueIdentifier" hidden="1">"'94db59c5-3591-4e2d-8a34-0e088994a81f'"</definedName>
    <definedName name="_xlnm._FilterDatabase" localSheetId="10" hidden="1">'CustomerExp - Disputes lodged'!$A$2:$E$2</definedName>
    <definedName name="_xlnm.Print_Area" localSheetId="8">'CustomerExp - Enquiries &amp; Compl'!#REF!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27" i="86" l="1"/>
  <c r="BN27" i="86"/>
  <c r="BM27" i="86"/>
  <c r="BL27" i="86"/>
  <c r="BK27" i="86"/>
  <c r="BJ27" i="86"/>
  <c r="BI27" i="86"/>
  <c r="BH27" i="86"/>
  <c r="BG27" i="86"/>
  <c r="BF27" i="86"/>
  <c r="BE27" i="86"/>
  <c r="BD27" i="86"/>
  <c r="BC27" i="86"/>
  <c r="BB27" i="86"/>
  <c r="BA27" i="86"/>
  <c r="AZ27" i="86"/>
  <c r="AY27" i="86"/>
  <c r="AX27" i="86"/>
  <c r="AW27" i="86"/>
  <c r="AV27" i="86"/>
  <c r="AU27" i="86"/>
  <c r="AT27" i="86"/>
  <c r="AS27" i="86"/>
  <c r="AR27" i="86"/>
  <c r="BO13" i="86"/>
  <c r="BN13" i="86"/>
  <c r="BM13" i="86"/>
  <c r="BL13" i="86"/>
  <c r="BK13" i="86"/>
  <c r="BJ13" i="86"/>
  <c r="BI13" i="86"/>
  <c r="BH13" i="86"/>
  <c r="BG13" i="86"/>
  <c r="BF13" i="86"/>
  <c r="BE13" i="86"/>
  <c r="BD13" i="86"/>
  <c r="BC13" i="86"/>
  <c r="BB13" i="86"/>
  <c r="BA13" i="86"/>
  <c r="AZ13" i="86"/>
  <c r="AY13" i="86"/>
  <c r="AX13" i="86"/>
  <c r="AW13" i="86"/>
  <c r="AV13" i="86"/>
  <c r="AU13" i="86"/>
  <c r="AT13" i="86"/>
  <c r="AS13" i="86"/>
  <c r="AR13" i="86"/>
  <c r="AQ13" i="86"/>
  <c r="AP13" i="86"/>
  <c r="AO13" i="86"/>
  <c r="AN13" i="86"/>
  <c r="AM13" i="86"/>
  <c r="AL13" i="86"/>
  <c r="AK13" i="86"/>
  <c r="AJ13" i="86"/>
  <c r="AI13" i="86"/>
  <c r="AH13" i="86"/>
  <c r="AG13" i="86"/>
  <c r="AF13" i="86"/>
  <c r="AE13" i="86"/>
  <c r="AD13" i="86"/>
  <c r="AC13" i="86"/>
  <c r="AB13" i="86"/>
  <c r="AA13" i="86"/>
  <c r="Z13" i="86"/>
  <c r="Y13" i="86"/>
  <c r="X13" i="86"/>
  <c r="W13" i="86"/>
  <c r="V13" i="86"/>
  <c r="U13" i="86"/>
  <c r="T13" i="86"/>
  <c r="S13" i="86"/>
  <c r="R13" i="86"/>
  <c r="Q13" i="86"/>
  <c r="P13" i="86"/>
  <c r="O13" i="86"/>
  <c r="N13" i="86"/>
  <c r="M13" i="86"/>
  <c r="L13" i="86"/>
  <c r="K13" i="86"/>
  <c r="J13" i="86"/>
  <c r="I13" i="86"/>
  <c r="H13" i="86"/>
  <c r="G13" i="86"/>
  <c r="F13" i="86"/>
  <c r="E13" i="86"/>
  <c r="D13" i="86"/>
  <c r="C13" i="86"/>
  <c r="B13" i="86"/>
  <c r="V8" i="72" l="1"/>
  <c r="U8" i="72" l="1"/>
  <c r="T8" i="72"/>
  <c r="S8" i="72"/>
  <c r="R8" i="72"/>
  <c r="Q8" i="72"/>
  <c r="P8" i="72"/>
  <c r="O8" i="72"/>
  <c r="N8" i="72"/>
  <c r="M8" i="72"/>
  <c r="L8" i="72"/>
  <c r="K8" i="72"/>
  <c r="J8" i="72"/>
  <c r="I8" i="72"/>
  <c r="H8" i="72"/>
  <c r="G8" i="72"/>
  <c r="F8" i="72"/>
  <c r="E8" i="72"/>
  <c r="D8" i="72"/>
  <c r="C8" i="72"/>
  <c r="B8" i="72"/>
</calcChain>
</file>

<file path=xl/sharedStrings.xml><?xml version="1.0" encoding="utf-8"?>
<sst xmlns="http://schemas.openxmlformats.org/spreadsheetml/2006/main" count="760" uniqueCount="244">
  <si>
    <t>These tables have been prepared to support the State Insurance Regulatory Authority (SIRA) workers compensation monthly report.</t>
  </si>
  <si>
    <t>Claims reported by insurer types</t>
  </si>
  <si>
    <t>Month</t>
  </si>
  <si>
    <t>Nominal insurer</t>
  </si>
  <si>
    <t>Self insurer</t>
  </si>
  <si>
    <t>Specialised insurers</t>
  </si>
  <si>
    <t>Government self-insurers (TMF)</t>
  </si>
  <si>
    <t>Total</t>
  </si>
  <si>
    <t>Reported claims by psychological claim category and insurer types</t>
  </si>
  <si>
    <t>Primary psychological injury</t>
  </si>
  <si>
    <t>Non-psychological injury</t>
  </si>
  <si>
    <t>Reported claims by body locations - NSW System</t>
  </si>
  <si>
    <t>Bodily location of injury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</si>
  <si>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</si>
  <si>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</si>
  <si>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</si>
  <si>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</si>
  <si>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</si>
  <si>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</si>
  <si>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</si>
  <si>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</si>
  <si>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</si>
  <si>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</si>
  <si>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</si>
  <si>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</si>
  <si>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</si>
  <si>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</si>
  <si>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</si>
  <si>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</si>
  <si>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</si>
  <si>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</si>
  <si>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</si>
  <si>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</si>
  <si>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</si>
  <si>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1: Head</t>
  </si>
  <si>
    <t>2: Neck</t>
  </si>
  <si>
    <t>3: Trunk</t>
  </si>
  <si>
    <t>4: Upper limbs</t>
  </si>
  <si>
    <t>5: Lower limbs</t>
  </si>
  <si>
    <t>6: Multiple locations</t>
  </si>
  <si>
    <t>7: Systemic locations</t>
  </si>
  <si>
    <t xml:space="preserve">8. Psychological </t>
  </si>
  <si>
    <t xml:space="preserve">9: To be confirmed </t>
  </si>
  <si>
    <t>Reported claims by body locations - NI</t>
  </si>
  <si>
    <t>Reported claims by body locations - TMF</t>
  </si>
  <si>
    <t>Reported claims by body locations - Specialised Insurers</t>
  </si>
  <si>
    <t>Reported claims by body locations - Self Insurers</t>
  </si>
  <si>
    <t xml:space="preserve"> -   </t>
  </si>
  <si>
    <t>Claims info as at 30 Nov 2019</t>
  </si>
  <si>
    <t>Claims entered by month</t>
  </si>
  <si>
    <t>Number of claims entered during the month</t>
  </si>
  <si>
    <t>Average per month</t>
  </si>
  <si>
    <t>DEC2018</t>
  </si>
  <si>
    <t>JAN2019</t>
  </si>
  <si>
    <t>FEB2019</t>
  </si>
  <si>
    <t>MAR2019</t>
  </si>
  <si>
    <t>APR2019</t>
  </si>
  <si>
    <t>MAY2019</t>
  </si>
  <si>
    <t>JUN2019</t>
  </si>
  <si>
    <t>JUL2019</t>
  </si>
  <si>
    <t>AUG2019</t>
  </si>
  <si>
    <t>SEP2019</t>
  </si>
  <si>
    <t>OCT2019</t>
  </si>
  <si>
    <t>NOV2019</t>
  </si>
  <si>
    <t>Admin error</t>
  </si>
  <si>
    <t>Non reportable</t>
  </si>
  <si>
    <t>Reportable</t>
  </si>
  <si>
    <t>Weekly benefit claims</t>
  </si>
  <si>
    <t>Month entered</t>
  </si>
  <si>
    <t>Number of claims with weekly benefits</t>
  </si>
  <si>
    <t>Return to work (RTW)</t>
  </si>
  <si>
    <t>4 Week</t>
  </si>
  <si>
    <t>13 Week</t>
  </si>
  <si>
    <t>26 Week</t>
  </si>
  <si>
    <t>No of Total Claims</t>
  </si>
  <si>
    <t>No of RTW Claims</t>
  </si>
  <si>
    <t>RTW %</t>
  </si>
  <si>
    <t>Efficiency - Claim payment types - NSW System</t>
  </si>
  <si>
    <t>Payment Type</t>
  </si>
  <si>
    <t>Common law (WID)</t>
  </si>
  <si>
    <t>Commutation</t>
  </si>
  <si>
    <t>Death payments</t>
  </si>
  <si>
    <t>Investigation payments</t>
  </si>
  <si>
    <t>Legal payments</t>
  </si>
  <si>
    <t>Medical payments</t>
  </si>
  <si>
    <t>Rehabilitation payments</t>
  </si>
  <si>
    <t xml:space="preserve">Lump sum payments (S66 &amp; 67) </t>
  </si>
  <si>
    <t>Weekly payments</t>
  </si>
  <si>
    <t>Other payments</t>
  </si>
  <si>
    <t>Efficiency - Claim payment types - Nominal insurer</t>
  </si>
  <si>
    <t xml:space="preserve"> $-   </t>
  </si>
  <si>
    <t>Efficiency - Claim payment types - Self insurers</t>
  </si>
  <si>
    <t>.</t>
  </si>
  <si>
    <t>Efficiency - Claim payment types - Specialised insurers</t>
  </si>
  <si>
    <t>Efficiency - Claim payment types - Government self-insurers (TMF)</t>
  </si>
  <si>
    <t>2019 Year</t>
  </si>
  <si>
    <t>NI</t>
  </si>
  <si>
    <t>SI</t>
  </si>
  <si>
    <t>SSI</t>
  </si>
  <si>
    <t>TMF (All)</t>
  </si>
  <si>
    <t>Scheme</t>
  </si>
  <si>
    <t>Direct to claimant</t>
  </si>
  <si>
    <t>Services to claimant</t>
  </si>
  <si>
    <t>Insurer expense</t>
  </si>
  <si>
    <t>Enquiries received by month</t>
  </si>
  <si>
    <t>Complaints received by SIRA by month</t>
  </si>
  <si>
    <t>Level 1</t>
  </si>
  <si>
    <t>Level 2</t>
  </si>
  <si>
    <t>Nominal Insurer complaints received by SIRA
 by month</t>
  </si>
  <si>
    <t>Government self-insurers (TMF) complaints
 received by SIRA by month</t>
  </si>
  <si>
    <t>Self-Insurers complaints received by SIRA
 by month</t>
  </si>
  <si>
    <t>Specialised Insurers (including uninsured and others) complaints received by SIRA by month</t>
  </si>
  <si>
    <t>Top 5 Level 1 complaints: issues and drivers</t>
  </si>
  <si>
    <t>Allied Health Providers : Conduct/performance</t>
  </si>
  <si>
    <t>Allied Health Providers : Fees / Billing</t>
  </si>
  <si>
    <t>Case Management Practice : Employer behaviour</t>
  </si>
  <si>
    <t>Case Management Practice:InsurerConduct/ Behaviour</t>
  </si>
  <si>
    <t>Case Management Practice: Liability Enquiry</t>
  </si>
  <si>
    <t>Communication:Clarity of Insurer Information</t>
  </si>
  <si>
    <t>Customer Service:Behaviour</t>
  </si>
  <si>
    <t>Customer Service:Management of Claim</t>
  </si>
  <si>
    <t>Decision Making:Full Liability</t>
  </si>
  <si>
    <t>Disputes:Liability</t>
  </si>
  <si>
    <t>External Decision:WCC Determination</t>
  </si>
  <si>
    <t>Independent Medical Examination:Guidelines</t>
  </si>
  <si>
    <t>Independent Medical Examination : Conduct/performance</t>
  </si>
  <si>
    <t>Licensed Insurers:Claims Lodgement</t>
  </si>
  <si>
    <t>Medical Practitioner - Treating Specialist:Fees/Billing</t>
  </si>
  <si>
    <t>Medical Practitioner Treating Specialist : Fees/billing</t>
  </si>
  <si>
    <t>Medical Practitioners - NTD : Fees / Billing</t>
  </si>
  <si>
    <t>Medical:Guidelines</t>
  </si>
  <si>
    <t>Medical:Liability</t>
  </si>
  <si>
    <t>Medical:Payments</t>
  </si>
  <si>
    <t>Medical:Timeframes</t>
  </si>
  <si>
    <t>Payments:Non payment WCC Decision</t>
  </si>
  <si>
    <t>Policy : Insurance Policy</t>
  </si>
  <si>
    <t>Premiums : Fees &amp; billing</t>
  </si>
  <si>
    <t>Weekly Payments: Liability - process</t>
  </si>
  <si>
    <t>Weekly Payments: Provisional Liability Timeframes</t>
  </si>
  <si>
    <t>Weekly Payments:Calculations</t>
  </si>
  <si>
    <t>Weekly Payments:Liability-Timeframes</t>
  </si>
  <si>
    <t>Weekly Payments:Payments</t>
  </si>
  <si>
    <t>Workplace Injury Management : RTW Plan - employer</t>
  </si>
  <si>
    <t>Workplace Injury Management: Suitable Employment</t>
  </si>
  <si>
    <t>Workplace rehabilitation providers : Conduct/performance</t>
  </si>
  <si>
    <t>Vocational Programs : JCPP</t>
  </si>
  <si>
    <t>Top 5 Level 2 complaints: issues and drivers</t>
  </si>
  <si>
    <t>Allied Health Providers : Fees/billing</t>
  </si>
  <si>
    <t>Case Management Practice : Liability Enquiry</t>
  </si>
  <si>
    <t>Case Management Practice: Employer Behaviour</t>
  </si>
  <si>
    <t>Disputes: Work Capacity Decision</t>
  </si>
  <si>
    <t xml:space="preserve">Disputes: Liability </t>
  </si>
  <si>
    <t>Domestic Assistance : Liability</t>
  </si>
  <si>
    <t>HBCF Provision of insurance : Coverage</t>
  </si>
  <si>
    <t>HBCF Service provider : Professionalism</t>
  </si>
  <si>
    <t>Hearing Services : Fees &amp; billing</t>
  </si>
  <si>
    <t>Injury Management Consultants : Conduct/Performance</t>
  </si>
  <si>
    <t>Medical Practitioner - Treating Specialist - Fees/Billing</t>
  </si>
  <si>
    <t>Medical Practitioners - NTD : Fees/billing</t>
  </si>
  <si>
    <t>Permanent Impairment Assessor : Conduct/Performance</t>
  </si>
  <si>
    <t>Premiums : Fees &amp; Billing</t>
  </si>
  <si>
    <t>Record Enquiry : Claims History search</t>
  </si>
  <si>
    <t>SIRA Functions : Service / Process</t>
  </si>
  <si>
    <t>SIRA Functions : Website</t>
  </si>
  <si>
    <t>Weekly Payments : Provisional Liability - Timeframes</t>
  </si>
  <si>
    <t>Weekly Payments : Wage Reimbursement</t>
  </si>
  <si>
    <t>WID : General</t>
  </si>
  <si>
    <t>Workplace Injury Management: Relationship Manangement</t>
  </si>
  <si>
    <t>Workplace Injury Management : RTW Co-Ord Conduct/Performance</t>
  </si>
  <si>
    <t>Workplace Injury Management:Suitable Employment</t>
  </si>
  <si>
    <t>Workplace Rehabilitation providers : Conduct/Performance</t>
  </si>
  <si>
    <t>WIRO - Enquiries and complaints</t>
  </si>
  <si>
    <t>Complaints</t>
  </si>
  <si>
    <t>Enquiries</t>
  </si>
  <si>
    <t>* The Workers Compensation Independent Review Office (WIRO) is servicing workers’ calls about insurers from January 1, 2019</t>
  </si>
  <si>
    <t xml:space="preserve">CustomerExp - Disputes types and organisations </t>
  </si>
  <si>
    <t>Dispute types</t>
  </si>
  <si>
    <t>Insurers (Internal review)</t>
  </si>
  <si>
    <t>SIRA/WCC (Merit review) *</t>
  </si>
  <si>
    <t>WIRO (Procedural review)</t>
  </si>
  <si>
    <t>-</t>
  </si>
  <si>
    <t xml:space="preserve">Workers Compensation Commission (Liability etc) </t>
  </si>
  <si>
    <t xml:space="preserve">TOTAL </t>
  </si>
  <si>
    <t>* From 1 January 2019 all merit reviews will be lodged with WCC</t>
  </si>
  <si>
    <t>Workers Compensation Commission</t>
  </si>
  <si>
    <t>Matters received</t>
  </si>
  <si>
    <t>Matters finalised</t>
  </si>
  <si>
    <t>Application to resolve a dispute (form 2/form 2D)</t>
  </si>
  <si>
    <t>Application for expedited assessment (form 1)</t>
  </si>
  <si>
    <t>Application for mediation (form 11C)</t>
  </si>
  <si>
    <t>Medical appeal (form 10)</t>
  </si>
  <si>
    <t>Arbitral appeal (form 9)</t>
  </si>
  <si>
    <t>Workplace injury management dispute (form 6)</t>
  </si>
  <si>
    <t>Registration of commutation (form 5A)</t>
  </si>
  <si>
    <t>Application for assessment of costs (form 15)</t>
  </si>
  <si>
    <t>Application to strike out a pre-filing statement (form 11E)</t>
  </si>
  <si>
    <t xml:space="preserve">Average time to resolution </t>
  </si>
  <si>
    <t>Application to resolve a dispute (form 2/form 2D) without appeal</t>
  </si>
  <si>
    <t>Work Capacity Decision Disputes</t>
  </si>
  <si>
    <t>(already included in data above)</t>
  </si>
  <si>
    <t>Insurance as a percentage of NSW wages</t>
  </si>
  <si>
    <t>Financial Year</t>
  </si>
  <si>
    <t>Premium to Wages</t>
  </si>
  <si>
    <t>2011/12</t>
  </si>
  <si>
    <t>2012/13</t>
  </si>
  <si>
    <t>2013/14</t>
  </si>
  <si>
    <t>2014/15</t>
  </si>
  <si>
    <t>2015/16</t>
  </si>
  <si>
    <t>2016/17</t>
  </si>
  <si>
    <t>2017/18</t>
  </si>
  <si>
    <t>% share of total claims</t>
  </si>
  <si>
    <t>Insurer type</t>
  </si>
  <si>
    <t>2018/19</t>
  </si>
  <si>
    <t>Data as at Nov 2019</t>
  </si>
  <si>
    <t>% share of reported wages
FY 2017/18</t>
  </si>
  <si>
    <t>% share of total claims
FY 2017/18</t>
  </si>
  <si>
    <t>% share of total payments made</t>
  </si>
  <si>
    <t>% share of total active claims</t>
  </si>
  <si>
    <t>% of injury notifications actioned within 7 days</t>
  </si>
  <si>
    <t>% of Level 1 complaints to active claims</t>
  </si>
  <si>
    <t>RTW rate
4 weeks</t>
  </si>
  <si>
    <t>RTW rate
13 weeks</t>
  </si>
  <si>
    <t>RTW rate
26 weeks</t>
  </si>
  <si>
    <t>Government self insurer (TMF)</t>
  </si>
  <si>
    <t>Specialised Insurers</t>
  </si>
  <si>
    <t>Self insurers</t>
  </si>
  <si>
    <t>Efficiency - Weekly benefits paid per month* - NSW system</t>
  </si>
  <si>
    <t xml:space="preserve">*To ensure consistency across the time series, the table excludes Section 39 claimants that exited the system. </t>
  </si>
  <si>
    <t>Efficiency - Workers receiving weekly benefits per month* - NSW system</t>
  </si>
  <si>
    <t>Return to work including medical only claimants rate</t>
  </si>
  <si>
    <t>Government self-insurer (TMF)</t>
  </si>
  <si>
    <t>System average</t>
  </si>
  <si>
    <t>Average duration of weekly benefits paid in the first 6 months*</t>
  </si>
  <si>
    <t>Quarter ending</t>
  </si>
  <si>
    <t>* This measure uses work hours lost and injury quarter to calculate average days, it is reported to March 2019 to allow for claim data development.</t>
  </si>
  <si>
    <t>Effectiveness - Claim development - NSW System</t>
  </si>
  <si>
    <t>Financial year</t>
  </si>
  <si>
    <t>Development months</t>
  </si>
  <si>
    <t>2015/2016</t>
  </si>
  <si>
    <t>2016/2017</t>
  </si>
  <si>
    <t>2017/2018</t>
  </si>
  <si>
    <t>2018/2019</t>
  </si>
  <si>
    <t>2019/2020</t>
  </si>
  <si>
    <t>Efficiency  Claims payments development  NSW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</si>
</sst>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  <numFmt numFmtId="167" formatCode="_-* #,##0.0_-;\-* #,##0.0_-;_-* &quot;-&quot;??_-;_-@_-"/>
    <numFmt numFmtId="168" formatCode="_(* #,##0_);_(* \(#,##0\);_(* &quot;-&quot;??_);_(@_)"/>
    <numFmt numFmtId="169" formatCode="&quot;$&quot;#,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Gotham Book"/>
      <family val="3"/>
    </font>
    <font>
      <sz val="11"/>
      <color theme="1"/>
      <name val="Gotham Book"/>
      <family val="3"/>
    </font>
    <font>
      <sz val="11"/>
      <color theme="0"/>
      <name val="Gotham Book"/>
      <family val="3"/>
    </font>
    <font>
      <b/>
      <sz val="11"/>
      <color theme="1"/>
      <name val="Gotham Book"/>
      <family val="3"/>
    </font>
    <font>
      <b/>
      <sz val="12"/>
      <color theme="0"/>
      <name val="Gotham Book"/>
      <family val="3"/>
    </font>
    <font>
      <b/>
      <sz val="36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0"/>
      <color theme="1"/>
      <name val="Gotham Book"/>
      <family val="3"/>
    </font>
    <font>
      <b/>
      <sz val="9"/>
      <color theme="0"/>
      <name val="Gotham Book"/>
      <family val="3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rgb="FF000000"/>
      <name val="Gotham Book"/>
      <family val="3"/>
    </font>
    <font>
      <sz val="9"/>
      <color theme="1"/>
      <name val="Gotham Book"/>
      <family val="3"/>
    </font>
    <font>
      <b/>
      <sz val="11"/>
      <color rgb="FFFFFFFF"/>
      <name val="Gotham Book"/>
      <family val="3"/>
    </font>
    <font>
      <sz val="11"/>
      <color rgb="FF000000"/>
      <name val="Gotham Book"/>
      <family val="3"/>
    </font>
    <font>
      <sz val="10"/>
      <name val="Gotham Book"/>
      <family val="3"/>
    </font>
    <font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lbany AMT"/>
    </font>
    <font>
      <sz val="11"/>
      <color theme="0"/>
      <name val="Calibri"/>
      <family val="2"/>
      <scheme val="minor"/>
    </font>
    <font>
      <b/>
      <sz val="10"/>
      <color theme="0"/>
      <name val="Gotham Book"/>
      <family val="3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Gotham Book"/>
      <family val="3"/>
    </font>
    <font>
      <sz val="11"/>
      <color theme="0"/>
      <name val="Gotham Book"/>
      <family val="3"/>
    </font>
    <font>
      <sz val="11"/>
      <color theme="1"/>
      <name val="Gotham Book"/>
      <family val="3"/>
    </font>
    <font>
      <sz val="11"/>
      <name val="Gotham Book"/>
      <family val="3"/>
    </font>
    <font>
      <b/>
      <sz val="10"/>
      <color rgb="FFFFFFFF"/>
      <name val="Gotham Book"/>
      <family val="3"/>
    </font>
    <font>
      <sz val="12"/>
      <color rgb="FFFFFFFF"/>
      <name val="Gotham Book"/>
      <family val="3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A5A5A5"/>
      </patternFill>
    </fill>
    <fill>
      <patternFill patternType="solid">
        <fgColor rgb="FF614B79"/>
      </patternFill>
    </fill>
    <fill>
      <patternFill patternType="solid">
        <fgColor rgb="FF614B79"/>
        <bgColor theme="4" tint="0.79998168889431442"/>
      </patternFill>
    </fill>
    <fill>
      <patternFill patternType="solid">
        <fgColor rgb="FFDBE5F1"/>
        <bgColor indexed="64"/>
      </patternFill>
    </fill>
    <fill>
      <patternFill patternType="solid">
        <fgColor rgb="FF614B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4B79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14B79"/>
        <bgColor rgb="FFD9E1F2"/>
      </patternFill>
    </fill>
    <fill>
      <patternFill patternType="solid">
        <fgColor rgb="FF00629B"/>
        <bgColor indexed="64"/>
      </patternFill>
    </fill>
    <fill>
      <patternFill patternType="solid">
        <fgColor rgb="FF8C4799"/>
        <bgColor indexed="64"/>
      </patternFill>
    </fill>
    <fill>
      <patternFill patternType="solid">
        <fgColor rgb="FF4F758B"/>
        <bgColor indexed="64"/>
      </patternFill>
    </fill>
    <fill>
      <patternFill patternType="solid">
        <fgColor rgb="FF890C58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2">
    <xf numFmtId="0" fontId="0" fillId="0" borderId="0" xfId="0"/>
    <xf numFmtId="0" fontId="0" fillId="2" borderId="0" xfId="0" applyNumberFormat="1" applyFont="1" applyFill="1" applyBorder="1" applyAlignment="1" applyProtection="1"/>
    <xf numFmtId="0" fontId="4" fillId="5" borderId="2" xfId="0" applyFont="1" applyFill="1" applyBorder="1" applyAlignment="1">
      <alignment wrapText="1"/>
    </xf>
    <xf numFmtId="164" fontId="5" fillId="6" borderId="2" xfId="2" applyNumberFormat="1" applyFont="1" applyFill="1" applyBorder="1"/>
    <xf numFmtId="164" fontId="5" fillId="6" borderId="9" xfId="2" applyNumberFormat="1" applyFont="1" applyFill="1" applyBorder="1"/>
    <xf numFmtId="0" fontId="0" fillId="8" borderId="0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49" fontId="10" fillId="8" borderId="0" xfId="0" applyNumberFormat="1" applyFont="1" applyFill="1" applyBorder="1"/>
    <xf numFmtId="0" fontId="11" fillId="8" borderId="0" xfId="0" applyFont="1" applyFill="1" applyBorder="1" applyAlignment="1"/>
    <xf numFmtId="0" fontId="12" fillId="8" borderId="0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12" fillId="8" borderId="0" xfId="0" quotePrefix="1" applyFont="1" applyFill="1" applyBorder="1" applyAlignment="1">
      <alignment vertical="top"/>
    </xf>
    <xf numFmtId="0" fontId="12" fillId="8" borderId="0" xfId="0" quotePrefix="1" applyFont="1" applyFill="1" applyBorder="1" applyAlignment="1">
      <alignment horizontal="left" vertical="center"/>
    </xf>
    <xf numFmtId="0" fontId="0" fillId="8" borderId="12" xfId="0" applyFill="1" applyBorder="1" applyAlignment="1">
      <alignment wrapText="1"/>
    </xf>
    <xf numFmtId="166" fontId="5" fillId="6" borderId="2" xfId="4" applyNumberFormat="1" applyFont="1" applyFill="1" applyBorder="1"/>
    <xf numFmtId="0" fontId="0" fillId="8" borderId="0" xfId="0" applyFill="1"/>
    <xf numFmtId="164" fontId="7" fillId="6" borderId="2" xfId="2" applyNumberFormat="1" applyFont="1" applyFill="1" applyBorder="1"/>
    <xf numFmtId="17" fontId="4" fillId="5" borderId="7" xfId="0" applyNumberFormat="1" applyFont="1" applyFill="1" applyBorder="1" applyAlignment="1">
      <alignment wrapText="1"/>
    </xf>
    <xf numFmtId="164" fontId="5" fillId="6" borderId="5" xfId="2" applyNumberFormat="1" applyFont="1" applyFill="1" applyBorder="1"/>
    <xf numFmtId="0" fontId="4" fillId="5" borderId="21" xfId="0" applyFont="1" applyFill="1" applyBorder="1"/>
    <xf numFmtId="0" fontId="4" fillId="5" borderId="3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17" fontId="4" fillId="7" borderId="22" xfId="0" applyNumberFormat="1" applyFont="1" applyFill="1" applyBorder="1" applyAlignment="1" applyProtection="1">
      <alignment horizontal="center"/>
    </xf>
    <xf numFmtId="10" fontId="5" fillId="6" borderId="5" xfId="1" applyNumberFormat="1" applyFont="1" applyFill="1" applyBorder="1"/>
    <xf numFmtId="17" fontId="4" fillId="7" borderId="25" xfId="0" applyNumberFormat="1" applyFont="1" applyFill="1" applyBorder="1" applyAlignment="1" applyProtection="1">
      <alignment horizontal="center"/>
    </xf>
    <xf numFmtId="17" fontId="4" fillId="7" borderId="24" xfId="0" applyNumberFormat="1" applyFont="1" applyFill="1" applyBorder="1" applyAlignment="1" applyProtection="1">
      <alignment horizontal="center"/>
    </xf>
    <xf numFmtId="0" fontId="4" fillId="7" borderId="7" xfId="0" applyFont="1" applyFill="1" applyBorder="1"/>
    <xf numFmtId="0" fontId="4" fillId="7" borderId="25" xfId="0" applyFont="1" applyFill="1" applyBorder="1"/>
    <xf numFmtId="164" fontId="7" fillId="6" borderId="5" xfId="2" applyNumberFormat="1" applyFont="1" applyFill="1" applyBorder="1"/>
    <xf numFmtId="0" fontId="4" fillId="7" borderId="21" xfId="0" applyFont="1" applyFill="1" applyBorder="1"/>
    <xf numFmtId="164" fontId="5" fillId="6" borderId="3" xfId="2" applyNumberFormat="1" applyFont="1" applyFill="1" applyBorder="1"/>
    <xf numFmtId="165" fontId="0" fillId="8" borderId="0" xfId="1" applyNumberFormat="1" applyFont="1" applyFill="1"/>
    <xf numFmtId="165" fontId="5" fillId="6" borderId="2" xfId="1" applyNumberFormat="1" applyFont="1" applyFill="1" applyBorder="1"/>
    <xf numFmtId="10" fontId="5" fillId="6" borderId="2" xfId="1" applyNumberFormat="1" applyFont="1" applyFill="1" applyBorder="1"/>
    <xf numFmtId="166" fontId="7" fillId="6" borderId="2" xfId="4" applyNumberFormat="1" applyFont="1" applyFill="1" applyBorder="1"/>
    <xf numFmtId="0" fontId="17" fillId="8" borderId="0" xfId="0" applyFont="1" applyFill="1"/>
    <xf numFmtId="0" fontId="17" fillId="0" borderId="0" xfId="0" applyFont="1"/>
    <xf numFmtId="17" fontId="4" fillId="7" borderId="2" xfId="0" applyNumberFormat="1" applyFont="1" applyFill="1" applyBorder="1" applyAlignment="1">
      <alignment horizontal="center" vertical="center"/>
    </xf>
    <xf numFmtId="0" fontId="0" fillId="0" borderId="0" xfId="0" applyBorder="1"/>
    <xf numFmtId="164" fontId="5" fillId="6" borderId="2" xfId="2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27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18" fillId="9" borderId="31" xfId="0" applyFont="1" applyFill="1" applyBorder="1" applyAlignment="1">
      <alignment vertical="center"/>
    </xf>
    <xf numFmtId="166" fontId="19" fillId="10" borderId="31" xfId="4" applyNumberFormat="1" applyFont="1" applyFill="1" applyBorder="1" applyAlignment="1">
      <alignment horizontal="center" vertical="center"/>
    </xf>
    <xf numFmtId="0" fontId="20" fillId="8" borderId="0" xfId="0" applyFont="1" applyFill="1" applyBorder="1"/>
    <xf numFmtId="3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3" fontId="5" fillId="6" borderId="2" xfId="4" applyNumberFormat="1" applyFont="1" applyFill="1" applyBorder="1" applyAlignment="1">
      <alignment horizontal="center" vertical="center"/>
    </xf>
    <xf numFmtId="0" fontId="21" fillId="11" borderId="0" xfId="0" applyFont="1" applyFill="1" applyBorder="1"/>
    <xf numFmtId="0" fontId="18" fillId="12" borderId="35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horizontal="center" vertical="center" wrapText="1"/>
    </xf>
    <xf numFmtId="0" fontId="18" fillId="12" borderId="37" xfId="0" applyFont="1" applyFill="1" applyBorder="1" applyAlignment="1">
      <alignment horizontal="center" vertical="center" wrapText="1"/>
    </xf>
    <xf numFmtId="17" fontId="18" fillId="12" borderId="35" xfId="0" applyNumberFormat="1" applyFont="1" applyFill="1" applyBorder="1" applyAlignment="1">
      <alignment horizontal="left"/>
    </xf>
    <xf numFmtId="167" fontId="19" fillId="10" borderId="31" xfId="2" applyNumberFormat="1" applyFont="1" applyFill="1" applyBorder="1"/>
    <xf numFmtId="17" fontId="6" fillId="7" borderId="5" xfId="0" applyNumberFormat="1" applyFont="1" applyFill="1" applyBorder="1"/>
    <xf numFmtId="0" fontId="0" fillId="0" borderId="0" xfId="0"/>
    <xf numFmtId="0" fontId="4" fillId="7" borderId="2" xfId="0" applyFont="1" applyFill="1" applyBorder="1" applyAlignment="1"/>
    <xf numFmtId="0" fontId="4" fillId="7" borderId="2" xfId="0" applyFont="1" applyFill="1" applyBorder="1" applyAlignment="1">
      <alignment wrapText="1"/>
    </xf>
    <xf numFmtId="0" fontId="0" fillId="0" borderId="2" xfId="0" applyBorder="1"/>
    <xf numFmtId="164" fontId="7" fillId="6" borderId="8" xfId="2" applyNumberFormat="1" applyFont="1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10" fontId="5" fillId="6" borderId="27" xfId="1" applyNumberFormat="1" applyFont="1" applyFill="1" applyBorder="1"/>
    <xf numFmtId="0" fontId="4" fillId="7" borderId="20" xfId="0" applyFont="1" applyFill="1" applyBorder="1" applyAlignment="1">
      <alignment horizontal="center" vertical="center" wrapText="1"/>
    </xf>
    <xf numFmtId="10" fontId="5" fillId="6" borderId="20" xfId="1" applyNumberFormat="1" applyFont="1" applyFill="1" applyBorder="1"/>
    <xf numFmtId="10" fontId="5" fillId="6" borderId="7" xfId="1" applyNumberFormat="1" applyFont="1" applyFill="1" applyBorder="1"/>
    <xf numFmtId="17" fontId="4" fillId="5" borderId="21" xfId="0" applyNumberFormat="1" applyFont="1" applyFill="1" applyBorder="1"/>
    <xf numFmtId="17" fontId="4" fillId="5" borderId="42" xfId="0" applyNumberFormat="1" applyFont="1" applyFill="1" applyBorder="1"/>
    <xf numFmtId="0" fontId="22" fillId="0" borderId="0" xfId="0" applyFont="1" applyAlignment="1">
      <alignment vertical="center"/>
    </xf>
    <xf numFmtId="0" fontId="23" fillId="8" borderId="0" xfId="0" applyFont="1" applyFill="1" applyBorder="1" applyAlignment="1">
      <alignment vertical="center"/>
    </xf>
    <xf numFmtId="0" fontId="0" fillId="0" borderId="4" xfId="0" applyBorder="1"/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wrapText="1"/>
    </xf>
    <xf numFmtId="17" fontId="4" fillId="7" borderId="41" xfId="0" applyNumberFormat="1" applyFont="1" applyFill="1" applyBorder="1" applyAlignment="1">
      <alignment horizontal="center"/>
    </xf>
    <xf numFmtId="164" fontId="19" fillId="10" borderId="31" xfId="2" applyNumberFormat="1" applyFont="1" applyFill="1" applyBorder="1" applyAlignment="1">
      <alignment horizontal="center" vertical="center"/>
    </xf>
    <xf numFmtId="0" fontId="3" fillId="0" borderId="0" xfId="0" applyFont="1"/>
    <xf numFmtId="0" fontId="18" fillId="12" borderId="35" xfId="0" applyFont="1" applyFill="1" applyBorder="1" applyAlignment="1">
      <alignment horizontal="left"/>
    </xf>
    <xf numFmtId="0" fontId="0" fillId="7" borderId="0" xfId="0" applyFill="1" applyAlignment="1">
      <alignment horizontal="centerContinuous"/>
    </xf>
    <xf numFmtId="0" fontId="4" fillId="7" borderId="0" xfId="0" applyFont="1" applyFill="1" applyAlignment="1">
      <alignment horizontal="centerContinuous"/>
    </xf>
    <xf numFmtId="0" fontId="21" fillId="11" borderId="0" xfId="0" applyFont="1" applyFill="1"/>
    <xf numFmtId="17" fontId="4" fillId="5" borderId="2" xfId="0" applyNumberFormat="1" applyFont="1" applyFill="1" applyBorder="1" applyAlignment="1">
      <alignment horizontal="center" wrapText="1"/>
    </xf>
    <xf numFmtId="17" fontId="4" fillId="7" borderId="3" xfId="0" applyNumberFormat="1" applyFont="1" applyFill="1" applyBorder="1" applyAlignment="1">
      <alignment horizontal="center" vertical="center"/>
    </xf>
    <xf numFmtId="0" fontId="27" fillId="0" borderId="0" xfId="0" applyFont="1"/>
    <xf numFmtId="0" fontId="2" fillId="0" borderId="0" xfId="3" applyFill="1" applyBorder="1"/>
    <xf numFmtId="17" fontId="4" fillId="7" borderId="10" xfId="0" applyNumberFormat="1" applyFont="1" applyFill="1" applyBorder="1" applyAlignment="1">
      <alignment horizontal="center" vertical="center"/>
    </xf>
    <xf numFmtId="164" fontId="5" fillId="6" borderId="27" xfId="2" applyNumberFormat="1" applyFont="1" applyFill="1" applyBorder="1"/>
    <xf numFmtId="164" fontId="5" fillId="6" borderId="7" xfId="2" applyNumberFormat="1" applyFont="1" applyFill="1" applyBorder="1"/>
    <xf numFmtId="166" fontId="5" fillId="6" borderId="3" xfId="4" applyNumberFormat="1" applyFont="1" applyFill="1" applyBorder="1"/>
    <xf numFmtId="0" fontId="0" fillId="0" borderId="0" xfId="0"/>
    <xf numFmtId="0" fontId="29" fillId="0" borderId="0" xfId="0" applyFont="1"/>
    <xf numFmtId="9" fontId="0" fillId="0" borderId="14" xfId="1" applyNumberFormat="1" applyFont="1" applyBorder="1"/>
    <xf numFmtId="164" fontId="0" fillId="0" borderId="15" xfId="0" applyNumberFormat="1" applyBorder="1"/>
    <xf numFmtId="164" fontId="0" fillId="0" borderId="0" xfId="0" applyNumberFormat="1" applyBorder="1"/>
    <xf numFmtId="9" fontId="0" fillId="0" borderId="16" xfId="1" applyNumberFormat="1" applyFont="1" applyBorder="1"/>
    <xf numFmtId="164" fontId="0" fillId="0" borderId="18" xfId="0" applyNumberFormat="1" applyBorder="1"/>
    <xf numFmtId="164" fontId="0" fillId="0" borderId="17" xfId="0" applyNumberFormat="1" applyBorder="1"/>
    <xf numFmtId="9" fontId="0" fillId="0" borderId="14" xfId="1" applyFont="1" applyBorder="1"/>
    <xf numFmtId="9" fontId="0" fillId="0" borderId="16" xfId="1" applyFont="1" applyBorder="1"/>
    <xf numFmtId="168" fontId="19" fillId="10" borderId="31" xfId="4" applyNumberFormat="1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/>
    </xf>
    <xf numFmtId="166" fontId="5" fillId="6" borderId="2" xfId="4" applyNumberFormat="1" applyFont="1" applyFill="1" applyBorder="1" applyAlignment="1">
      <alignment horizontal="right" wrapText="1"/>
    </xf>
    <xf numFmtId="166" fontId="5" fillId="6" borderId="3" xfId="4" applyNumberFormat="1" applyFont="1" applyFill="1" applyBorder="1" applyAlignment="1">
      <alignment horizontal="right" wrapText="1"/>
    </xf>
    <xf numFmtId="10" fontId="0" fillId="8" borderId="0" xfId="1" applyNumberFormat="1" applyFont="1" applyFill="1"/>
    <xf numFmtId="17" fontId="4" fillId="7" borderId="9" xfId="0" applyNumberFormat="1" applyFont="1" applyFill="1" applyBorder="1" applyAlignment="1">
      <alignment horizontal="center"/>
    </xf>
    <xf numFmtId="17" fontId="4" fillId="7" borderId="3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0" fillId="2" borderId="0" xfId="0" applyFill="1"/>
    <xf numFmtId="0" fontId="25" fillId="17" borderId="52" xfId="0" applyFont="1" applyFill="1" applyBorder="1" applyAlignment="1">
      <alignment horizontal="center" vertical="center" wrapText="1"/>
    </xf>
    <xf numFmtId="0" fontId="25" fillId="17" borderId="52" xfId="0" applyFont="1" applyFill="1" applyBorder="1" applyAlignment="1">
      <alignment horizontal="left" vertical="center" wrapText="1"/>
    </xf>
    <xf numFmtId="3" fontId="26" fillId="0" borderId="52" xfId="0" applyNumberFormat="1" applyFont="1" applyBorder="1" applyAlignment="1">
      <alignment horizontal="right" wrapText="1"/>
    </xf>
    <xf numFmtId="0" fontId="21" fillId="11" borderId="0" xfId="0" applyFont="1" applyFill="1" applyAlignment="1">
      <alignment wrapText="1"/>
    </xf>
    <xf numFmtId="0" fontId="18" fillId="9" borderId="31" xfId="0" applyFont="1" applyFill="1" applyBorder="1" applyAlignment="1">
      <alignment horizontal="center" wrapText="1"/>
    </xf>
    <xf numFmtId="0" fontId="18" fillId="9" borderId="74" xfId="0" applyFont="1" applyFill="1" applyBorder="1" applyAlignment="1">
      <alignment horizontal="center" wrapText="1"/>
    </xf>
    <xf numFmtId="0" fontId="18" fillId="9" borderId="32" xfId="0" applyFont="1" applyFill="1" applyBorder="1" applyAlignment="1">
      <alignment horizontal="center" wrapText="1"/>
    </xf>
    <xf numFmtId="169" fontId="19" fillId="10" borderId="31" xfId="2" applyNumberFormat="1" applyFont="1" applyFill="1" applyBorder="1" applyAlignment="1">
      <alignment horizontal="center" vertical="center"/>
    </xf>
    <xf numFmtId="0" fontId="16" fillId="11" borderId="0" xfId="0" applyFont="1" applyFill="1" applyAlignment="1">
      <alignment vertical="top"/>
    </xf>
    <xf numFmtId="0" fontId="16" fillId="11" borderId="0" xfId="0" applyFont="1" applyFill="1" applyAlignment="1">
      <alignment horizontal="left" vertical="top"/>
    </xf>
    <xf numFmtId="0" fontId="4" fillId="7" borderId="2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0" fillId="0" borderId="26" xfId="0" applyBorder="1"/>
    <xf numFmtId="17" fontId="32" fillId="7" borderId="2" xfId="0" applyNumberFormat="1" applyFont="1" applyFill="1" applyBorder="1"/>
    <xf numFmtId="164" fontId="33" fillId="6" borderId="2" xfId="2" applyNumberFormat="1" applyFont="1" applyFill="1" applyBorder="1"/>
    <xf numFmtId="164" fontId="33" fillId="6" borderId="8" xfId="2" applyNumberFormat="1" applyFont="1" applyFill="1" applyBorder="1"/>
    <xf numFmtId="17" fontId="32" fillId="7" borderId="5" xfId="0" applyNumberFormat="1" applyFont="1" applyFill="1" applyBorder="1"/>
    <xf numFmtId="164" fontId="34" fillId="6" borderId="0" xfId="2" applyNumberFormat="1" applyFont="1" applyFill="1"/>
    <xf numFmtId="164" fontId="33" fillId="6" borderId="26" xfId="2" applyNumberFormat="1" applyFont="1" applyFill="1" applyBorder="1"/>
    <xf numFmtId="164" fontId="34" fillId="6" borderId="23" xfId="2" applyNumberFormat="1" applyFont="1" applyFill="1" applyBorder="1"/>
    <xf numFmtId="164" fontId="33" fillId="6" borderId="0" xfId="2" applyNumberFormat="1" applyFont="1" applyFill="1"/>
    <xf numFmtId="0" fontId="32" fillId="7" borderId="2" xfId="0" applyFont="1" applyFill="1" applyBorder="1"/>
    <xf numFmtId="0" fontId="31" fillId="7" borderId="2" xfId="0" applyFont="1" applyFill="1" applyBorder="1"/>
    <xf numFmtId="164" fontId="33" fillId="6" borderId="6" xfId="2" applyNumberFormat="1" applyFont="1" applyFill="1" applyBorder="1"/>
    <xf numFmtId="164" fontId="33" fillId="6" borderId="3" xfId="2" applyNumberFormat="1" applyFont="1" applyFill="1" applyBorder="1"/>
    <xf numFmtId="164" fontId="33" fillId="6" borderId="4" xfId="2" applyNumberFormat="1" applyFont="1" applyFill="1" applyBorder="1"/>
    <xf numFmtId="164" fontId="34" fillId="6" borderId="2" xfId="2" applyNumberFormat="1" applyFont="1" applyFill="1" applyBorder="1"/>
    <xf numFmtId="164" fontId="34" fillId="6" borderId="6" xfId="2" applyNumberFormat="1" applyFont="1" applyFill="1" applyBorder="1"/>
    <xf numFmtId="164" fontId="34" fillId="6" borderId="3" xfId="2" applyNumberFormat="1" applyFont="1" applyFill="1" applyBorder="1"/>
    <xf numFmtId="164" fontId="34" fillId="6" borderId="21" xfId="2" applyNumberFormat="1" applyFont="1" applyFill="1" applyBorder="1"/>
    <xf numFmtId="164" fontId="34" fillId="6" borderId="5" xfId="2" applyNumberFormat="1" applyFont="1" applyFill="1" applyBorder="1"/>
    <xf numFmtId="164" fontId="34" fillId="6" borderId="38" xfId="2" applyNumberFormat="1" applyFont="1" applyFill="1" applyBorder="1"/>
    <xf numFmtId="164" fontId="34" fillId="6" borderId="8" xfId="2" applyNumberFormat="1" applyFont="1" applyFill="1" applyBorder="1"/>
    <xf numFmtId="0" fontId="31" fillId="7" borderId="8" xfId="0" applyFont="1" applyFill="1" applyBorder="1"/>
    <xf numFmtId="164" fontId="34" fillId="6" borderId="2" xfId="2" applyNumberFormat="1" applyFont="1" applyFill="1" applyBorder="1" applyAlignment="1">
      <alignment horizontal="center" vertical="center"/>
    </xf>
    <xf numFmtId="164" fontId="34" fillId="6" borderId="2" xfId="2" applyNumberFormat="1" applyFont="1" applyFill="1" applyBorder="1" applyAlignment="1">
      <alignment vertical="center"/>
    </xf>
    <xf numFmtId="17" fontId="31" fillId="7" borderId="5" xfId="3" applyNumberFormat="1" applyFont="1" applyFill="1" applyBorder="1"/>
    <xf numFmtId="17" fontId="31" fillId="7" borderId="6" xfId="3" applyNumberFormat="1" applyFont="1" applyFill="1" applyBorder="1"/>
    <xf numFmtId="17" fontId="31" fillId="7" borderId="2" xfId="0" applyNumberFormat="1" applyFont="1" applyFill="1" applyBorder="1"/>
    <xf numFmtId="17" fontId="31" fillId="7" borderId="3" xfId="0" applyNumberFormat="1" applyFont="1" applyFill="1" applyBorder="1"/>
    <xf numFmtId="0" fontId="31" fillId="7" borderId="2" xfId="0" applyFont="1" applyFill="1" applyBorder="1" applyAlignment="1">
      <alignment wrapText="1"/>
    </xf>
    <xf numFmtId="0" fontId="31" fillId="7" borderId="19" xfId="0" applyFont="1" applyFill="1" applyBorder="1" applyAlignment="1">
      <alignment wrapText="1"/>
    </xf>
    <xf numFmtId="0" fontId="31" fillId="7" borderId="0" xfId="0" applyFont="1" applyFill="1" applyAlignment="1">
      <alignment wrapText="1"/>
    </xf>
    <xf numFmtId="164" fontId="33" fillId="6" borderId="9" xfId="2" applyNumberFormat="1" applyFont="1" applyFill="1" applyBorder="1"/>
    <xf numFmtId="0" fontId="0" fillId="0" borderId="0" xfId="0" applyFill="1"/>
    <xf numFmtId="0" fontId="35" fillId="13" borderId="44" xfId="0" applyFont="1" applyFill="1" applyBorder="1" applyAlignment="1">
      <alignment horizontal="center" vertical="top" wrapText="1"/>
    </xf>
    <xf numFmtId="0" fontId="35" fillId="13" borderId="44" xfId="0" applyFont="1" applyFill="1" applyBorder="1" applyAlignment="1">
      <alignment horizontal="center" vertical="center" wrapText="1" readingOrder="1"/>
    </xf>
    <xf numFmtId="0" fontId="35" fillId="14" borderId="46" xfId="0" applyFont="1" applyFill="1" applyBorder="1" applyAlignment="1">
      <alignment horizontal="center" vertical="center" wrapText="1" readingOrder="1"/>
    </xf>
    <xf numFmtId="9" fontId="36" fillId="14" borderId="45" xfId="0" applyNumberFormat="1" applyFont="1" applyFill="1" applyBorder="1" applyAlignment="1">
      <alignment horizontal="center" vertical="center" wrapText="1" readingOrder="1"/>
    </xf>
    <xf numFmtId="10" fontId="36" fillId="14" borderId="45" xfId="0" applyNumberFormat="1" applyFont="1" applyFill="1" applyBorder="1" applyAlignment="1">
      <alignment horizontal="center" vertical="center" wrapText="1" readingOrder="1"/>
    </xf>
    <xf numFmtId="0" fontId="35" fillId="15" borderId="46" xfId="0" applyFont="1" applyFill="1" applyBorder="1" applyAlignment="1">
      <alignment horizontal="center" vertical="center" wrapText="1" readingOrder="1"/>
    </xf>
    <xf numFmtId="9" fontId="36" fillId="15" borderId="45" xfId="0" applyNumberFormat="1" applyFont="1" applyFill="1" applyBorder="1" applyAlignment="1">
      <alignment horizontal="center" vertical="center" wrapText="1" readingOrder="1"/>
    </xf>
    <xf numFmtId="10" fontId="36" fillId="15" borderId="45" xfId="0" applyNumberFormat="1" applyFont="1" applyFill="1" applyBorder="1" applyAlignment="1">
      <alignment horizontal="center" vertical="center" wrapText="1" readingOrder="1"/>
    </xf>
    <xf numFmtId="0" fontId="35" fillId="16" borderId="46" xfId="0" applyFont="1" applyFill="1" applyBorder="1" applyAlignment="1">
      <alignment horizontal="center" vertical="center" wrapText="1" readingOrder="1"/>
    </xf>
    <xf numFmtId="9" fontId="36" fillId="16" borderId="45" xfId="0" applyNumberFormat="1" applyFont="1" applyFill="1" applyBorder="1" applyAlignment="1">
      <alignment horizontal="center" vertical="center" wrapText="1" readingOrder="1"/>
    </xf>
    <xf numFmtId="10" fontId="36" fillId="16" borderId="45" xfId="0" applyNumberFormat="1" applyFont="1" applyFill="1" applyBorder="1" applyAlignment="1">
      <alignment horizontal="center" vertical="center" wrapText="1" readingOrder="1"/>
    </xf>
    <xf numFmtId="0" fontId="35" fillId="7" borderId="43" xfId="0" applyFont="1" applyFill="1" applyBorder="1" applyAlignment="1">
      <alignment horizontal="center" vertical="center" wrapText="1" readingOrder="1"/>
    </xf>
    <xf numFmtId="9" fontId="36" fillId="7" borderId="45" xfId="0" applyNumberFormat="1" applyFont="1" applyFill="1" applyBorder="1" applyAlignment="1">
      <alignment horizontal="center" vertical="center" wrapText="1" readingOrder="1"/>
    </xf>
    <xf numFmtId="10" fontId="36" fillId="7" borderId="45" xfId="0" applyNumberFormat="1" applyFont="1" applyFill="1" applyBorder="1" applyAlignment="1">
      <alignment horizontal="center" vertical="center" wrapText="1" readingOrder="1"/>
    </xf>
    <xf numFmtId="3" fontId="0" fillId="2" borderId="0" xfId="0" applyNumberFormat="1" applyFill="1"/>
    <xf numFmtId="164" fontId="5" fillId="6" borderId="42" xfId="2" applyNumberFormat="1" applyFont="1" applyFill="1" applyBorder="1" applyAlignment="1">
      <alignment horizontal="right" wrapText="1"/>
    </xf>
    <xf numFmtId="164" fontId="5" fillId="6" borderId="2" xfId="2" applyNumberFormat="1" applyFont="1" applyFill="1" applyBorder="1" applyAlignment="1">
      <alignment horizontal="right" wrapText="1"/>
    </xf>
    <xf numFmtId="0" fontId="4" fillId="7" borderId="53" xfId="0" applyFont="1" applyFill="1" applyBorder="1"/>
    <xf numFmtId="0" fontId="4" fillId="7" borderId="0" xfId="0" applyFont="1" applyFill="1"/>
    <xf numFmtId="0" fontId="4" fillId="7" borderId="11" xfId="3" applyFont="1" applyFill="1" applyBorder="1"/>
    <xf numFmtId="0" fontId="4" fillId="7" borderId="57" xfId="3" applyFont="1" applyFill="1" applyBorder="1" applyAlignment="1">
      <alignment wrapText="1"/>
    </xf>
    <xf numFmtId="0" fontId="4" fillId="7" borderId="58" xfId="3" applyFont="1" applyFill="1" applyBorder="1" applyAlignment="1">
      <alignment wrapText="1"/>
    </xf>
    <xf numFmtId="0" fontId="4" fillId="7" borderId="59" xfId="3" applyFont="1" applyFill="1" applyBorder="1" applyAlignment="1">
      <alignment wrapText="1"/>
    </xf>
    <xf numFmtId="0" fontId="4" fillId="7" borderId="60" xfId="3" applyFont="1" applyFill="1" applyBorder="1" applyAlignment="1">
      <alignment wrapText="1"/>
    </xf>
    <xf numFmtId="164" fontId="5" fillId="6" borderId="20" xfId="2" applyNumberFormat="1" applyFont="1" applyFill="1" applyBorder="1" applyAlignment="1">
      <alignment horizontal="right"/>
    </xf>
    <xf numFmtId="164" fontId="5" fillId="6" borderId="2" xfId="2" applyNumberFormat="1" applyFont="1" applyFill="1" applyBorder="1" applyAlignment="1">
      <alignment horizontal="right"/>
    </xf>
    <xf numFmtId="164" fontId="5" fillId="6" borderId="27" xfId="2" applyNumberFormat="1" applyFont="1" applyFill="1" applyBorder="1" applyAlignment="1">
      <alignment horizontal="right"/>
    </xf>
    <xf numFmtId="164" fontId="5" fillId="6" borderId="20" xfId="2" quotePrefix="1" applyNumberFormat="1" applyFont="1" applyFill="1" applyBorder="1" applyAlignment="1">
      <alignment horizontal="right"/>
    </xf>
    <xf numFmtId="164" fontId="5" fillId="6" borderId="2" xfId="2" quotePrefix="1" applyNumberFormat="1" applyFont="1" applyFill="1" applyBorder="1" applyAlignment="1">
      <alignment horizontal="right"/>
    </xf>
    <xf numFmtId="164" fontId="5" fillId="6" borderId="27" xfId="2" quotePrefix="1" applyNumberFormat="1" applyFont="1" applyFill="1" applyBorder="1" applyAlignment="1">
      <alignment horizontal="right"/>
    </xf>
    <xf numFmtId="164" fontId="7" fillId="6" borderId="61" xfId="2" applyNumberFormat="1" applyFont="1" applyFill="1" applyBorder="1" applyAlignment="1">
      <alignment horizontal="right"/>
    </xf>
    <xf numFmtId="164" fontId="7" fillId="6" borderId="62" xfId="2" applyNumberFormat="1" applyFont="1" applyFill="1" applyBorder="1" applyAlignment="1">
      <alignment horizontal="right"/>
    </xf>
    <xf numFmtId="164" fontId="7" fillId="6" borderId="63" xfId="2" applyNumberFormat="1" applyFont="1" applyFill="1" applyBorder="1" applyAlignment="1">
      <alignment horizontal="right"/>
    </xf>
    <xf numFmtId="0" fontId="4" fillId="7" borderId="64" xfId="3" applyFont="1" applyFill="1" applyBorder="1" applyAlignment="1">
      <alignment wrapText="1"/>
    </xf>
    <xf numFmtId="0" fontId="4" fillId="7" borderId="17" xfId="3" applyFont="1" applyFill="1" applyBorder="1" applyAlignment="1">
      <alignment wrapText="1"/>
    </xf>
    <xf numFmtId="0" fontId="4" fillId="7" borderId="0" xfId="3" applyFont="1" applyFill="1" applyBorder="1" applyAlignment="1">
      <alignment wrapText="1"/>
    </xf>
    <xf numFmtId="0" fontId="4" fillId="7" borderId="72" xfId="3" applyFont="1" applyFill="1" applyBorder="1" applyAlignment="1">
      <alignment wrapText="1"/>
    </xf>
    <xf numFmtId="0" fontId="4" fillId="7" borderId="65" xfId="3" applyFont="1" applyFill="1" applyBorder="1"/>
    <xf numFmtId="17" fontId="4" fillId="7" borderId="11" xfId="3" applyNumberFormat="1" applyFont="1" applyFill="1" applyBorder="1"/>
    <xf numFmtId="17" fontId="4" fillId="7" borderId="66" xfId="3" applyNumberFormat="1" applyFont="1" applyFill="1" applyBorder="1"/>
    <xf numFmtId="17" fontId="4" fillId="7" borderId="73" xfId="3" applyNumberFormat="1" applyFont="1" applyFill="1" applyBorder="1"/>
    <xf numFmtId="164" fontId="5" fillId="6" borderId="67" xfId="2" applyNumberFormat="1" applyFont="1" applyFill="1" applyBorder="1" applyAlignment="1">
      <alignment horizontal="right"/>
    </xf>
    <xf numFmtId="164" fontId="5" fillId="6" borderId="19" xfId="2" applyNumberFormat="1" applyFont="1" applyFill="1" applyBorder="1" applyAlignment="1">
      <alignment horizontal="right"/>
    </xf>
    <xf numFmtId="0" fontId="4" fillId="7" borderId="54" xfId="3" applyFont="1" applyFill="1" applyBorder="1" applyAlignment="1">
      <alignment wrapText="1"/>
    </xf>
    <xf numFmtId="164" fontId="5" fillId="6" borderId="61" xfId="2" applyNumberFormat="1" applyFont="1" applyFill="1" applyBorder="1" applyAlignment="1">
      <alignment horizontal="right"/>
    </xf>
    <xf numFmtId="164" fontId="5" fillId="6" borderId="68" xfId="2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7" borderId="21" xfId="0" applyFont="1" applyFill="1" applyBorder="1" applyAlignment="1">
      <alignment horizontal="center" wrapText="1"/>
    </xf>
    <xf numFmtId="164" fontId="0" fillId="2" borderId="0" xfId="0" applyNumberFormat="1" applyFill="1"/>
    <xf numFmtId="43" fontId="5" fillId="8" borderId="23" xfId="2" applyFont="1" applyFill="1" applyBorder="1"/>
    <xf numFmtId="43" fontId="5" fillId="8" borderId="8" xfId="2" applyFont="1" applyFill="1" applyBorder="1"/>
    <xf numFmtId="0" fontId="4" fillId="8" borderId="22" xfId="0" applyFont="1" applyFill="1" applyBorder="1" applyAlignment="1">
      <alignment horizontal="left" vertical="top" wrapText="1"/>
    </xf>
    <xf numFmtId="164" fontId="5" fillId="6" borderId="3" xfId="2" applyNumberFormat="1" applyFont="1" applyFill="1" applyBorder="1" applyAlignment="1">
      <alignment horizontal="right" wrapText="1"/>
    </xf>
    <xf numFmtId="0" fontId="0" fillId="7" borderId="0" xfId="0" applyFill="1"/>
    <xf numFmtId="0" fontId="13" fillId="7" borderId="21" xfId="0" applyFont="1" applyFill="1" applyBorder="1"/>
    <xf numFmtId="0" fontId="13" fillId="7" borderId="7" xfId="0" applyFont="1" applyFill="1" applyBorder="1" applyAlignment="1">
      <alignment horizontal="left" vertical="top"/>
    </xf>
    <xf numFmtId="0" fontId="13" fillId="7" borderId="22" xfId="0" applyFont="1" applyFill="1" applyBorder="1" applyAlignment="1">
      <alignment horizontal="left" vertical="top"/>
    </xf>
    <xf numFmtId="166" fontId="5" fillId="6" borderId="8" xfId="0" applyNumberFormat="1" applyFont="1" applyFill="1" applyBorder="1" applyAlignment="1">
      <alignment horizontal="right" wrapText="1"/>
    </xf>
    <xf numFmtId="0" fontId="14" fillId="8" borderId="0" xfId="0" applyFont="1" applyFill="1"/>
    <xf numFmtId="0" fontId="14" fillId="0" borderId="0" xfId="0" applyFont="1"/>
    <xf numFmtId="164" fontId="7" fillId="18" borderId="63" xfId="2" applyNumberFormat="1" applyFont="1" applyFill="1" applyBorder="1" applyAlignment="1">
      <alignment horizontal="right"/>
    </xf>
    <xf numFmtId="164" fontId="7" fillId="19" borderId="61" xfId="2" applyNumberFormat="1" applyFont="1" applyFill="1" applyBorder="1" applyAlignment="1">
      <alignment horizontal="right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7" borderId="4" xfId="0" applyNumberFormat="1" applyFont="1" applyFill="1" applyBorder="1" applyAlignment="1" applyProtection="1">
      <alignment horizontal="center" wrapText="1"/>
    </xf>
    <xf numFmtId="0" fontId="4" fillId="7" borderId="28" xfId="0" applyNumberFormat="1" applyFont="1" applyFill="1" applyBorder="1" applyAlignment="1" applyProtection="1">
      <alignment horizontal="center" wrapText="1"/>
    </xf>
    <xf numFmtId="0" fontId="4" fillId="7" borderId="29" xfId="0" applyNumberFormat="1" applyFont="1" applyFill="1" applyBorder="1" applyAlignment="1" applyProtection="1">
      <alignment horizontal="center" wrapText="1"/>
    </xf>
    <xf numFmtId="0" fontId="4" fillId="7" borderId="17" xfId="0" applyFont="1" applyFill="1" applyBorder="1" applyAlignment="1">
      <alignment horizontal="center"/>
    </xf>
    <xf numFmtId="0" fontId="4" fillId="7" borderId="9" xfId="0" applyNumberFormat="1" applyFont="1" applyFill="1" applyBorder="1" applyAlignment="1" applyProtection="1">
      <alignment horizontal="center" vertical="top" wrapText="1"/>
    </xf>
    <xf numFmtId="0" fontId="4" fillId="7" borderId="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25" fillId="17" borderId="47" xfId="0" applyFont="1" applyFill="1" applyBorder="1" applyAlignment="1">
      <alignment horizontal="center" vertical="center" wrapText="1"/>
    </xf>
    <xf numFmtId="0" fontId="25" fillId="17" borderId="51" xfId="0" applyFont="1" applyFill="1" applyBorder="1" applyAlignment="1">
      <alignment horizontal="center" vertical="center" wrapText="1"/>
    </xf>
    <xf numFmtId="0" fontId="25" fillId="17" borderId="48" xfId="0" applyFont="1" applyFill="1" applyBorder="1" applyAlignment="1">
      <alignment horizontal="center" vertical="center" wrapText="1"/>
    </xf>
    <xf numFmtId="0" fontId="25" fillId="17" borderId="49" xfId="0" applyFont="1" applyFill="1" applyBorder="1" applyAlignment="1">
      <alignment horizontal="center" vertical="center" wrapText="1"/>
    </xf>
    <xf numFmtId="0" fontId="25" fillId="1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69" xfId="0" applyFont="1" applyBorder="1" applyAlignment="1">
      <alignment horizontal="center" wrapText="1"/>
    </xf>
    <xf numFmtId="0" fontId="3" fillId="0" borderId="71" xfId="0" applyFont="1" applyBorder="1" applyAlignment="1">
      <alignment horizontal="center" wrapText="1"/>
    </xf>
    <xf numFmtId="0" fontId="3" fillId="0" borderId="70" xfId="0" applyFont="1" applyBorder="1" applyAlignment="1">
      <alignment horizontal="center"/>
    </xf>
    <xf numFmtId="17" fontId="31" fillId="7" borderId="5" xfId="3" applyNumberFormat="1" applyFont="1" applyFill="1" applyBorder="1" applyAlignment="1">
      <alignment horizontal="center"/>
    </xf>
    <xf numFmtId="17" fontId="31" fillId="7" borderId="6" xfId="3" applyNumberFormat="1" applyFont="1" applyFill="1" applyBorder="1" applyAlignment="1">
      <alignment horizontal="center"/>
    </xf>
    <xf numFmtId="17" fontId="31" fillId="7" borderId="7" xfId="3" applyNumberFormat="1" applyFont="1" applyFill="1" applyBorder="1" applyAlignment="1">
      <alignment horizontal="center"/>
    </xf>
    <xf numFmtId="0" fontId="31" fillId="7" borderId="10" xfId="3" applyFont="1" applyFill="1" applyBorder="1" applyAlignment="1">
      <alignment horizontal="center"/>
    </xf>
    <xf numFmtId="0" fontId="31" fillId="7" borderId="4" xfId="3" applyFont="1" applyFill="1" applyBorder="1" applyAlignment="1">
      <alignment horizontal="center"/>
    </xf>
    <xf numFmtId="0" fontId="31" fillId="7" borderId="10" xfId="3" applyFont="1" applyFill="1" applyBorder="1" applyAlignment="1">
      <alignment horizontal="center" wrapText="1"/>
    </xf>
    <xf numFmtId="0" fontId="31" fillId="7" borderId="4" xfId="3" applyFont="1" applyFill="1" applyBorder="1" applyAlignment="1">
      <alignment horizontal="center" wrapText="1"/>
    </xf>
    <xf numFmtId="0" fontId="4" fillId="7" borderId="0" xfId="0" applyFont="1" applyFill="1" applyAlignment="1">
      <alignment horizontal="center"/>
    </xf>
    <xf numFmtId="17" fontId="28" fillId="7" borderId="54" xfId="0" applyNumberFormat="1" applyFont="1" applyFill="1" applyBorder="1" applyAlignment="1">
      <alignment horizontal="center"/>
    </xf>
    <xf numFmtId="17" fontId="28" fillId="7" borderId="55" xfId="0" applyNumberFormat="1" applyFont="1" applyFill="1" applyBorder="1" applyAlignment="1">
      <alignment horizontal="center"/>
    </xf>
    <xf numFmtId="17" fontId="28" fillId="7" borderId="56" xfId="0" applyNumberFormat="1" applyFont="1" applyFill="1" applyBorder="1" applyAlignment="1">
      <alignment horizontal="center"/>
    </xf>
    <xf numFmtId="17" fontId="8" fillId="7" borderId="5" xfId="0" applyNumberFormat="1" applyFont="1" applyFill="1" applyBorder="1" applyAlignment="1" applyProtection="1">
      <alignment horizontal="left"/>
    </xf>
    <xf numFmtId="17" fontId="8" fillId="7" borderId="7" xfId="0" applyNumberFormat="1" applyFont="1" applyFill="1" applyBorder="1" applyAlignment="1" applyProtection="1">
      <alignment horizontal="left"/>
    </xf>
    <xf numFmtId="17" fontId="8" fillId="7" borderId="24" xfId="0" applyNumberFormat="1" applyFont="1" applyFill="1" applyBorder="1" applyAlignment="1" applyProtection="1">
      <alignment horizontal="center"/>
    </xf>
    <xf numFmtId="17" fontId="8" fillId="7" borderId="0" xfId="0" applyNumberFormat="1" applyFont="1" applyFill="1" applyBorder="1" applyAlignment="1" applyProtection="1">
      <alignment horizontal="center"/>
    </xf>
    <xf numFmtId="0" fontId="18" fillId="9" borderId="0" xfId="0" applyFont="1" applyFill="1" applyAlignment="1">
      <alignment horizontal="center"/>
    </xf>
    <xf numFmtId="0" fontId="18" fillId="9" borderId="30" xfId="0" applyFont="1" applyFill="1" applyBorder="1" applyAlignment="1">
      <alignment horizontal="center"/>
    </xf>
    <xf numFmtId="17" fontId="4" fillId="7" borderId="10" xfId="0" applyNumberFormat="1" applyFont="1" applyFill="1" applyBorder="1" applyAlignment="1">
      <alignment horizontal="center"/>
    </xf>
    <xf numFmtId="17" fontId="4" fillId="7" borderId="4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8" fillId="9" borderId="30" xfId="0" applyFont="1" applyFill="1" applyBorder="1" applyAlignment="1">
      <alignment horizontal="left"/>
    </xf>
    <xf numFmtId="0" fontId="17" fillId="8" borderId="0" xfId="0" applyFont="1" applyFill="1" applyAlignment="1">
      <alignment horizontal="left" vertical="top" wrapText="1"/>
    </xf>
    <xf numFmtId="0" fontId="4" fillId="7" borderId="4" xfId="0" applyFont="1" applyFill="1" applyBorder="1" applyAlignment="1">
      <alignment horizontal="left" indent="60"/>
    </xf>
    <xf numFmtId="0" fontId="4" fillId="7" borderId="5" xfId="0" applyFont="1" applyFill="1" applyBorder="1" applyAlignment="1">
      <alignment horizontal="left" indent="51"/>
    </xf>
    <xf numFmtId="0" fontId="4" fillId="7" borderId="6" xfId="0" applyFont="1" applyFill="1" applyBorder="1" applyAlignment="1">
      <alignment horizontal="left" indent="51"/>
    </xf>
    <xf numFmtId="0" fontId="4" fillId="7" borderId="7" xfId="0" applyFont="1" applyFill="1" applyBorder="1" applyAlignment="1">
      <alignment horizontal="left" indent="51"/>
    </xf>
    <xf numFmtId="0" fontId="18" fillId="9" borderId="30" xfId="0" applyFont="1" applyFill="1" applyBorder="1" applyAlignment="1">
      <alignment horizontal="left" indent="57"/>
    </xf>
    <xf numFmtId="0" fontId="18" fillId="9" borderId="32" xfId="0" applyFont="1" applyFill="1" applyBorder="1" applyAlignment="1">
      <alignment horizontal="left" indent="54"/>
    </xf>
    <xf numFmtId="0" fontId="18" fillId="9" borderId="33" xfId="0" applyFont="1" applyFill="1" applyBorder="1" applyAlignment="1">
      <alignment horizontal="left" indent="54"/>
    </xf>
    <xf numFmtId="0" fontId="18" fillId="9" borderId="34" xfId="0" applyFont="1" applyFill="1" applyBorder="1" applyAlignment="1">
      <alignment horizontal="left" indent="54"/>
    </xf>
  </cellXfs>
  <cellStyles count="11">
    <cellStyle name="Check Cell" xfId="3" builtinId="23"/>
    <cellStyle name="Comma" xfId="2" builtinId="3"/>
    <cellStyle name="Comma 2" xfId="7" xr:uid="{00000000-0005-0000-0000-000031000000}"/>
    <cellStyle name="Comma 3" xfId="8" xr:uid="{BB2C3369-55F0-46F4-8B52-4463113F676B}"/>
    <cellStyle name="Comma 4" xfId="9" xr:uid="{76478906-0662-4BCF-A0B6-55066C96263B}"/>
    <cellStyle name="Currency" xfId="4" builtinId="4"/>
    <cellStyle name="Currency 16" xfId="10" xr:uid="{84CED805-DDDE-45CE-94C7-229902BE575B}"/>
    <cellStyle name="Normal" xfId="0" builtinId="0"/>
    <cellStyle name="Normal 2 2" xfId="5" xr:uid="{00000000-0005-0000-0000-000004000000}"/>
    <cellStyle name="Normal 3 2" xfId="6" xr:uid="{00000000-0005-0000-0000-000005000000}"/>
    <cellStyle name="Percent" xfId="1" builtinId="5"/>
  </cellStyles>
  <dxfs count="278">
    <dxf>
      <font>
        <b/>
        <name val="Gotham Book"/>
        <family val="3"/>
        <scheme val="none"/>
      </font>
      <numFmt numFmtId="165" formatCode="0.0%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65" formatCode="0.0%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1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4" formatCode="0.00%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fill>
        <patternFill patternType="solid">
          <fgColor indexed="64"/>
          <bgColor rgb="FF614B79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fill>
        <patternFill patternType="solid">
          <fgColor indexed="64"/>
          <bgColor rgb="FF614B79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family val="3"/>
        <scheme val="none"/>
      </font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7"/>
      <tableStyleElement type="headerRow" dxfId="276"/>
    </tableStyle>
  </tableStyles>
  <colors>
    <mruColors>
      <color rgb="FFDBE5F1"/>
      <color rgb="FF63666A"/>
      <color rgb="FF00594C"/>
      <color rgb="FF890C58"/>
      <color rgb="FF00629B"/>
      <color rgb="FF00599B"/>
      <color rgb="FF006273"/>
      <color rgb="FFA11FA4"/>
      <color rgb="FFEDFE8A"/>
      <color rgb="FF614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558802</xdr:colOff>
      <xdr:row>1</xdr:row>
      <xdr:rowOff>25400</xdr:rowOff>
    </xdr:from>
    <xdr:to>
      <xdr:col>10</xdr:col>
      <xdr:colOff>128060</xdr:colOff>
      <xdr:row>23</xdr:row>
      <xdr:rowOff>168275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924A55-9EA1-48D1-91DE-9E646323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135" y="226483"/>
          <a:ext cx="4310592" cy="491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109440</xdr:colOff>
      <xdr:row>12</xdr:row>
      <xdr:rowOff>180975</xdr:rowOff>
    </xdr:from>
    <xdr:ext cx="1333698" cy="43088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858E7C-ACD9-4DC9-98E4-83CCB26591DE}"/>
            </a:ext>
            <a:ext uri="{147F2762-F138-4A5C-976F-8EAC2B608ADB}">
              <a16:predDERef xmlns:a16="http://schemas.microsoft.com/office/drawing/2014/main" pred="{6D924A55-9EA1-48D1-91DE-9E646323511A}"/>
            </a:ext>
          </a:extLst>
        </xdr:cNvPr>
        <xdr:cNvSpPr/>
      </xdr:nvSpPr>
      <xdr:spPr>
        <a:xfrm>
          <a:off x="3072773" y="3008842"/>
          <a:ext cx="1333698" cy="430887"/>
        </a:xfrm>
        <a:prstGeom prst="rect">
          <a:avLst/>
        </a:prstGeom>
        <a:solidFill>
          <a:srgbClr val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tham Book" panose="02000603040000020004" pitchFamily="2" charset="0"/>
            </a:rPr>
            <a:t>November 2019 </a:t>
          </a:r>
        </a:p>
        <a:p>
          <a:pPr algn="ctr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Gotham Book" panose="02000603040000020004" pitchFamily="2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6" displayName="Table46" ref="A4:F17" totalsRowShown="0" headerRowDxfId="275" dataDxfId="273" headerRowBorderDxfId="274" tableBorderDxfId="272" totalsRowBorderDxfId="271" dataCellStyle="Comma">
  <autoFilter ref="A4:F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Month" dataDxfId="270"/>
    <tableColumn id="2" xr3:uid="{00000000-0010-0000-0000-000002000000}" name="Nominal insurer" dataDxfId="269" dataCellStyle="Comma"/>
    <tableColumn id="3" xr3:uid="{00000000-0010-0000-0000-000003000000}" name="Self insurer" dataDxfId="268" dataCellStyle="Comma"/>
    <tableColumn id="4" xr3:uid="{00000000-0010-0000-0000-000004000000}" name="Specialised insurers" dataDxfId="267" dataCellStyle="Comma"/>
    <tableColumn id="5" xr3:uid="{00000000-0010-0000-0000-000005000000}" name="Government self-insurers (TMF)" dataDxfId="266" dataCellStyle="Comma"/>
    <tableColumn id="6" xr3:uid="{00000000-0010-0000-0000-000006000000}" name="Total" dataDxfId="265" dataCellStyle="Comm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2935C13-C0B8-4C2A-9110-02B8F0FA6A94}" name="Table272328" displayName="Table272328" ref="A64:P75" totalsRowShown="0" headerRowDxfId="88" dataDxfId="86" headerRowBorderDxfId="87" tableBorderDxfId="85" totalsRowBorderDxfId="84" dataCellStyle="Currency">
  <tableColumns count="16">
    <tableColumn id="1" xr3:uid="{BDBCB55C-2176-4CE7-AD29-1F7380389839}" name="Payment Type" dataDxfId="83"/>
    <tableColumn id="25" xr3:uid="{62E05C06-C275-4B80-8860-FDA09E287BD2}" name="Sep-18" dataDxfId="82" dataCellStyle="Currency"/>
    <tableColumn id="26" xr3:uid="{A32D47BB-14FF-44E0-BE28-3B0B527AF1A4}" name="Oct-18" dataDxfId="81" dataCellStyle="Currency"/>
    <tableColumn id="27" xr3:uid="{76442127-8B0E-4A15-A327-C7165D32F80E}" name="Nov-18" dataDxfId="80" dataCellStyle="Currency"/>
    <tableColumn id="28" xr3:uid="{DA274482-CCE3-4C92-8496-6C09E65E9048}" name="Dec-18" dataDxfId="79" dataCellStyle="Currency"/>
    <tableColumn id="29" xr3:uid="{470EBAE3-C777-4BEE-BB0A-4694608AA519}" name="Jan-19" dataDxfId="78" dataCellStyle="Currency"/>
    <tableColumn id="30" xr3:uid="{6370347F-C2D8-465F-A4A7-4FCAC235FD0B}" name="Feb-19" dataDxfId="77" dataCellStyle="Currency"/>
    <tableColumn id="31" xr3:uid="{17F1CCBD-F16B-497B-964C-D298A71A749E}" name="Mar-19" dataDxfId="76" dataCellStyle="Currency"/>
    <tableColumn id="32" xr3:uid="{1D8EA7F5-6F8E-4CB3-90B6-C3C1AA4BE21C}" name="Apr-19" dataDxfId="75" dataCellStyle="Currency"/>
    <tableColumn id="33" xr3:uid="{D542385A-C45C-4300-8218-667D8D4C6452}" name="May-19" dataDxfId="74" dataCellStyle="Currency"/>
    <tableColumn id="34" xr3:uid="{E82580F1-8955-441E-88ED-08A887782C6E}" name="Jun-19" dataDxfId="73" dataCellStyle="Currency"/>
    <tableColumn id="35" xr3:uid="{5A38D75C-0968-490E-9BD6-694AEDF813A3}" name="Jul-19" dataDxfId="72" dataCellStyle="Currency"/>
    <tableColumn id="36" xr3:uid="{8D5830D3-5A16-48C4-922E-61CDDC06F420}" name="Aug-19" dataDxfId="71" dataCellStyle="Currency"/>
    <tableColumn id="37" xr3:uid="{94A4F71D-1B29-4C4B-952C-2BB717DFCCF5}" name="Sep-19" dataDxfId="70" dataCellStyle="Currency"/>
    <tableColumn id="38" xr3:uid="{7F217337-5088-4B86-B7DB-89559A9182CF}" name="Oct-19" dataDxfId="69" dataCellStyle="Currency"/>
    <tableColumn id="39" xr3:uid="{EDD23565-21C6-48B9-B8F7-3CA206C4C5A4}" name="Nov-19" dataDxfId="68" dataCellStyle="Currenc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8159C5-90CB-457B-9295-7A2BA22E3928}" name="Table404" displayName="Table404" ref="A3:V8" totalsRowShown="0" headerRowDxfId="67" dataDxfId="65" headerRowBorderDxfId="66" tableBorderDxfId="64" dataCellStyle="Comma">
  <tableColumns count="22">
    <tableColumn id="1" xr3:uid="{5AF083C5-B357-4A3E-9AA9-25CAE6600553}" name="Dispute types" dataDxfId="63" totalsRowDxfId="62"/>
    <tableColumn id="12" xr3:uid="{F6E00620-4812-46D4-ABCF-EF6B3A580F61}" name="Mar-18" dataDxfId="61" totalsRowDxfId="60" dataCellStyle="Comma" totalsRowCellStyle="Comma"/>
    <tableColumn id="13" xr3:uid="{F2083F6B-848E-4BB5-808F-25767E88E0B1}" name="Apr-18" dataDxfId="59" totalsRowDxfId="58" dataCellStyle="Comma" totalsRowCellStyle="Comma"/>
    <tableColumn id="14" xr3:uid="{078F2767-8104-4200-A94B-D5B558FD55B1}" name="May-18" dataDxfId="57" totalsRowDxfId="56" dataCellStyle="Comma" totalsRowCellStyle="Comma"/>
    <tableColumn id="15" xr3:uid="{6BFA9234-1770-4F1B-B815-14C1B68FF5F1}" name="Jun-18" dataDxfId="55" totalsRowDxfId="54" dataCellStyle="Comma" totalsRowCellStyle="Comma"/>
    <tableColumn id="16" xr3:uid="{042A65A1-AC92-470E-B2CB-2C80CFAE66A6}" name="Jul-18" dataDxfId="53" totalsRowDxfId="52" dataCellStyle="Comma" totalsRowCellStyle="Comma"/>
    <tableColumn id="17" xr3:uid="{8FD6F985-03B2-45F2-8492-A128BB7C27E0}" name="Aug-18" dataDxfId="51" totalsRowDxfId="50" dataCellStyle="Comma" totalsRowCellStyle="Comma"/>
    <tableColumn id="18" xr3:uid="{B13BA032-E973-4822-AF78-240CBE29D142}" name="Sep-18" dataDxfId="49" totalsRowDxfId="48" dataCellStyle="Comma" totalsRowCellStyle="Comma"/>
    <tableColumn id="19" xr3:uid="{5A825233-3985-4811-B018-7828441DDAE0}" name="Oct-18" dataDxfId="47" totalsRowDxfId="46" dataCellStyle="Comma" totalsRowCellStyle="Comma"/>
    <tableColumn id="20" xr3:uid="{56C457F4-390D-4745-B630-ECF6C113B768}" name="Nov-18" dataDxfId="45" totalsRowDxfId="44" dataCellStyle="Comma" totalsRowCellStyle="Comma"/>
    <tableColumn id="21" xr3:uid="{354A7D31-7A4F-4309-B60F-348C2B54A01D}" name="Dec-18" dataDxfId="43" totalsRowDxfId="42" dataCellStyle="Comma" totalsRowCellStyle="Comma"/>
    <tableColumn id="2" xr3:uid="{487D5777-68DE-4943-84EA-23940ED351BB}" name="Jan-19" dataDxfId="41" totalsRowDxfId="40" dataCellStyle="Comma" totalsRowCellStyle="Comma"/>
    <tableColumn id="3" xr3:uid="{8255D840-4B1D-4E5A-980A-DEE63DF169CC}" name="Feb-19" dataDxfId="39" totalsRowDxfId="38" dataCellStyle="Comma" totalsRowCellStyle="Comma"/>
    <tableColumn id="4" xr3:uid="{A5DF625F-6815-499E-9EA4-DDA02B6C9C3D}" name="Mar-19" dataDxfId="37" totalsRowDxfId="36" dataCellStyle="Comma" totalsRowCellStyle="Comma"/>
    <tableColumn id="5" xr3:uid="{94A66345-7995-4091-A046-58017B0E1E63}" name="Apr-19" dataDxfId="35" totalsRowDxfId="34" dataCellStyle="Comma" totalsRowCellStyle="Comma"/>
    <tableColumn id="6" xr3:uid="{CEAD5C73-1D00-4F5D-944B-54EB66CA1C31}" name="May-19" dataDxfId="33" totalsRowDxfId="32" dataCellStyle="Comma" totalsRowCellStyle="Comma"/>
    <tableColumn id="7" xr3:uid="{4121EDC3-17B9-4A86-B1C8-C00EB4004895}" name="Jun-19" dataDxfId="31" totalsRowDxfId="30" dataCellStyle="Comma" totalsRowCellStyle="Comma"/>
    <tableColumn id="8" xr3:uid="{FAC1FC57-FCFE-4A5C-9543-2D0ABE6AF2AB}" name="Jul-19" dataDxfId="29" totalsRowDxfId="28" dataCellStyle="Comma" totalsRowCellStyle="Comma"/>
    <tableColumn id="9" xr3:uid="{9088878D-9A9F-4E46-8F75-CF15D51A2E9F}" name="Aug-19" dataDxfId="27" totalsRowDxfId="26" dataCellStyle="Comma" totalsRowCellStyle="Comma"/>
    <tableColumn id="10" xr3:uid="{FB71C715-DCA1-4FB3-AD6C-A0B2767D4433}" name="Sep-19" dataDxfId="25" totalsRowDxfId="24" dataCellStyle="Comma" totalsRowCellStyle="Comma"/>
    <tableColumn id="11" xr3:uid="{3007C0DB-EA60-4AA2-BE76-693919080166}" name="Oct-19" dataDxfId="23" totalsRowDxfId="22" dataCellStyle="Comma" totalsRowCellStyle="Comma"/>
    <tableColumn id="23" xr3:uid="{0A87918E-E21C-4E6E-92AE-3569D8E68E33}" name="Nov-19" dataDxfId="21" totalsRowDxfId="20" dataCellStyle="Comma" totalsRowCellStyle="Comm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E433F-5D81-49E1-BEBB-BE2BBFB1B76D}" name="Table46323" displayName="Table46323" ref="A4:F17" totalsRowShown="0" headerRowDxfId="19" dataDxfId="17" headerRowBorderDxfId="18" tableBorderDxfId="16" totalsRowBorderDxfId="15" dataCellStyle="Comma">
  <tableColumns count="6">
    <tableColumn id="1" xr3:uid="{6B2FA642-9E39-4879-AC8C-AC204124A898}" name="Month" dataDxfId="14"/>
    <tableColumn id="2" xr3:uid="{F1C26FC7-1A61-49FE-9C52-3AFE3046AA05}" name="Nominal insurer" dataDxfId="13" dataCellStyle="Comma"/>
    <tableColumn id="3" xr3:uid="{133C07C6-595F-4FCB-A438-3D13C8E78A77}" name="Self insurer" dataDxfId="12" dataCellStyle="Comma"/>
    <tableColumn id="4" xr3:uid="{FA65C848-0BF8-4CF8-BADA-BB04940FB2C7}" name="Specialised insurers" dataDxfId="11" dataCellStyle="Comma"/>
    <tableColumn id="5" xr3:uid="{35D4A7EC-7FD8-43E1-B66F-0EB659BBCEDC}" name="Government self-insurers (TMF)" dataDxfId="10" dataCellStyle="Comma"/>
    <tableColumn id="6" xr3:uid="{B7BD85C0-EDD0-4DE4-8B8B-3A17E628724F}" name="Total" dataDxfId="9" dataCellStyle="Comm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28" displayName="Table28" ref="A2:B9" totalsRowShown="0" headerRowDxfId="8" tableBorderDxfId="7">
  <autoFilter ref="A2:B9" xr:uid="{00000000-0009-0000-0100-00001C000000}">
    <filterColumn colId="0" hiddenButton="1"/>
    <filterColumn colId="1" hiddenButton="1"/>
  </autoFilter>
  <tableColumns count="2">
    <tableColumn id="1" xr3:uid="{00000000-0010-0000-1700-000001000000}" name="Financial Year" dataDxfId="6"/>
    <tableColumn id="2" xr3:uid="{00000000-0010-0000-1700-000002000000}" name="Premium to Wages" dataDxfId="5" dataCellStyle="Perc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1000000}" name="Table2827" displayName="Table2827" ref="A2:C6" totalsRowShown="0" headerRowDxfId="4" tableBorderDxfId="3">
  <autoFilter ref="A2:C6" xr:uid="{00000000-0009-0000-0100-00001A000000}">
    <filterColumn colId="0" hiddenButton="1"/>
    <filterColumn colId="1" hiddenButton="1"/>
    <filterColumn colId="2" hiddenButton="1"/>
  </autoFilter>
  <tableColumns count="3">
    <tableColumn id="1" xr3:uid="{00000000-0010-0000-0100-000001000000}" name="Insurer type" dataDxfId="2"/>
    <tableColumn id="2" xr3:uid="{00000000-0010-0000-0100-000002000000}" name="2017/18" dataDxfId="1" dataCellStyle="Percent"/>
    <tableColumn id="3" xr3:uid="{1D0740EA-3F72-471E-9CC0-798643ABABDF}" name="2018/19" dataDxfId="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54D2DC-0DAF-49DC-8AB5-F545A5A8F410}" name="Table141015" displayName="Table141015" ref="A17:N28" totalsRowShown="0" headerRowDxfId="264" dataDxfId="262" headerRowBorderDxfId="263" tableBorderDxfId="261" totalsRowBorderDxfId="260" dataCellStyle="Comma">
  <tableColumns count="14">
    <tableColumn id="1" xr3:uid="{BD1B5101-A434-41C8-9553-BA2637409E4A}" name="Bodily location of injury" dataDxfId="259"/>
    <tableColumn id="2" xr3:uid="{4FBD19A3-4650-497E-A93E-85407F536BCC}" name="Nov-18" dataDxfId="258" dataCellStyle="Comma"/>
    <tableColumn id="3" xr3:uid="{33E2333D-1286-4245-9D1F-E55FDB27B7D8}" name="Dec-18" dataDxfId="257" dataCellStyle="Comma"/>
    <tableColumn id="4" xr3:uid="{97C8A1E3-3159-406D-BD2C-629303A2EF48}" name="Jan-19" dataDxfId="256" dataCellStyle="Comma"/>
    <tableColumn id="5" xr3:uid="{F4E2546E-AE14-445E-BC95-8AF99273F946}" name="Feb-19" dataDxfId="255" dataCellStyle="Comma"/>
    <tableColumn id="6" xr3:uid="{E9B22B0B-787F-4311-A5C8-4E439DA10ABA}" name="Mar-19" dataDxfId="254" dataCellStyle="Comma"/>
    <tableColumn id="7" xr3:uid="{7BF6054D-A682-4913-8875-E3D7288F31CF}" name="Apr-19" dataDxfId="253" dataCellStyle="Comma"/>
    <tableColumn id="8" xr3:uid="{785D9074-BA7B-4649-96D8-C3766B12BD2C}" name="May-19" dataDxfId="252" dataCellStyle="Comma"/>
    <tableColumn id="9" xr3:uid="{9192E1FA-8CAF-481B-8DDF-8949F4E94206}" name="Jun-19" dataDxfId="251" dataCellStyle="Comma"/>
    <tableColumn id="10" xr3:uid="{3720607A-098F-42E8-BEF2-8ECC7A6430A8}" name="Jul-19" dataDxfId="250" dataCellStyle="Comma"/>
    <tableColumn id="11" xr3:uid="{4EE664CF-E1FA-4BFE-A655-EF18525A0717}" name="Aug-19" dataDxfId="249" dataCellStyle="Comma"/>
    <tableColumn id="12" xr3:uid="{D807F991-11ED-43A2-BE94-70C9F9AED05F}" name="Sep-19" dataDxfId="248" dataCellStyle="Comma"/>
    <tableColumn id="13" xr3:uid="{5982261A-16FD-42E5-B298-0961F0248FEF}" name="Oct-19" dataDxfId="247" dataCellStyle="Comma"/>
    <tableColumn id="14" xr3:uid="{34F0AEF0-06B2-4580-ABB5-138BF5BC876D}" name="Nov-19" dataDxfId="246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39C666-57C4-476F-BC0B-0202312F9A05}" name="Table151116" displayName="Table151116" ref="A30:N40" totalsRowShown="0" headerRowDxfId="245" dataDxfId="243" headerRowBorderDxfId="244" tableBorderDxfId="242" totalsRowBorderDxfId="241" dataCellStyle="Comma">
  <tableColumns count="14">
    <tableColumn id="1" xr3:uid="{2A96063A-954C-4699-A2FB-80BF689157EA}" name="Bodily location of injury" dataDxfId="240"/>
    <tableColumn id="2" xr3:uid="{B264311D-07E2-43DB-9483-9DAED03D2ABE}" name="Nov-18" dataDxfId="239" dataCellStyle="Comma"/>
    <tableColumn id="3" xr3:uid="{C11250A2-3FCF-4123-9613-B3A7627337BD}" name="Dec-18" dataDxfId="238" dataCellStyle="Comma"/>
    <tableColumn id="4" xr3:uid="{88093CD3-B809-4A63-BF99-6930998BE22D}" name="Jan-19" dataDxfId="237" dataCellStyle="Comma"/>
    <tableColumn id="5" xr3:uid="{E416434A-50F5-42AB-A5FD-8B75CC5DEB47}" name="Feb-19" dataDxfId="236" dataCellStyle="Comma"/>
    <tableColumn id="6" xr3:uid="{40D7F065-5C34-4702-B55C-67D7A73130D4}" name="Mar-19" dataDxfId="235" dataCellStyle="Comma"/>
    <tableColumn id="7" xr3:uid="{BCE90928-2415-40FC-A72A-DE67DAC9B7A7}" name="Apr-19" dataDxfId="234" dataCellStyle="Comma"/>
    <tableColumn id="8" xr3:uid="{EE6E58F5-7DBE-42DC-885D-26B055621547}" name="May-19" dataDxfId="233" dataCellStyle="Comma"/>
    <tableColumn id="9" xr3:uid="{0987A9D2-CDFF-4091-8CD2-4DE652D6BF9F}" name="Jun-19" dataDxfId="232" dataCellStyle="Comma"/>
    <tableColumn id="10" xr3:uid="{F5344151-EA85-4F1A-A374-390035EC26FD}" name="Jul-19" dataDxfId="231" dataCellStyle="Comma"/>
    <tableColumn id="11" xr3:uid="{2B328E81-255E-47E8-BD53-E919A1B4A6C8}" name="Aug-19" dataDxfId="230" dataCellStyle="Comma"/>
    <tableColumn id="12" xr3:uid="{4BAF5939-1839-4D8E-987E-7BD855F87067}" name="Sep-19" dataDxfId="229" dataCellStyle="Comma"/>
    <tableColumn id="13" xr3:uid="{19528845-BA7E-4D7D-B756-027A2CD45EA8}" name="Oct-19" dataDxfId="228" dataCellStyle="Comma"/>
    <tableColumn id="14" xr3:uid="{39C0D742-9040-43A0-B0DF-C40FAD9E6F9E}" name="Nov-19" dataDxfId="227" dataCellStyle="Comm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0DE106-8D5E-406B-B18C-284DF58341BD}" name="Table161217" displayName="Table161217" ref="A43:N53" totalsRowShown="0" headerRowDxfId="226" dataDxfId="224" headerRowBorderDxfId="225" tableBorderDxfId="223" totalsRowBorderDxfId="222" dataCellStyle="Comma">
  <tableColumns count="14">
    <tableColumn id="1" xr3:uid="{AF21C30C-C310-48E2-B8AD-481FFF67AEBD}" name="Bodily location of injury" dataDxfId="221"/>
    <tableColumn id="2" xr3:uid="{8559D04B-8D8F-456A-BF7E-A7987F3C798B}" name="Nov-18" dataDxfId="220" dataCellStyle="Comma"/>
    <tableColumn id="3" xr3:uid="{3482985F-BC2B-468B-89E3-8BB05481029C}" name="Dec-18" dataDxfId="219" dataCellStyle="Comma"/>
    <tableColumn id="4" xr3:uid="{4670C3D7-915B-46DC-BCA1-342BAE6EEAF6}" name="Jan-19" dataDxfId="218" dataCellStyle="Comma"/>
    <tableColumn id="5" xr3:uid="{132C62CA-2E0B-4FA6-9181-DD302A486347}" name="Feb-19" dataDxfId="217" dataCellStyle="Comma"/>
    <tableColumn id="6" xr3:uid="{6A048615-A727-49BA-AFA0-24BA1B5BBCF5}" name="Mar-19" dataDxfId="216" dataCellStyle="Comma"/>
    <tableColumn id="7" xr3:uid="{47DDAF10-FFF5-40F3-9271-B3ABCF1DD192}" name="Apr-19" dataDxfId="215" dataCellStyle="Comma"/>
    <tableColumn id="8" xr3:uid="{8B339563-A3AA-49D0-BC9C-9287438163DB}" name="May-19" dataDxfId="214" dataCellStyle="Comma"/>
    <tableColumn id="9" xr3:uid="{4F58E2AD-69E5-46F5-8284-015FA077BE16}" name="Jun-19" dataDxfId="213" dataCellStyle="Comma"/>
    <tableColumn id="10" xr3:uid="{1226D1BD-8ACF-4173-AAC4-2F9E3D7561A4}" name="Jul-19" dataDxfId="212" dataCellStyle="Comma"/>
    <tableColumn id="11" xr3:uid="{DEA7B6B5-F1A9-4DFF-8620-BB5D89E5BAFB}" name="Aug-19" dataDxfId="211" dataCellStyle="Comma"/>
    <tableColumn id="12" xr3:uid="{63234673-9278-458E-8D3F-9992F6419C1A}" name="Sep-19" dataDxfId="210" dataCellStyle="Comma"/>
    <tableColumn id="13" xr3:uid="{D2EEFFB7-2C46-47FF-B662-EAA1235ED743}" name="Oct-19" dataDxfId="209" dataCellStyle="Comma"/>
    <tableColumn id="14" xr3:uid="{DA5E7A74-328B-48FB-9239-526AAFE5569F}" name="Nov-19" dataDxfId="208" dataCellStyle="Comm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B28C5B-C74D-4F4E-AE35-C75F58B58D28}" name="Table171318" displayName="Table171318" ref="A56:N66" totalsRowShown="0" headerRowDxfId="207" dataDxfId="205" headerRowBorderDxfId="206" tableBorderDxfId="204" totalsRowBorderDxfId="203" dataCellStyle="Comma">
  <tableColumns count="14">
    <tableColumn id="1" xr3:uid="{6F02E31E-4DDA-4061-B92E-D6AE46D6A68A}" name="Bodily location of injury" dataDxfId="202"/>
    <tableColumn id="2" xr3:uid="{9F3F872B-6BE3-4D2F-92B6-9E81CF49F807}" name="Nov-18" dataDxfId="201" dataCellStyle="Comma"/>
    <tableColumn id="3" xr3:uid="{16498FF3-29D1-4FC5-BA8A-7CF2BA3CB652}" name="Dec-18" dataDxfId="200" dataCellStyle="Comma"/>
    <tableColumn id="4" xr3:uid="{2CB066D2-8C83-4A97-B9C9-B2FEC27AC21E}" name="Jan-19" dataDxfId="199" dataCellStyle="Comma"/>
    <tableColumn id="5" xr3:uid="{B2870207-71B2-456E-A729-8A3182A154BA}" name="Feb-19" dataDxfId="198" dataCellStyle="Comma"/>
    <tableColumn id="6" xr3:uid="{475FA65D-301C-450F-A9ED-9B06EB3857E4}" name="Mar-19" dataDxfId="197" dataCellStyle="Comma"/>
    <tableColumn id="7" xr3:uid="{776DDDE2-4C47-4C59-AAF7-E39AB59BE18C}" name="Apr-19" dataDxfId="196" dataCellStyle="Comma"/>
    <tableColumn id="8" xr3:uid="{D955C359-2A33-49DB-9805-1D0F762E89C8}" name="May-19" dataDxfId="195" dataCellStyle="Comma"/>
    <tableColumn id="9" xr3:uid="{F5C49DEA-168D-441E-BC96-8668F41A30A4}" name="Jun-19" dataDxfId="194" dataCellStyle="Comma"/>
    <tableColumn id="10" xr3:uid="{4EA08E02-46B3-4DB5-8977-24B2237A06D4}" name="Jul-19" dataDxfId="193" dataCellStyle="Comma"/>
    <tableColumn id="11" xr3:uid="{1C095FAE-44E8-46C2-992D-51138BDA2C1D}" name="Aug-19" dataDxfId="192" dataCellStyle="Comma"/>
    <tableColumn id="12" xr3:uid="{DA814AB8-6AB4-40BD-B3FA-8C67D8D3F067}" name="Sep-19" dataDxfId="191" dataCellStyle="Comma"/>
    <tableColumn id="13" xr3:uid="{AC757F2C-33CD-4BF2-8C39-9A0ABF4CECB2}" name="Oct-19" dataDxfId="190" dataCellStyle="Comma"/>
    <tableColumn id="14" xr3:uid="{6FCEB9CB-28FD-4AEB-9CBE-D5C74F39A6C5}" name="Nov-19" dataDxfId="189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9CF9B07-A4D0-48C5-B603-B96583FB7D87}" name="Table231924" displayName="Table231924" ref="A4:P16" totalsRowCount="1" headerRowDxfId="188" dataDxfId="186" headerRowBorderDxfId="187" tableBorderDxfId="185" totalsRowBorderDxfId="184" dataCellStyle="Currency">
  <tableColumns count="16">
    <tableColumn id="1" xr3:uid="{D70610E5-DF14-487C-A64A-F99C13CF2E8E}" name="Payment Type" dataDxfId="183" totalsRowDxfId="182"/>
    <tableColumn id="25" xr3:uid="{930BFBE4-561B-44E1-8FB4-62A31E42578F}" name="Sep-18" dataDxfId="181" totalsRowDxfId="180" dataCellStyle="Currency"/>
    <tableColumn id="26" xr3:uid="{2F15A49C-3404-41F7-BF2E-0E5314989F73}" name="Oct-18" dataDxfId="179" totalsRowDxfId="178" dataCellStyle="Currency"/>
    <tableColumn id="27" xr3:uid="{EB4B95D4-BB1D-456D-B69A-F05C0D81FF44}" name="Nov-18" dataDxfId="177" totalsRowDxfId="176" dataCellStyle="Currency"/>
    <tableColumn id="28" xr3:uid="{DEB41C4A-79DD-4F90-9DC0-255B92849999}" name="Dec-18" dataDxfId="175" totalsRowDxfId="174" dataCellStyle="Currency"/>
    <tableColumn id="29" xr3:uid="{E2DBFD42-053D-45E9-86E7-0C4DF7120A94}" name="Jan-19" dataDxfId="173" totalsRowDxfId="172" dataCellStyle="Currency"/>
    <tableColumn id="30" xr3:uid="{5BBA7CF6-8DC3-4674-9138-DB97FBECEA73}" name="Feb-19" dataDxfId="171" totalsRowDxfId="170" dataCellStyle="Currency"/>
    <tableColumn id="31" xr3:uid="{2529723B-9BBB-4ABC-8D42-F519CDE72A0B}" name="Mar-19" dataDxfId="169" totalsRowDxfId="168" dataCellStyle="Currency"/>
    <tableColumn id="32" xr3:uid="{D52F5F24-43B6-4CC9-B2BF-BB7EE8477D32}" name="Apr-19" dataDxfId="167" totalsRowDxfId="166" dataCellStyle="Currency"/>
    <tableColumn id="33" xr3:uid="{1A71B1A0-AC6F-49F4-9C85-A531CA9032DB}" name="May-19" dataDxfId="165" totalsRowDxfId="164" dataCellStyle="Currency"/>
    <tableColumn id="34" xr3:uid="{A22A9732-02FD-43CE-A059-00D7C7C4CABA}" name="Jun-19" dataDxfId="163" totalsRowDxfId="162" dataCellStyle="Currency"/>
    <tableColumn id="35" xr3:uid="{964A55AD-3789-477E-B1B1-233709B922F0}" name="Jul-19" dataDxfId="161" totalsRowDxfId="160" dataCellStyle="Currency"/>
    <tableColumn id="36" xr3:uid="{B4575B4A-B196-422C-8F17-C984497DA26E}" name="Aug-19" dataDxfId="159" totalsRowDxfId="158" dataCellStyle="Currency"/>
    <tableColumn id="37" xr3:uid="{C1FA0688-74E0-420F-BFA4-B4D60080542D}" name="Sep-19" dataDxfId="157" totalsRowDxfId="156" dataCellStyle="Currency"/>
    <tableColumn id="38" xr3:uid="{06842CDC-DB7D-4FA2-917F-DB98E6820687}" name="Oct-19" dataDxfId="155" totalsRowDxfId="154" dataCellStyle="Currency"/>
    <tableColumn id="39" xr3:uid="{E0170DB9-C691-43DC-8BB4-98C5CAE43383}" name="Nov-19" dataDxfId="153" totalsRowDxfId="152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9E89082-0BDE-455E-9279-7F028F65B4A5}" name="Table242025" displayName="Table242025" ref="A19:P30" totalsRowShown="0" headerRowDxfId="151" dataDxfId="149" headerRowBorderDxfId="150" tableBorderDxfId="148" totalsRowBorderDxfId="147" dataCellStyle="Currency">
  <tableColumns count="16">
    <tableColumn id="1" xr3:uid="{A890FC94-07E3-4B9F-8F44-0514BFCE8FB4}" name="Payment Type" dataDxfId="146"/>
    <tableColumn id="25" xr3:uid="{02042250-A24F-491D-9CE6-65A791A4532E}" name="Sep-18" dataDxfId="145" dataCellStyle="Currency"/>
    <tableColumn id="26" xr3:uid="{98790C69-9061-43C9-A077-BD4F5AD5CA93}" name="Oct-18" dataDxfId="144" dataCellStyle="Currency"/>
    <tableColumn id="27" xr3:uid="{B19FE10B-6ABD-4EFE-A21C-827DF922F8A0}" name="Nov-18" dataDxfId="143" dataCellStyle="Currency"/>
    <tableColumn id="28" xr3:uid="{F1DE74D6-63AE-4F34-9067-2452B5EC91B9}" name="Dec-18" dataDxfId="142" dataCellStyle="Currency"/>
    <tableColumn id="29" xr3:uid="{2F2D5D50-549F-448C-B282-992ACF329469}" name="Jan-19" dataDxfId="141" dataCellStyle="Currency"/>
    <tableColumn id="30" xr3:uid="{D978032D-94E4-4C71-809C-2A8336EEA4D0}" name="Feb-19" dataDxfId="140" dataCellStyle="Currency"/>
    <tableColumn id="31" xr3:uid="{A270A1A6-2F55-4551-B207-389C81860156}" name="Mar-19" dataDxfId="139" dataCellStyle="Currency"/>
    <tableColumn id="32" xr3:uid="{C5F9663C-F276-46E0-96AB-5743A10A3FB3}" name="Apr-19" dataDxfId="138" dataCellStyle="Currency"/>
    <tableColumn id="33" xr3:uid="{8AD4F0F2-E79D-4518-A4CF-B562915A36FF}" name="May-19" dataDxfId="137" dataCellStyle="Currency"/>
    <tableColumn id="34" xr3:uid="{D5954949-18CC-4064-B7D8-95ABAAEECB37}" name="Jun-19" dataDxfId="136" dataCellStyle="Currency"/>
    <tableColumn id="35" xr3:uid="{810291A5-8D0B-4620-AF17-BE075ECD70E8}" name="Jul-19" dataDxfId="135" dataCellStyle="Currency"/>
    <tableColumn id="36" xr3:uid="{D9452ADB-BCF0-4560-9BCD-2D2CEE25FDE3}" name="Aug-19" dataDxfId="134" dataCellStyle="Currency"/>
    <tableColumn id="37" xr3:uid="{F3538F18-4A06-47C8-A8E6-C8E73E2BF0DA}" name="Sep-19" dataDxfId="133" dataCellStyle="Currency"/>
    <tableColumn id="38" xr3:uid="{CC70AD7C-05AD-4582-9895-05A45E30A765}" name="Oct-19" dataDxfId="132" dataCellStyle="Currency"/>
    <tableColumn id="39" xr3:uid="{EEFB4C33-41BE-47E8-A8AD-F8ED74B7C69F}" name="Nov-19" dataDxfId="131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E31BA18-6CB3-4F67-983A-E60AF4ED9EF0}" name="Table252126" displayName="Table252126" ref="A34:P45" totalsRowShown="0" headerRowDxfId="130" dataDxfId="128" headerRowBorderDxfId="129" tableBorderDxfId="127" totalsRowBorderDxfId="126" dataCellStyle="Currency">
  <tableColumns count="16">
    <tableColumn id="1" xr3:uid="{E9521798-1CA0-43DE-9D4A-DA7DDF926E15}" name="Payment Type" dataDxfId="125"/>
    <tableColumn id="25" xr3:uid="{05BE1F48-C2DF-427E-AAFE-0E785A2D1B57}" name="Sep-18" dataDxfId="124" dataCellStyle="Currency"/>
    <tableColumn id="26" xr3:uid="{FF681898-D8CD-4A59-B2BB-CC447FCDA414}" name="Oct-18" dataDxfId="123" dataCellStyle="Currency"/>
    <tableColumn id="27" xr3:uid="{93D62490-52B1-49A9-A1C7-F58AD93831E8}" name="Nov-18" dataDxfId="122" dataCellStyle="Currency"/>
    <tableColumn id="28" xr3:uid="{AC8CA557-5319-4673-A9B3-8830C1212C5D}" name="Dec-18" dataDxfId="121" dataCellStyle="Currency"/>
    <tableColumn id="29" xr3:uid="{1541C3B2-BA98-4C63-A224-137E840CF12C}" name="Jan-19" dataDxfId="120" dataCellStyle="Currency"/>
    <tableColumn id="30" xr3:uid="{DA2DE073-99C8-4C6B-B3DE-AD6AC4240B77}" name="Feb-19" dataDxfId="119" dataCellStyle="Currency"/>
    <tableColumn id="31" xr3:uid="{C847DE76-1D78-4AAF-AF21-833A8D88EF33}" name="Mar-19" dataDxfId="118" dataCellStyle="Currency"/>
    <tableColumn id="32" xr3:uid="{97BC0295-D729-4E62-A792-C2DA78E4FB86}" name="Apr-19" dataDxfId="117" dataCellStyle="Currency"/>
    <tableColumn id="33" xr3:uid="{15389CE1-F501-4905-80F2-CFD56B5AF84B}" name="May-19" dataDxfId="116" dataCellStyle="Currency"/>
    <tableColumn id="34" xr3:uid="{75784545-804E-432A-AE32-1BCA752CABC2}" name="Jun-19" dataDxfId="115" dataCellStyle="Currency"/>
    <tableColumn id="35" xr3:uid="{B153F63C-9F79-4674-B772-BE9E5EEA7DD8}" name="Jul-19" dataDxfId="114" dataCellStyle="Currency"/>
    <tableColumn id="36" xr3:uid="{18AFE156-FFAB-43FD-820F-8BC1F27438F9}" name="Aug-19" dataDxfId="113" dataCellStyle="Currency"/>
    <tableColumn id="37" xr3:uid="{B21BE312-7F54-49C5-BC5D-73586457818B}" name="Sep-19" dataDxfId="112" dataCellStyle="Currency"/>
    <tableColumn id="38" xr3:uid="{CED1B984-1FF2-44FF-B35D-B442543152C0}" name="Oct-19" dataDxfId="111" dataCellStyle="Currency"/>
    <tableColumn id="39" xr3:uid="{60236CC4-370C-4861-9660-8D621009872B}" name="Nov-19" dataDxfId="110" dataCellStyle="Currenc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525F1F-5CC4-4A60-83E1-0C6939AA38F8}" name="Table262227" displayName="Table262227" ref="A49:P60" totalsRowShown="0" headerRowDxfId="109" dataDxfId="107" headerRowBorderDxfId="108" tableBorderDxfId="106" totalsRowBorderDxfId="105" dataCellStyle="Currency">
  <tableColumns count="16">
    <tableColumn id="1" xr3:uid="{11A657FB-E35C-44E7-9349-ADBBAF0FA46F}" name="Payment Type" dataDxfId="104"/>
    <tableColumn id="25" xr3:uid="{A50F42CE-134B-49D0-BD0A-D2082EAAE81D}" name="Sep-18" dataDxfId="103" dataCellStyle="Currency"/>
    <tableColumn id="26" xr3:uid="{E2D499C2-1484-403E-9764-82C4B5759297}" name="Oct-18" dataDxfId="102" dataCellStyle="Currency"/>
    <tableColumn id="27" xr3:uid="{2A5FB68A-931F-4F79-A77C-7B9727A81061}" name="Nov-18" dataDxfId="101" dataCellStyle="Currency"/>
    <tableColumn id="28" xr3:uid="{696B9314-35D8-46FE-A2C8-E89400EF40D7}" name="Dec-18" dataDxfId="100" dataCellStyle="Currency"/>
    <tableColumn id="29" xr3:uid="{F49982A5-46FD-4805-86A3-99BA23BB30B2}" name="Jan-19" dataDxfId="99" dataCellStyle="Currency"/>
    <tableColumn id="30" xr3:uid="{0BADC0B9-4560-475C-B4C1-959678A9E42C}" name="Feb-19" dataDxfId="98" dataCellStyle="Currency"/>
    <tableColumn id="31" xr3:uid="{0BF3C5D8-9996-446C-BAB8-46732E9502E3}" name="Mar-19" dataDxfId="97" dataCellStyle="Currency"/>
    <tableColumn id="32" xr3:uid="{1A4200FC-7F28-43A3-BCD2-A4D9C3F981A8}" name="Apr-19" dataDxfId="96" dataCellStyle="Currency"/>
    <tableColumn id="33" xr3:uid="{D20400A8-C2F0-432A-B5F2-0F6FBC02DE05}" name="May-19" dataDxfId="95" dataCellStyle="Currency"/>
    <tableColumn id="34" xr3:uid="{C43B1C0D-1DEC-4833-AC1C-5C12F94C05A7}" name="Jun-19" dataDxfId="94" dataCellStyle="Currency"/>
    <tableColumn id="35" xr3:uid="{F2D282DF-6341-4592-BDA3-DB91DEB9F3B5}" name="Jul-19" dataDxfId="93" dataCellStyle="Currency"/>
    <tableColumn id="36" xr3:uid="{B7A425F1-507C-445C-AE72-773B16BA10CC}" name="Aug-19" dataDxfId="92" dataCellStyle="Currency"/>
    <tableColumn id="37" xr3:uid="{81F98A53-116B-4198-9541-144AAEF60321}" name="Sep-19" dataDxfId="91" dataCellStyle="Currency"/>
    <tableColumn id="38" xr3:uid="{01FE5E25-E2D0-4AD5-B11D-CB0E1A092DEF}" name="Oct-19" dataDxfId="90" dataCellStyle="Currency"/>
    <tableColumn id="39" xr3:uid="{EBDEC4F8-9E98-42C9-8884-12F6C5AB47E3}" name="Nov-19" dataDxfId="89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90" zoomScaleNormal="90" workbookViewId="0"/>
  </sheetViews>
  <sheetFormatPr defaultColWidth="8.7109375" defaultRowHeight="15"/>
  <cols>
    <col min="1" max="10" width="8.7109375" style="5"/>
    <col min="11" max="11" width="14.5703125" style="5" customWidth="1"/>
    <col min="12" max="16384" width="8.7109375" style="5"/>
  </cols>
  <sheetData>
    <row r="1" spans="1:24" ht="15.75" thickBot="1">
      <c r="A1" s="50" t="s">
        <v>0</v>
      </c>
    </row>
    <row r="2" spans="1:24" ht="46.5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18"/>
      <c r="L2" s="14"/>
      <c r="M2" s="15"/>
      <c r="N2" s="75"/>
    </row>
    <row r="3" spans="1:24">
      <c r="A3" s="6"/>
      <c r="M3" s="7"/>
    </row>
    <row r="4" spans="1:24">
      <c r="A4" s="6"/>
      <c r="M4" s="7"/>
    </row>
    <row r="5" spans="1:24" ht="23.1" customHeight="1">
      <c r="A5" s="6"/>
      <c r="C5" s="12"/>
      <c r="D5" s="12"/>
      <c r="E5" s="12"/>
      <c r="F5" s="12"/>
      <c r="G5" s="12"/>
      <c r="H5" s="12"/>
      <c r="I5" s="12"/>
      <c r="J5" s="12"/>
      <c r="M5" s="7"/>
      <c r="P5" s="225"/>
      <c r="Q5" s="225"/>
      <c r="R5" s="225"/>
      <c r="S5" s="225"/>
      <c r="T5" s="225"/>
      <c r="U5" s="225"/>
      <c r="V5" s="225"/>
      <c r="W5" s="225"/>
      <c r="X5" s="225"/>
    </row>
    <row r="6" spans="1:24">
      <c r="A6" s="6"/>
      <c r="M6" s="7"/>
      <c r="P6" s="225"/>
      <c r="Q6" s="225"/>
      <c r="R6" s="225"/>
      <c r="S6" s="225"/>
      <c r="T6" s="225"/>
      <c r="U6" s="225"/>
      <c r="V6" s="225"/>
      <c r="W6" s="225"/>
      <c r="X6" s="225"/>
    </row>
    <row r="7" spans="1:24" ht="21">
      <c r="A7" s="6"/>
      <c r="E7" s="11"/>
      <c r="M7" s="7"/>
      <c r="P7" s="225"/>
      <c r="Q7" s="225"/>
      <c r="R7" s="225"/>
      <c r="S7" s="225"/>
      <c r="T7" s="225"/>
      <c r="U7" s="225"/>
      <c r="V7" s="225"/>
      <c r="W7" s="225"/>
      <c r="X7" s="225"/>
    </row>
    <row r="8" spans="1:24">
      <c r="A8" s="6"/>
      <c r="M8" s="7"/>
      <c r="P8" s="225"/>
      <c r="Q8" s="225"/>
      <c r="R8" s="225"/>
      <c r="S8" s="225"/>
      <c r="T8" s="225"/>
      <c r="U8" s="225"/>
      <c r="V8" s="225"/>
      <c r="W8" s="225"/>
      <c r="X8" s="225"/>
    </row>
    <row r="9" spans="1:24">
      <c r="A9" s="6"/>
      <c r="M9" s="7"/>
      <c r="P9" s="225"/>
      <c r="Q9" s="225"/>
      <c r="R9" s="225"/>
      <c r="S9" s="225"/>
      <c r="T9" s="225"/>
      <c r="U9" s="225"/>
      <c r="V9" s="225"/>
      <c r="W9" s="225"/>
      <c r="X9" s="225"/>
    </row>
    <row r="10" spans="1:24">
      <c r="A10" s="6"/>
      <c r="M10" s="7"/>
      <c r="P10" s="225"/>
      <c r="Q10" s="225"/>
      <c r="R10" s="225"/>
      <c r="S10" s="225"/>
      <c r="T10" s="225"/>
      <c r="U10" s="225"/>
      <c r="V10" s="225"/>
      <c r="W10" s="225"/>
      <c r="X10" s="225"/>
    </row>
    <row r="11" spans="1:24" ht="14.65" customHeight="1">
      <c r="A11" s="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M11" s="7"/>
      <c r="P11" s="225"/>
      <c r="Q11" s="225"/>
      <c r="R11" s="225"/>
      <c r="S11" s="225"/>
      <c r="T11" s="225"/>
      <c r="U11" s="225"/>
      <c r="V11" s="225"/>
      <c r="W11" s="225"/>
      <c r="X11" s="225"/>
    </row>
    <row r="12" spans="1:24">
      <c r="A12" s="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M12" s="7"/>
      <c r="P12" s="225"/>
      <c r="Q12" s="225"/>
      <c r="R12" s="225"/>
      <c r="S12" s="225"/>
      <c r="T12" s="225"/>
      <c r="U12" s="225"/>
      <c r="V12" s="225"/>
      <c r="W12" s="225"/>
      <c r="X12" s="225"/>
    </row>
    <row r="13" spans="1:24">
      <c r="A13" s="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M13" s="7"/>
      <c r="P13" s="225"/>
      <c r="Q13" s="225"/>
      <c r="R13" s="225"/>
      <c r="S13" s="225"/>
      <c r="T13" s="225"/>
      <c r="U13" s="225"/>
      <c r="V13" s="225"/>
      <c r="W13" s="225"/>
      <c r="X13" s="225"/>
    </row>
    <row r="14" spans="1:24">
      <c r="A14" s="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M14" s="7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7.100000000000001" customHeight="1">
      <c r="A15" s="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3"/>
      <c r="M15" s="7"/>
      <c r="P15" s="225"/>
      <c r="Q15" s="225"/>
      <c r="R15" s="225"/>
      <c r="S15" s="225"/>
      <c r="T15" s="225"/>
      <c r="U15" s="225"/>
      <c r="V15" s="225"/>
      <c r="W15" s="225"/>
      <c r="X15" s="225"/>
    </row>
    <row r="16" spans="1:24">
      <c r="A16" s="6"/>
      <c r="B16" s="1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7"/>
      <c r="P16" s="225"/>
      <c r="Q16" s="225"/>
      <c r="R16" s="225"/>
      <c r="S16" s="225"/>
      <c r="T16" s="225"/>
      <c r="U16" s="225"/>
      <c r="V16" s="225"/>
      <c r="W16" s="225"/>
      <c r="X16" s="225"/>
    </row>
    <row r="17" spans="1:24">
      <c r="A17" s="6"/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7"/>
      <c r="P17" s="225"/>
      <c r="Q17" s="225"/>
      <c r="R17" s="225"/>
      <c r="S17" s="225"/>
      <c r="T17" s="225"/>
      <c r="U17" s="225"/>
      <c r="V17" s="225"/>
      <c r="W17" s="225"/>
      <c r="X17" s="225"/>
    </row>
    <row r="18" spans="1:24">
      <c r="A18" s="6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7"/>
    </row>
    <row r="19" spans="1:24">
      <c r="A19" s="6"/>
      <c r="B19" s="1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7"/>
    </row>
    <row r="20" spans="1:24">
      <c r="A20" s="6"/>
      <c r="M20" s="7"/>
    </row>
    <row r="21" spans="1:24">
      <c r="A21" s="6"/>
      <c r="M21" s="7"/>
    </row>
    <row r="22" spans="1:24">
      <c r="A22" s="6"/>
      <c r="M22" s="7"/>
    </row>
    <row r="23" spans="1:24">
      <c r="A23" s="6"/>
      <c r="M23" s="7"/>
    </row>
    <row r="24" spans="1:24" ht="15.75" thickBo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</sheetData>
  <mergeCells count="3">
    <mergeCell ref="A2:J2"/>
    <mergeCell ref="P5:X17"/>
    <mergeCell ref="B11:K1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8436-ECCB-40A7-A568-7EE9AAD65061}">
  <dimension ref="A1:E22"/>
  <sheetViews>
    <sheetView zoomScaleNormal="100" workbookViewId="0">
      <pane xSplit="1" ySplit="4" topLeftCell="B5" activePane="bottomRight" state="frozen"/>
      <selection pane="topRight" activeCell="I32" sqref="I32"/>
      <selection pane="bottomLeft" activeCell="I32" sqref="I32"/>
      <selection pane="bottomRight"/>
    </sheetView>
  </sheetViews>
  <sheetFormatPr defaultColWidth="8.7109375" defaultRowHeight="15"/>
  <cols>
    <col min="1" max="1" width="12.28515625" style="20" customWidth="1"/>
    <col min="2" max="4" width="13.85546875" style="20" customWidth="1"/>
    <col min="5" max="32" width="8.7109375" style="20"/>
    <col min="33" max="33" width="9" style="20" bestFit="1" customWidth="1"/>
    <col min="34" max="35" width="8.7109375" style="20"/>
    <col min="36" max="36" width="10.5703125" style="20" customWidth="1"/>
    <col min="37" max="16384" width="8.7109375" style="20"/>
  </cols>
  <sheetData>
    <row r="1" spans="1:5" s="61" customFormat="1" ht="53.45" customHeight="1">
      <c r="A1" s="78"/>
      <c r="B1" s="94"/>
      <c r="C1" s="94"/>
      <c r="D1" s="94"/>
      <c r="E1" s="94"/>
    </row>
    <row r="2" spans="1:5" s="54" customFormat="1">
      <c r="A2" s="81"/>
    </row>
    <row r="3" spans="1:5">
      <c r="A3" s="84" t="s">
        <v>171</v>
      </c>
      <c r="B3" s="83"/>
      <c r="C3" s="83"/>
      <c r="D3" s="83"/>
    </row>
    <row r="4" spans="1:5" ht="30">
      <c r="A4" s="62"/>
      <c r="B4" s="63" t="s">
        <v>172</v>
      </c>
      <c r="C4" s="63" t="s">
        <v>173</v>
      </c>
      <c r="D4" s="63" t="s">
        <v>7</v>
      </c>
      <c r="E4" s="40" t="s">
        <v>174</v>
      </c>
    </row>
    <row r="5" spans="1:5">
      <c r="A5" s="73">
        <v>43282</v>
      </c>
      <c r="B5" s="3">
        <v>285</v>
      </c>
      <c r="C5" s="3">
        <v>265</v>
      </c>
      <c r="D5" s="3">
        <v>550</v>
      </c>
    </row>
    <row r="6" spans="1:5">
      <c r="A6" s="73">
        <v>43313</v>
      </c>
      <c r="B6" s="3">
        <v>332</v>
      </c>
      <c r="C6" s="3">
        <v>331</v>
      </c>
      <c r="D6" s="3">
        <v>663</v>
      </c>
    </row>
    <row r="7" spans="1:5">
      <c r="A7" s="73">
        <v>43344</v>
      </c>
      <c r="B7" s="3">
        <v>298</v>
      </c>
      <c r="C7" s="3">
        <v>284</v>
      </c>
      <c r="D7" s="3">
        <v>582</v>
      </c>
    </row>
    <row r="8" spans="1:5">
      <c r="A8" s="73">
        <v>43374</v>
      </c>
      <c r="B8" s="3">
        <v>312</v>
      </c>
      <c r="C8" s="3">
        <v>352</v>
      </c>
      <c r="D8" s="3">
        <v>664</v>
      </c>
    </row>
    <row r="9" spans="1:5">
      <c r="A9" s="73">
        <v>43405</v>
      </c>
      <c r="B9" s="3">
        <v>308</v>
      </c>
      <c r="C9" s="3">
        <v>307</v>
      </c>
      <c r="D9" s="3">
        <v>615</v>
      </c>
    </row>
    <row r="10" spans="1:5">
      <c r="A10" s="73">
        <v>43435</v>
      </c>
      <c r="B10" s="4">
        <v>247</v>
      </c>
      <c r="C10" s="3">
        <v>217</v>
      </c>
      <c r="D10" s="3">
        <v>464</v>
      </c>
    </row>
    <row r="11" spans="1:5">
      <c r="A11" s="73">
        <v>43466</v>
      </c>
      <c r="B11" s="3">
        <v>477</v>
      </c>
      <c r="C11" s="3">
        <v>691</v>
      </c>
      <c r="D11" s="3">
        <v>1168</v>
      </c>
    </row>
    <row r="12" spans="1:5">
      <c r="A12" s="73">
        <v>43497</v>
      </c>
      <c r="B12" s="3">
        <v>428</v>
      </c>
      <c r="C12" s="3">
        <v>786</v>
      </c>
      <c r="D12" s="3">
        <v>1214</v>
      </c>
    </row>
    <row r="13" spans="1:5">
      <c r="A13" s="73">
        <v>43525</v>
      </c>
      <c r="B13" s="3">
        <v>455</v>
      </c>
      <c r="C13" s="3">
        <v>1029</v>
      </c>
      <c r="D13" s="3">
        <v>1484</v>
      </c>
    </row>
    <row r="14" spans="1:5">
      <c r="A14" s="73">
        <v>43556</v>
      </c>
      <c r="B14" s="3">
        <v>422</v>
      </c>
      <c r="C14" s="3">
        <v>811</v>
      </c>
      <c r="D14" s="3">
        <v>1233</v>
      </c>
    </row>
    <row r="15" spans="1:5">
      <c r="A15" s="73">
        <v>43586</v>
      </c>
      <c r="B15" s="3">
        <v>547</v>
      </c>
      <c r="C15" s="3">
        <v>1064</v>
      </c>
      <c r="D15" s="3">
        <v>1611</v>
      </c>
    </row>
    <row r="16" spans="1:5">
      <c r="A16" s="73">
        <v>43617</v>
      </c>
      <c r="B16" s="3" t="s">
        <v>47</v>
      </c>
      <c r="C16" s="3" t="s">
        <v>47</v>
      </c>
      <c r="D16" s="3" t="s">
        <v>47</v>
      </c>
    </row>
    <row r="17" spans="1:4">
      <c r="A17" s="73">
        <v>43647</v>
      </c>
      <c r="B17" s="3">
        <v>687</v>
      </c>
      <c r="C17" s="3">
        <v>794</v>
      </c>
      <c r="D17" s="3">
        <v>1481</v>
      </c>
    </row>
    <row r="18" spans="1:4">
      <c r="A18" s="73">
        <v>43678</v>
      </c>
      <c r="B18" s="3">
        <v>696</v>
      </c>
      <c r="C18" s="3">
        <v>971</v>
      </c>
      <c r="D18" s="3">
        <v>1667</v>
      </c>
    </row>
    <row r="19" spans="1:4">
      <c r="A19" s="73">
        <v>43709</v>
      </c>
      <c r="B19" s="3">
        <v>635</v>
      </c>
      <c r="C19" s="3">
        <v>906</v>
      </c>
      <c r="D19" s="3">
        <v>1541</v>
      </c>
    </row>
    <row r="20" spans="1:4">
      <c r="A20" s="73">
        <v>43739</v>
      </c>
      <c r="B20" s="3">
        <v>691</v>
      </c>
      <c r="C20" s="3">
        <v>994</v>
      </c>
      <c r="D20" s="3">
        <v>1685</v>
      </c>
    </row>
    <row r="21" spans="1:4">
      <c r="A21" s="73">
        <v>43770</v>
      </c>
      <c r="B21" s="3">
        <v>702</v>
      </c>
      <c r="C21" s="3">
        <v>960</v>
      </c>
      <c r="D21" s="3">
        <v>1662</v>
      </c>
    </row>
    <row r="22" spans="1:4">
      <c r="A22" s="73">
        <v>43800</v>
      </c>
      <c r="B22" s="3">
        <v>589</v>
      </c>
      <c r="C22" s="3">
        <v>756</v>
      </c>
      <c r="D22" s="3">
        <v>1345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2830-4739-4F78-B62C-0262129A52E1}">
  <sheetPr>
    <pageSetUpPr fitToPage="1"/>
  </sheetPr>
  <dimension ref="A1:V11"/>
  <sheetViews>
    <sheetView showGridLines="0" zoomScaleNormal="100" workbookViewId="0">
      <pane xSplit="1" topLeftCell="B1" activePane="topRight" state="frozen"/>
      <selection activeCell="Y14" sqref="Y14"/>
      <selection pane="topRight"/>
    </sheetView>
  </sheetViews>
  <sheetFormatPr defaultColWidth="8.85546875" defaultRowHeight="15"/>
  <cols>
    <col min="1" max="1" width="55.7109375" style="94" customWidth="1"/>
    <col min="2" max="22" width="10.42578125" style="94" customWidth="1"/>
    <col min="23" max="16384" width="8.85546875" style="94"/>
  </cols>
  <sheetData>
    <row r="1" spans="1:22">
      <c r="A1" s="78"/>
    </row>
    <row r="2" spans="1:22">
      <c r="A2" s="265" t="s">
        <v>175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>
      <c r="A3" s="34" t="s">
        <v>176</v>
      </c>
      <c r="B3" s="87" t="s">
        <v>13</v>
      </c>
      <c r="C3" s="87" t="s">
        <v>14</v>
      </c>
      <c r="D3" s="90" t="s">
        <v>15</v>
      </c>
      <c r="E3" s="87" t="s">
        <v>16</v>
      </c>
      <c r="F3" s="87" t="s">
        <v>17</v>
      </c>
      <c r="G3" s="87" t="s">
        <v>18</v>
      </c>
      <c r="H3" s="87" t="s">
        <v>19</v>
      </c>
      <c r="I3" s="87" t="s">
        <v>20</v>
      </c>
      <c r="J3" s="87" t="s">
        <v>21</v>
      </c>
      <c r="K3" s="87" t="s">
        <v>22</v>
      </c>
      <c r="L3" s="87" t="s">
        <v>23</v>
      </c>
      <c r="M3" s="87" t="s">
        <v>24</v>
      </c>
      <c r="N3" s="87" t="s">
        <v>25</v>
      </c>
      <c r="O3" s="87" t="s">
        <v>26</v>
      </c>
      <c r="P3" s="87" t="s">
        <v>27</v>
      </c>
      <c r="Q3" s="87" t="s">
        <v>28</v>
      </c>
      <c r="R3" s="87" t="s">
        <v>29</v>
      </c>
      <c r="S3" s="87" t="s">
        <v>30</v>
      </c>
      <c r="T3" s="87" t="s">
        <v>31</v>
      </c>
      <c r="U3" s="87" t="s">
        <v>32</v>
      </c>
      <c r="V3" s="87" t="s">
        <v>33</v>
      </c>
    </row>
    <row r="4" spans="1:22">
      <c r="A4" s="31" t="s">
        <v>177</v>
      </c>
      <c r="B4" s="3">
        <v>16</v>
      </c>
      <c r="C4" s="3">
        <v>20</v>
      </c>
      <c r="D4" s="3">
        <v>25</v>
      </c>
      <c r="E4" s="3">
        <v>21</v>
      </c>
      <c r="F4" s="3">
        <v>37</v>
      </c>
      <c r="G4" s="3">
        <v>14</v>
      </c>
      <c r="H4" s="3">
        <v>17</v>
      </c>
      <c r="I4" s="3">
        <v>11</v>
      </c>
      <c r="J4" s="3">
        <v>22</v>
      </c>
      <c r="K4" s="3">
        <v>20</v>
      </c>
      <c r="L4" s="3">
        <v>6</v>
      </c>
      <c r="M4" s="35">
        <v>12</v>
      </c>
      <c r="N4" s="35">
        <v>24</v>
      </c>
      <c r="O4" s="35">
        <v>7</v>
      </c>
      <c r="P4" s="35">
        <v>108</v>
      </c>
      <c r="Q4" s="35">
        <v>21</v>
      </c>
      <c r="R4" s="35">
        <v>34</v>
      </c>
      <c r="S4" s="35">
        <v>36</v>
      </c>
      <c r="T4" s="35">
        <v>9</v>
      </c>
      <c r="U4" s="35">
        <v>20</v>
      </c>
      <c r="V4" s="35">
        <v>26</v>
      </c>
    </row>
    <row r="5" spans="1:22">
      <c r="A5" s="31" t="s">
        <v>178</v>
      </c>
      <c r="B5" s="3">
        <v>28</v>
      </c>
      <c r="C5" s="4">
        <v>19</v>
      </c>
      <c r="D5" s="23">
        <v>14</v>
      </c>
      <c r="E5" s="3">
        <v>23</v>
      </c>
      <c r="F5" s="3">
        <v>12</v>
      </c>
      <c r="G5" s="3">
        <v>18</v>
      </c>
      <c r="H5" s="3">
        <v>18</v>
      </c>
      <c r="I5" s="3">
        <v>12</v>
      </c>
      <c r="J5" s="3">
        <v>13</v>
      </c>
      <c r="K5" s="3">
        <v>13</v>
      </c>
      <c r="L5" s="3">
        <v>15</v>
      </c>
      <c r="M5" s="3">
        <v>9</v>
      </c>
      <c r="N5" s="3">
        <v>6</v>
      </c>
      <c r="O5" s="3"/>
      <c r="P5" s="3"/>
      <c r="Q5" s="3"/>
      <c r="R5" s="3"/>
      <c r="S5" s="3"/>
      <c r="T5" s="3">
        <v>19</v>
      </c>
      <c r="U5" s="3">
        <v>14</v>
      </c>
      <c r="V5" s="3">
        <v>12</v>
      </c>
    </row>
    <row r="6" spans="1:22">
      <c r="A6" s="31" t="s">
        <v>179</v>
      </c>
      <c r="B6" s="3">
        <v>3</v>
      </c>
      <c r="C6" s="3">
        <v>3</v>
      </c>
      <c r="D6" s="23">
        <v>3</v>
      </c>
      <c r="E6" s="3">
        <v>2</v>
      </c>
      <c r="F6" s="44" t="s">
        <v>180</v>
      </c>
      <c r="G6" s="3">
        <v>3</v>
      </c>
      <c r="H6" s="3">
        <v>0</v>
      </c>
      <c r="I6" s="3">
        <v>4</v>
      </c>
      <c r="J6" s="44" t="s">
        <v>180</v>
      </c>
      <c r="K6" s="3">
        <v>3</v>
      </c>
      <c r="L6" s="44">
        <v>1</v>
      </c>
      <c r="M6" s="3">
        <v>2</v>
      </c>
      <c r="N6" s="3">
        <v>1</v>
      </c>
      <c r="O6" s="3">
        <v>1</v>
      </c>
      <c r="P6" s="44" t="s">
        <v>180</v>
      </c>
      <c r="Q6" s="3">
        <v>1</v>
      </c>
      <c r="R6" s="44">
        <v>3</v>
      </c>
      <c r="S6" s="44" t="s">
        <v>180</v>
      </c>
      <c r="T6" s="44" t="s">
        <v>180</v>
      </c>
      <c r="U6" s="44">
        <v>0</v>
      </c>
      <c r="V6" s="44"/>
    </row>
    <row r="7" spans="1:22">
      <c r="A7" s="31" t="s">
        <v>181</v>
      </c>
      <c r="B7" s="3">
        <v>544</v>
      </c>
      <c r="C7" s="4">
        <v>541</v>
      </c>
      <c r="D7" s="23">
        <v>647</v>
      </c>
      <c r="E7" s="3">
        <v>484</v>
      </c>
      <c r="F7" s="3">
        <v>576</v>
      </c>
      <c r="G7" s="3">
        <v>588</v>
      </c>
      <c r="H7" s="3">
        <v>558</v>
      </c>
      <c r="I7" s="3">
        <v>620</v>
      </c>
      <c r="J7" s="3">
        <v>543</v>
      </c>
      <c r="K7" s="3">
        <v>456</v>
      </c>
      <c r="L7" s="3">
        <v>465</v>
      </c>
      <c r="M7" s="3">
        <v>476</v>
      </c>
      <c r="N7" s="3">
        <v>568</v>
      </c>
      <c r="O7" s="3">
        <v>531</v>
      </c>
      <c r="P7" s="3">
        <v>621</v>
      </c>
      <c r="Q7" s="3">
        <v>503</v>
      </c>
      <c r="R7" s="3">
        <v>622</v>
      </c>
      <c r="S7" s="3">
        <v>627</v>
      </c>
      <c r="T7" s="3">
        <v>586</v>
      </c>
      <c r="U7" s="3">
        <v>595</v>
      </c>
      <c r="V7" s="3">
        <v>582</v>
      </c>
    </row>
    <row r="8" spans="1:22">
      <c r="A8" s="32" t="s">
        <v>182</v>
      </c>
      <c r="B8" s="21">
        <f t="shared" ref="B8:I8" si="0">SUM(B4:B7)</f>
        <v>591</v>
      </c>
      <c r="C8" s="21">
        <f t="shared" si="0"/>
        <v>583</v>
      </c>
      <c r="D8" s="33">
        <f t="shared" si="0"/>
        <v>689</v>
      </c>
      <c r="E8" s="33">
        <f t="shared" si="0"/>
        <v>530</v>
      </c>
      <c r="F8" s="33">
        <f t="shared" si="0"/>
        <v>625</v>
      </c>
      <c r="G8" s="33">
        <f t="shared" si="0"/>
        <v>623</v>
      </c>
      <c r="H8" s="33">
        <f t="shared" si="0"/>
        <v>593</v>
      </c>
      <c r="I8" s="33">
        <f t="shared" si="0"/>
        <v>647</v>
      </c>
      <c r="J8" s="33">
        <f>SUM(J4:J7)</f>
        <v>578</v>
      </c>
      <c r="K8" s="33">
        <f>SUM(K4:K7)</f>
        <v>492</v>
      </c>
      <c r="L8" s="33">
        <f>SUM(L4:L7)</f>
        <v>487</v>
      </c>
      <c r="M8" s="33">
        <f>SUM(M4:M7)</f>
        <v>499</v>
      </c>
      <c r="N8" s="65">
        <f>SUM(N4:N7)</f>
        <v>599</v>
      </c>
      <c r="O8" s="65">
        <f t="shared" ref="O8:T8" si="1">SUM(O4:O7)</f>
        <v>539</v>
      </c>
      <c r="P8" s="65">
        <f t="shared" si="1"/>
        <v>729</v>
      </c>
      <c r="Q8" s="65">
        <f t="shared" si="1"/>
        <v>525</v>
      </c>
      <c r="R8" s="65">
        <f t="shared" si="1"/>
        <v>659</v>
      </c>
      <c r="S8" s="65">
        <f t="shared" si="1"/>
        <v>663</v>
      </c>
      <c r="T8" s="65">
        <f t="shared" si="1"/>
        <v>614</v>
      </c>
      <c r="U8" s="65">
        <f>SUBTOTAL(109,U4:U7)</f>
        <v>629</v>
      </c>
      <c r="V8" s="65">
        <f>SUBTOTAL(109,V4:V7)</f>
        <v>620</v>
      </c>
    </row>
    <row r="9" spans="1:22">
      <c r="A9" s="41" t="s">
        <v>183</v>
      </c>
    </row>
    <row r="11" spans="1:22">
      <c r="V11" s="157"/>
    </row>
  </sheetData>
  <mergeCells count="1">
    <mergeCell ref="A2:K2"/>
  </mergeCells>
  <phoneticPr fontId="30" type="noConversion"/>
  <pageMargins left="0.7" right="0.7" top="0.75" bottom="0.75" header="0.3" footer="0.3"/>
  <pageSetup paperSize="9" scale="64" fitToHeight="0" orientation="landscape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4D5-79BC-408E-BF2F-70801FF38CB1}">
  <dimension ref="A1:BO27"/>
  <sheetViews>
    <sheetView workbookViewId="0">
      <pane xSplit="1" ySplit="3" topLeftCell="AW4" activePane="bottomRight" state="frozen"/>
      <selection activeCell="Y14" sqref="Y14"/>
      <selection pane="topRight" activeCell="Y14" sqref="Y14"/>
      <selection pane="bottomLeft" activeCell="Y14" sqref="Y14"/>
      <selection pane="bottomRight"/>
    </sheetView>
  </sheetViews>
  <sheetFormatPr defaultColWidth="33.42578125" defaultRowHeight="15"/>
  <cols>
    <col min="1" max="1" width="42.85546875" style="94" bestFit="1" customWidth="1"/>
    <col min="2" max="67" width="11.7109375" style="94" customWidth="1"/>
    <col min="68" max="16384" width="33.42578125" style="94"/>
  </cols>
  <sheetData>
    <row r="1" spans="1:67" ht="15.75" thickBot="1">
      <c r="A1" s="175" t="s">
        <v>184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</row>
    <row r="2" spans="1:67" s="88" customFormat="1" ht="15.75" thickBot="1">
      <c r="A2" s="177"/>
      <c r="B2" s="266">
        <v>42856</v>
      </c>
      <c r="C2" s="267"/>
      <c r="D2" s="266">
        <v>42887</v>
      </c>
      <c r="E2" s="267"/>
      <c r="F2" s="266">
        <v>42917</v>
      </c>
      <c r="G2" s="267"/>
      <c r="H2" s="266">
        <v>42948</v>
      </c>
      <c r="I2" s="267"/>
      <c r="J2" s="266">
        <v>42979</v>
      </c>
      <c r="K2" s="267"/>
      <c r="L2" s="266">
        <v>43009</v>
      </c>
      <c r="M2" s="267"/>
      <c r="N2" s="266">
        <v>43040</v>
      </c>
      <c r="O2" s="267"/>
      <c r="P2" s="266">
        <v>43070</v>
      </c>
      <c r="Q2" s="267"/>
      <c r="R2" s="266">
        <v>43101</v>
      </c>
      <c r="S2" s="267"/>
      <c r="T2" s="266">
        <v>43132</v>
      </c>
      <c r="U2" s="267"/>
      <c r="V2" s="266">
        <v>43160</v>
      </c>
      <c r="W2" s="267"/>
      <c r="X2" s="266">
        <v>43191</v>
      </c>
      <c r="Y2" s="267"/>
      <c r="Z2" s="266">
        <v>43221</v>
      </c>
      <c r="AA2" s="268"/>
      <c r="AB2" s="266">
        <v>43252</v>
      </c>
      <c r="AC2" s="268"/>
      <c r="AD2" s="266">
        <v>43282</v>
      </c>
      <c r="AE2" s="268"/>
      <c r="AF2" s="266">
        <v>43313</v>
      </c>
      <c r="AG2" s="268"/>
      <c r="AH2" s="266">
        <v>43344</v>
      </c>
      <c r="AI2" s="268"/>
      <c r="AJ2" s="266">
        <v>43374</v>
      </c>
      <c r="AK2" s="268"/>
      <c r="AL2" s="266">
        <v>43405</v>
      </c>
      <c r="AM2" s="268"/>
      <c r="AN2" s="266">
        <v>43435</v>
      </c>
      <c r="AO2" s="268"/>
      <c r="AP2" s="266">
        <v>43466</v>
      </c>
      <c r="AQ2" s="268"/>
      <c r="AR2" s="266">
        <v>43497</v>
      </c>
      <c r="AS2" s="268"/>
      <c r="AT2" s="266">
        <v>43525</v>
      </c>
      <c r="AU2" s="268"/>
      <c r="AV2" s="266">
        <v>43556</v>
      </c>
      <c r="AW2" s="268"/>
      <c r="AX2" s="266">
        <v>43586</v>
      </c>
      <c r="AY2" s="268"/>
      <c r="AZ2" s="266">
        <v>43617</v>
      </c>
      <c r="BA2" s="268"/>
      <c r="BB2" s="266">
        <v>43647</v>
      </c>
      <c r="BC2" s="268"/>
      <c r="BD2" s="266">
        <v>43678</v>
      </c>
      <c r="BE2" s="268"/>
      <c r="BF2" s="266">
        <v>43709</v>
      </c>
      <c r="BG2" s="268"/>
      <c r="BH2" s="266">
        <v>43739</v>
      </c>
      <c r="BI2" s="268"/>
      <c r="BJ2" s="266">
        <v>43770</v>
      </c>
      <c r="BK2" s="268"/>
      <c r="BL2" s="266">
        <v>43800</v>
      </c>
      <c r="BM2" s="268"/>
      <c r="BN2" s="266">
        <v>43831</v>
      </c>
      <c r="BO2" s="268"/>
    </row>
    <row r="3" spans="1:67" s="89" customFormat="1" ht="45">
      <c r="A3" s="177"/>
      <c r="B3" s="178" t="s">
        <v>185</v>
      </c>
      <c r="C3" s="179" t="s">
        <v>186</v>
      </c>
      <c r="D3" s="178" t="s">
        <v>185</v>
      </c>
      <c r="E3" s="179" t="s">
        <v>186</v>
      </c>
      <c r="F3" s="178" t="s">
        <v>185</v>
      </c>
      <c r="G3" s="179" t="s">
        <v>186</v>
      </c>
      <c r="H3" s="178" t="s">
        <v>185</v>
      </c>
      <c r="I3" s="179" t="s">
        <v>186</v>
      </c>
      <c r="J3" s="178" t="s">
        <v>185</v>
      </c>
      <c r="K3" s="179" t="s">
        <v>186</v>
      </c>
      <c r="L3" s="178" t="s">
        <v>185</v>
      </c>
      <c r="M3" s="179" t="s">
        <v>186</v>
      </c>
      <c r="N3" s="178" t="s">
        <v>185</v>
      </c>
      <c r="O3" s="179" t="s">
        <v>186</v>
      </c>
      <c r="P3" s="178" t="s">
        <v>185</v>
      </c>
      <c r="Q3" s="179" t="s">
        <v>186</v>
      </c>
      <c r="R3" s="178" t="s">
        <v>185</v>
      </c>
      <c r="S3" s="179" t="s">
        <v>186</v>
      </c>
      <c r="T3" s="178" t="s">
        <v>185</v>
      </c>
      <c r="U3" s="179" t="s">
        <v>186</v>
      </c>
      <c r="V3" s="178" t="s">
        <v>185</v>
      </c>
      <c r="W3" s="179" t="s">
        <v>186</v>
      </c>
      <c r="X3" s="178" t="s">
        <v>185</v>
      </c>
      <c r="Y3" s="179" t="s">
        <v>186</v>
      </c>
      <c r="Z3" s="178" t="s">
        <v>185</v>
      </c>
      <c r="AA3" s="180" t="s">
        <v>186</v>
      </c>
      <c r="AB3" s="178" t="s">
        <v>185</v>
      </c>
      <c r="AC3" s="180" t="s">
        <v>186</v>
      </c>
      <c r="AD3" s="178" t="s">
        <v>185</v>
      </c>
      <c r="AE3" s="180" t="s">
        <v>186</v>
      </c>
      <c r="AF3" s="178" t="s">
        <v>185</v>
      </c>
      <c r="AG3" s="180" t="s">
        <v>186</v>
      </c>
      <c r="AH3" s="178" t="s">
        <v>185</v>
      </c>
      <c r="AI3" s="180" t="s">
        <v>186</v>
      </c>
      <c r="AJ3" s="178" t="s">
        <v>185</v>
      </c>
      <c r="AK3" s="180" t="s">
        <v>186</v>
      </c>
      <c r="AL3" s="178" t="s">
        <v>185</v>
      </c>
      <c r="AM3" s="180" t="s">
        <v>186</v>
      </c>
      <c r="AN3" s="178" t="s">
        <v>185</v>
      </c>
      <c r="AO3" s="180" t="s">
        <v>186</v>
      </c>
      <c r="AP3" s="178" t="s">
        <v>185</v>
      </c>
      <c r="AQ3" s="180" t="s">
        <v>186</v>
      </c>
      <c r="AR3" s="178" t="s">
        <v>185</v>
      </c>
      <c r="AS3" s="180" t="s">
        <v>186</v>
      </c>
      <c r="AT3" s="178" t="s">
        <v>185</v>
      </c>
      <c r="AU3" s="180" t="s">
        <v>186</v>
      </c>
      <c r="AV3" s="178" t="s">
        <v>185</v>
      </c>
      <c r="AW3" s="180" t="s">
        <v>186</v>
      </c>
      <c r="AX3" s="178" t="s">
        <v>185</v>
      </c>
      <c r="AY3" s="180" t="s">
        <v>186</v>
      </c>
      <c r="AZ3" s="178" t="s">
        <v>185</v>
      </c>
      <c r="BA3" s="180" t="s">
        <v>186</v>
      </c>
      <c r="BB3" s="178" t="s">
        <v>185</v>
      </c>
      <c r="BC3" s="180" t="s">
        <v>186</v>
      </c>
      <c r="BD3" s="178" t="s">
        <v>185</v>
      </c>
      <c r="BE3" s="180" t="s">
        <v>186</v>
      </c>
      <c r="BF3" s="178" t="s">
        <v>185</v>
      </c>
      <c r="BG3" s="180" t="s">
        <v>186</v>
      </c>
      <c r="BH3" s="178" t="s">
        <v>185</v>
      </c>
      <c r="BI3" s="180" t="s">
        <v>186</v>
      </c>
      <c r="BJ3" s="178" t="s">
        <v>185</v>
      </c>
      <c r="BK3" s="180" t="s">
        <v>186</v>
      </c>
      <c r="BL3" s="178" t="s">
        <v>185</v>
      </c>
      <c r="BM3" s="180" t="s">
        <v>186</v>
      </c>
      <c r="BN3" s="178" t="s">
        <v>185</v>
      </c>
      <c r="BO3" s="180" t="s">
        <v>186</v>
      </c>
    </row>
    <row r="4" spans="1:67" ht="30">
      <c r="A4" s="181" t="s">
        <v>187</v>
      </c>
      <c r="B4" s="182">
        <v>448</v>
      </c>
      <c r="C4" s="183">
        <v>484</v>
      </c>
      <c r="D4" s="182">
        <v>425</v>
      </c>
      <c r="E4" s="183">
        <v>422</v>
      </c>
      <c r="F4" s="182">
        <v>405</v>
      </c>
      <c r="G4" s="183">
        <v>466</v>
      </c>
      <c r="H4" s="182">
        <v>391</v>
      </c>
      <c r="I4" s="183">
        <v>483</v>
      </c>
      <c r="J4" s="182">
        <v>416</v>
      </c>
      <c r="K4" s="183">
        <v>416</v>
      </c>
      <c r="L4" s="182">
        <v>421</v>
      </c>
      <c r="M4" s="183">
        <v>440</v>
      </c>
      <c r="N4" s="182">
        <v>444</v>
      </c>
      <c r="O4" s="183">
        <v>433</v>
      </c>
      <c r="P4" s="182">
        <v>319</v>
      </c>
      <c r="Q4" s="183">
        <v>381</v>
      </c>
      <c r="R4" s="182">
        <v>330</v>
      </c>
      <c r="S4" s="183">
        <v>401</v>
      </c>
      <c r="T4" s="182">
        <v>383</v>
      </c>
      <c r="U4" s="183">
        <v>340</v>
      </c>
      <c r="V4" s="182">
        <v>387</v>
      </c>
      <c r="W4" s="183">
        <v>398</v>
      </c>
      <c r="X4" s="182">
        <v>374</v>
      </c>
      <c r="Y4" s="183">
        <v>406</v>
      </c>
      <c r="Z4" s="182">
        <v>447</v>
      </c>
      <c r="AA4" s="184">
        <v>466</v>
      </c>
      <c r="AB4" s="182">
        <v>325</v>
      </c>
      <c r="AC4" s="184">
        <v>415</v>
      </c>
      <c r="AD4" s="182">
        <v>409</v>
      </c>
      <c r="AE4" s="184">
        <v>440</v>
      </c>
      <c r="AF4" s="182">
        <v>398</v>
      </c>
      <c r="AG4" s="184">
        <v>472</v>
      </c>
      <c r="AH4" s="182">
        <v>401</v>
      </c>
      <c r="AI4" s="184">
        <v>351</v>
      </c>
      <c r="AJ4" s="182">
        <v>428</v>
      </c>
      <c r="AK4" s="184">
        <v>369</v>
      </c>
      <c r="AL4" s="182">
        <v>367</v>
      </c>
      <c r="AM4" s="184">
        <v>435</v>
      </c>
      <c r="AN4" s="182">
        <v>301</v>
      </c>
      <c r="AO4" s="184">
        <v>332</v>
      </c>
      <c r="AP4" s="182">
        <v>286</v>
      </c>
      <c r="AQ4" s="184">
        <v>394</v>
      </c>
      <c r="AR4" s="182">
        <v>346</v>
      </c>
      <c r="AS4" s="184">
        <v>333</v>
      </c>
      <c r="AT4" s="182">
        <v>421</v>
      </c>
      <c r="AU4" s="184">
        <v>393</v>
      </c>
      <c r="AV4" s="182">
        <v>335</v>
      </c>
      <c r="AW4" s="184">
        <v>366</v>
      </c>
      <c r="AX4" s="182">
        <v>414</v>
      </c>
      <c r="AY4" s="184">
        <v>441</v>
      </c>
      <c r="AZ4" s="182">
        <v>340</v>
      </c>
      <c r="BA4" s="184">
        <v>369</v>
      </c>
      <c r="BB4" s="182">
        <v>391</v>
      </c>
      <c r="BC4" s="184">
        <v>430</v>
      </c>
      <c r="BD4" s="182">
        <v>422</v>
      </c>
      <c r="BE4" s="184">
        <v>422</v>
      </c>
      <c r="BF4" s="182">
        <v>380</v>
      </c>
      <c r="BG4" s="184">
        <v>361</v>
      </c>
      <c r="BH4" s="182">
        <v>396</v>
      </c>
      <c r="BI4" s="184">
        <v>443</v>
      </c>
      <c r="BJ4" s="182">
        <v>394</v>
      </c>
      <c r="BK4" s="184">
        <v>405</v>
      </c>
      <c r="BL4" s="182">
        <v>333</v>
      </c>
      <c r="BM4" s="184">
        <v>354</v>
      </c>
      <c r="BN4" s="182">
        <v>292</v>
      </c>
      <c r="BO4" s="184">
        <v>347</v>
      </c>
    </row>
    <row r="5" spans="1:67" ht="30">
      <c r="A5" s="181" t="s">
        <v>188</v>
      </c>
      <c r="B5" s="182">
        <v>3</v>
      </c>
      <c r="C5" s="183">
        <v>7</v>
      </c>
      <c r="D5" s="182">
        <v>3</v>
      </c>
      <c r="E5" s="183">
        <v>3</v>
      </c>
      <c r="F5" s="182">
        <v>5</v>
      </c>
      <c r="G5" s="183">
        <v>5</v>
      </c>
      <c r="H5" s="182">
        <v>5</v>
      </c>
      <c r="I5" s="183">
        <v>4</v>
      </c>
      <c r="J5" s="182">
        <v>8</v>
      </c>
      <c r="K5" s="183">
        <v>8</v>
      </c>
      <c r="L5" s="182">
        <v>6</v>
      </c>
      <c r="M5" s="183">
        <v>5</v>
      </c>
      <c r="N5" s="182">
        <v>12</v>
      </c>
      <c r="O5" s="183">
        <v>9</v>
      </c>
      <c r="P5" s="182">
        <v>4</v>
      </c>
      <c r="Q5" s="183">
        <v>9</v>
      </c>
      <c r="R5" s="182">
        <v>2</v>
      </c>
      <c r="S5" s="183">
        <v>2</v>
      </c>
      <c r="T5" s="182">
        <v>9</v>
      </c>
      <c r="U5" s="183">
        <v>5</v>
      </c>
      <c r="V5" s="182">
        <v>9</v>
      </c>
      <c r="W5" s="183">
        <v>10</v>
      </c>
      <c r="X5" s="182">
        <v>7</v>
      </c>
      <c r="Y5" s="183">
        <v>5</v>
      </c>
      <c r="Z5" s="182">
        <v>5</v>
      </c>
      <c r="AA5" s="184">
        <v>11</v>
      </c>
      <c r="AB5" s="182">
        <v>4</v>
      </c>
      <c r="AC5" s="184">
        <v>2</v>
      </c>
      <c r="AD5" s="182">
        <v>3</v>
      </c>
      <c r="AE5" s="184">
        <v>5</v>
      </c>
      <c r="AF5" s="182">
        <v>2</v>
      </c>
      <c r="AG5" s="184">
        <v>5</v>
      </c>
      <c r="AH5" s="182">
        <v>2</v>
      </c>
      <c r="AI5" s="184">
        <v>0</v>
      </c>
      <c r="AJ5" s="182">
        <v>4</v>
      </c>
      <c r="AK5" s="184">
        <v>3</v>
      </c>
      <c r="AL5" s="182">
        <v>6</v>
      </c>
      <c r="AM5" s="184">
        <v>6</v>
      </c>
      <c r="AN5" s="182">
        <v>1</v>
      </c>
      <c r="AO5" s="184">
        <v>2</v>
      </c>
      <c r="AP5" s="182">
        <v>4</v>
      </c>
      <c r="AQ5" s="184">
        <v>2</v>
      </c>
      <c r="AR5" s="182">
        <v>2</v>
      </c>
      <c r="AS5" s="184">
        <v>5</v>
      </c>
      <c r="AT5" s="182">
        <v>5</v>
      </c>
      <c r="AU5" s="184">
        <v>3</v>
      </c>
      <c r="AV5" s="182">
        <v>13</v>
      </c>
      <c r="AW5" s="184">
        <v>9</v>
      </c>
      <c r="AX5" s="182">
        <v>10</v>
      </c>
      <c r="AY5" s="184">
        <v>13</v>
      </c>
      <c r="AZ5" s="182">
        <v>8</v>
      </c>
      <c r="BA5" s="184">
        <v>8</v>
      </c>
      <c r="BB5" s="182">
        <v>12</v>
      </c>
      <c r="BC5" s="184">
        <v>8</v>
      </c>
      <c r="BD5" s="182">
        <v>19</v>
      </c>
      <c r="BE5" s="184">
        <v>15</v>
      </c>
      <c r="BF5" s="182">
        <v>9</v>
      </c>
      <c r="BG5" s="184">
        <v>14</v>
      </c>
      <c r="BH5" s="182">
        <v>19</v>
      </c>
      <c r="BI5" s="184">
        <v>16</v>
      </c>
      <c r="BJ5" s="182">
        <v>15</v>
      </c>
      <c r="BK5" s="184">
        <v>15</v>
      </c>
      <c r="BL5" s="182">
        <v>9</v>
      </c>
      <c r="BM5" s="184">
        <v>14</v>
      </c>
      <c r="BN5" s="182">
        <v>13</v>
      </c>
      <c r="BO5" s="184">
        <v>10</v>
      </c>
    </row>
    <row r="6" spans="1:67">
      <c r="A6" s="181" t="s">
        <v>189</v>
      </c>
      <c r="B6" s="182">
        <v>102</v>
      </c>
      <c r="C6" s="183">
        <v>110</v>
      </c>
      <c r="D6" s="182">
        <v>114</v>
      </c>
      <c r="E6" s="183">
        <v>102</v>
      </c>
      <c r="F6" s="182">
        <v>113</v>
      </c>
      <c r="G6" s="183">
        <v>87</v>
      </c>
      <c r="H6" s="182">
        <v>103</v>
      </c>
      <c r="I6" s="183">
        <v>126</v>
      </c>
      <c r="J6" s="182">
        <v>124</v>
      </c>
      <c r="K6" s="183">
        <v>123</v>
      </c>
      <c r="L6" s="182">
        <v>112</v>
      </c>
      <c r="M6" s="183">
        <v>105</v>
      </c>
      <c r="N6" s="182">
        <v>116</v>
      </c>
      <c r="O6" s="183">
        <v>124</v>
      </c>
      <c r="P6" s="182">
        <v>99</v>
      </c>
      <c r="Q6" s="183">
        <v>128</v>
      </c>
      <c r="R6" s="182">
        <v>123</v>
      </c>
      <c r="S6" s="183">
        <v>50</v>
      </c>
      <c r="T6" s="182">
        <v>106</v>
      </c>
      <c r="U6" s="183">
        <v>132</v>
      </c>
      <c r="V6" s="182">
        <v>97</v>
      </c>
      <c r="W6" s="183">
        <v>124</v>
      </c>
      <c r="X6" s="182">
        <v>115</v>
      </c>
      <c r="Y6" s="183">
        <v>97</v>
      </c>
      <c r="Z6" s="182">
        <v>124</v>
      </c>
      <c r="AA6" s="184">
        <v>134</v>
      </c>
      <c r="AB6" s="182">
        <v>113</v>
      </c>
      <c r="AC6" s="184">
        <v>134</v>
      </c>
      <c r="AD6" s="182">
        <v>120</v>
      </c>
      <c r="AE6" s="184">
        <v>109</v>
      </c>
      <c r="AF6" s="182">
        <v>140</v>
      </c>
      <c r="AG6" s="184">
        <v>136</v>
      </c>
      <c r="AH6" s="182">
        <v>122</v>
      </c>
      <c r="AI6" s="184">
        <v>119</v>
      </c>
      <c r="AJ6" s="182">
        <v>147</v>
      </c>
      <c r="AK6" s="184">
        <v>122</v>
      </c>
      <c r="AL6" s="182">
        <v>118</v>
      </c>
      <c r="AM6" s="184">
        <v>145</v>
      </c>
      <c r="AN6" s="182">
        <v>108</v>
      </c>
      <c r="AO6" s="184">
        <v>138</v>
      </c>
      <c r="AP6" s="182">
        <v>139</v>
      </c>
      <c r="AQ6" s="184">
        <v>46</v>
      </c>
      <c r="AR6" s="182">
        <v>96</v>
      </c>
      <c r="AS6" s="184">
        <v>147</v>
      </c>
      <c r="AT6" s="182">
        <v>97</v>
      </c>
      <c r="AU6" s="184">
        <v>136</v>
      </c>
      <c r="AV6" s="182">
        <v>129</v>
      </c>
      <c r="AW6" s="184">
        <v>107</v>
      </c>
      <c r="AX6" s="182">
        <v>135</v>
      </c>
      <c r="AY6" s="184">
        <v>140</v>
      </c>
      <c r="AZ6" s="182">
        <v>121</v>
      </c>
      <c r="BA6" s="184">
        <v>135</v>
      </c>
      <c r="BB6" s="182">
        <v>155</v>
      </c>
      <c r="BC6" s="184">
        <v>121</v>
      </c>
      <c r="BD6" s="182">
        <v>141</v>
      </c>
      <c r="BE6" s="184">
        <v>131</v>
      </c>
      <c r="BF6" s="182">
        <v>143</v>
      </c>
      <c r="BG6" s="184">
        <v>145</v>
      </c>
      <c r="BH6" s="182">
        <v>140</v>
      </c>
      <c r="BI6" s="184">
        <v>158</v>
      </c>
      <c r="BJ6" s="182">
        <v>126</v>
      </c>
      <c r="BK6" s="184">
        <v>138</v>
      </c>
      <c r="BL6" s="182">
        <v>130</v>
      </c>
      <c r="BM6" s="184">
        <v>123</v>
      </c>
      <c r="BN6" s="182">
        <v>154</v>
      </c>
      <c r="BO6" s="184">
        <v>74</v>
      </c>
    </row>
    <row r="7" spans="1:67">
      <c r="A7" s="181" t="s">
        <v>190</v>
      </c>
      <c r="B7" s="182">
        <v>48</v>
      </c>
      <c r="C7" s="183">
        <v>44</v>
      </c>
      <c r="D7" s="182">
        <v>30</v>
      </c>
      <c r="E7" s="183">
        <v>33</v>
      </c>
      <c r="F7" s="182">
        <v>33</v>
      </c>
      <c r="G7" s="183">
        <v>34</v>
      </c>
      <c r="H7" s="182">
        <v>43</v>
      </c>
      <c r="I7" s="183">
        <v>35</v>
      </c>
      <c r="J7" s="182">
        <v>25</v>
      </c>
      <c r="K7" s="183">
        <v>40</v>
      </c>
      <c r="L7" s="182">
        <v>25</v>
      </c>
      <c r="M7" s="183">
        <v>22</v>
      </c>
      <c r="N7" s="182">
        <v>34</v>
      </c>
      <c r="O7" s="183">
        <v>20</v>
      </c>
      <c r="P7" s="182">
        <v>40</v>
      </c>
      <c r="Q7" s="183">
        <v>33</v>
      </c>
      <c r="R7" s="182">
        <v>34</v>
      </c>
      <c r="S7" s="183">
        <v>38</v>
      </c>
      <c r="T7" s="182">
        <v>38</v>
      </c>
      <c r="U7" s="183">
        <v>52</v>
      </c>
      <c r="V7" s="182">
        <v>41</v>
      </c>
      <c r="W7" s="183">
        <v>47</v>
      </c>
      <c r="X7" s="182">
        <v>36</v>
      </c>
      <c r="Y7" s="183">
        <v>46</v>
      </c>
      <c r="Z7" s="182">
        <v>60</v>
      </c>
      <c r="AA7" s="184">
        <v>51</v>
      </c>
      <c r="AB7" s="182">
        <v>35</v>
      </c>
      <c r="AC7" s="184">
        <v>28</v>
      </c>
      <c r="AD7" s="182">
        <v>26</v>
      </c>
      <c r="AE7" s="184">
        <v>58</v>
      </c>
      <c r="AF7" s="182">
        <v>35</v>
      </c>
      <c r="AG7" s="184">
        <v>34</v>
      </c>
      <c r="AH7" s="182">
        <v>25</v>
      </c>
      <c r="AI7" s="184">
        <v>38</v>
      </c>
      <c r="AJ7" s="182">
        <v>32</v>
      </c>
      <c r="AK7" s="184">
        <v>19</v>
      </c>
      <c r="AL7" s="182">
        <v>37</v>
      </c>
      <c r="AM7" s="184">
        <v>36</v>
      </c>
      <c r="AN7" s="182">
        <v>35</v>
      </c>
      <c r="AO7" s="184">
        <v>30</v>
      </c>
      <c r="AP7" s="182">
        <v>22</v>
      </c>
      <c r="AQ7" s="184">
        <v>29</v>
      </c>
      <c r="AR7" s="182">
        <v>18</v>
      </c>
      <c r="AS7" s="184">
        <v>43</v>
      </c>
      <c r="AT7" s="182">
        <v>29</v>
      </c>
      <c r="AU7" s="184">
        <v>23</v>
      </c>
      <c r="AV7" s="182">
        <v>39</v>
      </c>
      <c r="AW7" s="184">
        <v>30</v>
      </c>
      <c r="AX7" s="182">
        <v>42</v>
      </c>
      <c r="AY7" s="184">
        <v>36</v>
      </c>
      <c r="AZ7" s="182">
        <v>26</v>
      </c>
      <c r="BA7" s="184">
        <v>28</v>
      </c>
      <c r="BB7" s="182">
        <v>43</v>
      </c>
      <c r="BC7" s="184">
        <v>40</v>
      </c>
      <c r="BD7" s="182">
        <v>34</v>
      </c>
      <c r="BE7" s="184">
        <v>45</v>
      </c>
      <c r="BF7" s="182">
        <v>35</v>
      </c>
      <c r="BG7" s="184">
        <v>20</v>
      </c>
      <c r="BH7" s="182">
        <v>29</v>
      </c>
      <c r="BI7" s="184">
        <v>39</v>
      </c>
      <c r="BJ7" s="182">
        <v>29</v>
      </c>
      <c r="BK7" s="184">
        <v>36</v>
      </c>
      <c r="BL7" s="182">
        <v>34</v>
      </c>
      <c r="BM7" s="184">
        <v>35</v>
      </c>
      <c r="BN7" s="182">
        <v>22</v>
      </c>
      <c r="BO7" s="184">
        <v>24</v>
      </c>
    </row>
    <row r="8" spans="1:67">
      <c r="A8" s="181" t="s">
        <v>191</v>
      </c>
      <c r="B8" s="182">
        <v>7</v>
      </c>
      <c r="C8" s="183">
        <v>7</v>
      </c>
      <c r="D8" s="182">
        <v>5</v>
      </c>
      <c r="E8" s="183">
        <v>2</v>
      </c>
      <c r="F8" s="182">
        <v>3</v>
      </c>
      <c r="G8" s="183">
        <v>7</v>
      </c>
      <c r="H8" s="182">
        <v>5</v>
      </c>
      <c r="I8" s="183">
        <v>8</v>
      </c>
      <c r="J8" s="182">
        <v>3</v>
      </c>
      <c r="K8" s="183">
        <v>4</v>
      </c>
      <c r="L8" s="182">
        <v>8</v>
      </c>
      <c r="M8" s="183">
        <v>5</v>
      </c>
      <c r="N8" s="182">
        <v>5</v>
      </c>
      <c r="O8" s="183">
        <v>8</v>
      </c>
      <c r="P8" s="182">
        <v>8</v>
      </c>
      <c r="Q8" s="183">
        <v>3</v>
      </c>
      <c r="R8" s="182">
        <v>2</v>
      </c>
      <c r="S8" s="183">
        <v>2</v>
      </c>
      <c r="T8" s="182">
        <v>4</v>
      </c>
      <c r="U8" s="183">
        <v>4</v>
      </c>
      <c r="V8" s="182">
        <v>4</v>
      </c>
      <c r="W8" s="183">
        <v>5</v>
      </c>
      <c r="X8" s="182">
        <v>7</v>
      </c>
      <c r="Y8" s="183">
        <v>5</v>
      </c>
      <c r="Z8" s="182">
        <v>5</v>
      </c>
      <c r="AA8" s="184">
        <v>7</v>
      </c>
      <c r="AB8" s="182">
        <v>7</v>
      </c>
      <c r="AC8" s="184">
        <v>4</v>
      </c>
      <c r="AD8" s="182">
        <v>8</v>
      </c>
      <c r="AE8" s="184">
        <v>8</v>
      </c>
      <c r="AF8" s="182">
        <v>5</v>
      </c>
      <c r="AG8" s="184">
        <v>5</v>
      </c>
      <c r="AH8" s="182">
        <v>4</v>
      </c>
      <c r="AI8" s="184">
        <v>5</v>
      </c>
      <c r="AJ8" s="182">
        <v>4</v>
      </c>
      <c r="AK8" s="184">
        <v>3</v>
      </c>
      <c r="AL8" s="182">
        <v>10</v>
      </c>
      <c r="AM8" s="184">
        <v>10</v>
      </c>
      <c r="AN8" s="182">
        <v>9</v>
      </c>
      <c r="AO8" s="184">
        <v>3</v>
      </c>
      <c r="AP8" s="182">
        <v>8</v>
      </c>
      <c r="AQ8" s="184">
        <v>5</v>
      </c>
      <c r="AR8" s="182">
        <v>8</v>
      </c>
      <c r="AS8" s="184">
        <v>3</v>
      </c>
      <c r="AT8" s="182">
        <v>7</v>
      </c>
      <c r="AU8" s="184">
        <v>6</v>
      </c>
      <c r="AV8" s="182">
        <v>8</v>
      </c>
      <c r="AW8" s="184">
        <v>6</v>
      </c>
      <c r="AX8" s="182">
        <v>13</v>
      </c>
      <c r="AY8" s="184">
        <v>8</v>
      </c>
      <c r="AZ8" s="182">
        <v>5</v>
      </c>
      <c r="BA8" s="184">
        <v>5</v>
      </c>
      <c r="BB8" s="182">
        <v>9</v>
      </c>
      <c r="BC8" s="184">
        <v>13</v>
      </c>
      <c r="BD8" s="182">
        <v>4</v>
      </c>
      <c r="BE8" s="184">
        <v>8</v>
      </c>
      <c r="BF8" s="182">
        <v>8</v>
      </c>
      <c r="BG8" s="184">
        <v>5</v>
      </c>
      <c r="BH8" s="182">
        <v>5</v>
      </c>
      <c r="BI8" s="184">
        <v>5</v>
      </c>
      <c r="BJ8" s="182">
        <v>14</v>
      </c>
      <c r="BK8" s="184">
        <v>4</v>
      </c>
      <c r="BL8" s="182">
        <v>6</v>
      </c>
      <c r="BM8" s="184">
        <v>9</v>
      </c>
      <c r="BN8" s="182">
        <v>3</v>
      </c>
      <c r="BO8" s="184">
        <v>5</v>
      </c>
    </row>
    <row r="9" spans="1:67" ht="30">
      <c r="A9" s="181" t="s">
        <v>192</v>
      </c>
      <c r="B9" s="182">
        <v>5</v>
      </c>
      <c r="C9" s="183">
        <v>3</v>
      </c>
      <c r="D9" s="182">
        <v>3</v>
      </c>
      <c r="E9" s="183">
        <v>6</v>
      </c>
      <c r="F9" s="182">
        <v>2</v>
      </c>
      <c r="G9" s="183">
        <v>3</v>
      </c>
      <c r="H9" s="185">
        <v>0</v>
      </c>
      <c r="I9" s="186">
        <v>0</v>
      </c>
      <c r="J9" s="182">
        <v>3</v>
      </c>
      <c r="K9" s="183">
        <v>1</v>
      </c>
      <c r="L9" s="182">
        <v>2</v>
      </c>
      <c r="M9" s="183">
        <v>2</v>
      </c>
      <c r="N9" s="182">
        <v>2</v>
      </c>
      <c r="O9" s="183">
        <v>1</v>
      </c>
      <c r="P9" s="182">
        <v>1</v>
      </c>
      <c r="Q9" s="183">
        <v>2</v>
      </c>
      <c r="R9" s="182">
        <v>1</v>
      </c>
      <c r="S9" s="183">
        <v>1</v>
      </c>
      <c r="T9" s="185">
        <v>0</v>
      </c>
      <c r="U9" s="183">
        <v>1</v>
      </c>
      <c r="V9" s="182">
        <v>1</v>
      </c>
      <c r="W9" s="183">
        <v>1</v>
      </c>
      <c r="X9" s="182">
        <v>1</v>
      </c>
      <c r="Y9" s="183">
        <v>0</v>
      </c>
      <c r="Z9" s="182">
        <v>1</v>
      </c>
      <c r="AA9" s="184">
        <v>1</v>
      </c>
      <c r="AB9" s="182">
        <v>0</v>
      </c>
      <c r="AC9" s="184">
        <v>1</v>
      </c>
      <c r="AD9" s="182">
        <v>3</v>
      </c>
      <c r="AE9" s="184">
        <v>1</v>
      </c>
      <c r="AF9" s="182">
        <v>2</v>
      </c>
      <c r="AG9" s="184">
        <v>5</v>
      </c>
      <c r="AH9" s="182">
        <v>2</v>
      </c>
      <c r="AI9" s="184">
        <v>1</v>
      </c>
      <c r="AJ9" s="182">
        <v>2</v>
      </c>
      <c r="AK9" s="184">
        <v>1</v>
      </c>
      <c r="AL9" s="182">
        <v>1</v>
      </c>
      <c r="AM9" s="184">
        <v>3</v>
      </c>
      <c r="AN9" s="182">
        <v>1</v>
      </c>
      <c r="AO9" s="184">
        <v>0</v>
      </c>
      <c r="AP9" s="182">
        <v>4</v>
      </c>
      <c r="AQ9" s="184">
        <v>2</v>
      </c>
      <c r="AR9" s="182">
        <v>3</v>
      </c>
      <c r="AS9" s="184">
        <v>6</v>
      </c>
      <c r="AT9" s="182">
        <v>6</v>
      </c>
      <c r="AU9" s="184">
        <v>3</v>
      </c>
      <c r="AV9" s="182">
        <v>4</v>
      </c>
      <c r="AW9" s="184">
        <v>5</v>
      </c>
      <c r="AX9" s="182">
        <v>3</v>
      </c>
      <c r="AY9" s="184">
        <v>5</v>
      </c>
      <c r="AZ9" s="182">
        <v>2</v>
      </c>
      <c r="BA9" s="184">
        <v>2</v>
      </c>
      <c r="BB9" s="182">
        <v>7</v>
      </c>
      <c r="BC9" s="184">
        <v>7</v>
      </c>
      <c r="BD9" s="182">
        <v>2</v>
      </c>
      <c r="BE9" s="184">
        <v>1</v>
      </c>
      <c r="BF9" s="182">
        <v>5</v>
      </c>
      <c r="BG9" s="184">
        <v>3</v>
      </c>
      <c r="BH9" s="182">
        <v>2</v>
      </c>
      <c r="BI9" s="184">
        <v>4</v>
      </c>
      <c r="BJ9" s="182">
        <v>3</v>
      </c>
      <c r="BK9" s="184">
        <v>2</v>
      </c>
      <c r="BL9" s="182">
        <v>3</v>
      </c>
      <c r="BM9" s="184">
        <v>2</v>
      </c>
      <c r="BN9" s="182">
        <v>1</v>
      </c>
      <c r="BO9" s="184">
        <v>3</v>
      </c>
    </row>
    <row r="10" spans="1:67" ht="30">
      <c r="A10" s="181" t="s">
        <v>193</v>
      </c>
      <c r="B10" s="182">
        <v>3</v>
      </c>
      <c r="C10" s="183">
        <v>1</v>
      </c>
      <c r="D10" s="182">
        <v>4</v>
      </c>
      <c r="E10" s="183">
        <v>4</v>
      </c>
      <c r="F10" s="182">
        <v>3</v>
      </c>
      <c r="G10" s="183">
        <v>3</v>
      </c>
      <c r="H10" s="182">
        <v>6</v>
      </c>
      <c r="I10" s="183">
        <v>6</v>
      </c>
      <c r="J10" s="182">
        <v>5</v>
      </c>
      <c r="K10" s="183">
        <v>5</v>
      </c>
      <c r="L10" s="182">
        <v>3</v>
      </c>
      <c r="M10" s="183">
        <v>3</v>
      </c>
      <c r="N10" s="182">
        <v>4</v>
      </c>
      <c r="O10" s="183">
        <v>4</v>
      </c>
      <c r="P10" s="182">
        <v>7</v>
      </c>
      <c r="Q10" s="183">
        <v>8</v>
      </c>
      <c r="R10" s="182">
        <v>5</v>
      </c>
      <c r="S10" s="183">
        <v>3</v>
      </c>
      <c r="T10" s="182">
        <v>1</v>
      </c>
      <c r="U10" s="183">
        <v>4</v>
      </c>
      <c r="V10" s="182">
        <v>2</v>
      </c>
      <c r="W10" s="183">
        <v>2</v>
      </c>
      <c r="X10" s="182">
        <v>1</v>
      </c>
      <c r="Y10" s="183">
        <v>1</v>
      </c>
      <c r="Z10" s="182">
        <v>3</v>
      </c>
      <c r="AA10" s="184">
        <v>3</v>
      </c>
      <c r="AB10" s="182">
        <v>0</v>
      </c>
      <c r="AC10" s="184">
        <v>0</v>
      </c>
      <c r="AD10" s="182">
        <v>5</v>
      </c>
      <c r="AE10" s="184">
        <v>0</v>
      </c>
      <c r="AF10" s="182">
        <v>5</v>
      </c>
      <c r="AG10" s="184">
        <v>6</v>
      </c>
      <c r="AH10" s="182">
        <v>2</v>
      </c>
      <c r="AI10" s="184">
        <v>4</v>
      </c>
      <c r="AJ10" s="182">
        <v>2</v>
      </c>
      <c r="AK10" s="184">
        <v>0</v>
      </c>
      <c r="AL10" s="182">
        <v>4</v>
      </c>
      <c r="AM10" s="184">
        <v>5</v>
      </c>
      <c r="AN10" s="182">
        <v>1</v>
      </c>
      <c r="AO10" s="184">
        <v>1</v>
      </c>
      <c r="AP10" s="182">
        <v>2</v>
      </c>
      <c r="AQ10" s="184">
        <v>3</v>
      </c>
      <c r="AR10" s="182">
        <v>2</v>
      </c>
      <c r="AS10" s="184">
        <v>1</v>
      </c>
      <c r="AT10" s="182">
        <v>2</v>
      </c>
      <c r="AU10" s="184">
        <v>2</v>
      </c>
      <c r="AV10" s="182">
        <v>3</v>
      </c>
      <c r="AW10" s="184">
        <v>3</v>
      </c>
      <c r="AX10" s="182">
        <v>3</v>
      </c>
      <c r="AY10" s="184">
        <v>3</v>
      </c>
      <c r="AZ10" s="182">
        <v>1</v>
      </c>
      <c r="BA10" s="184">
        <v>1</v>
      </c>
      <c r="BB10" s="182">
        <v>3</v>
      </c>
      <c r="BC10" s="184">
        <v>3</v>
      </c>
      <c r="BD10" s="182">
        <v>5</v>
      </c>
      <c r="BE10" s="184">
        <v>3</v>
      </c>
      <c r="BF10" s="182">
        <v>6</v>
      </c>
      <c r="BG10" s="184">
        <v>5</v>
      </c>
      <c r="BH10" s="182">
        <v>4</v>
      </c>
      <c r="BI10" s="184">
        <v>6</v>
      </c>
      <c r="BJ10" s="182">
        <v>1</v>
      </c>
      <c r="BK10" s="184">
        <v>3</v>
      </c>
      <c r="BL10" s="182">
        <v>4</v>
      </c>
      <c r="BM10" s="184">
        <v>4</v>
      </c>
      <c r="BN10" s="182">
        <v>3</v>
      </c>
      <c r="BO10" s="184">
        <v>1</v>
      </c>
    </row>
    <row r="11" spans="1:67" ht="28.5" customHeight="1">
      <c r="A11" s="181" t="s">
        <v>194</v>
      </c>
      <c r="B11" s="182">
        <v>2</v>
      </c>
      <c r="C11" s="183">
        <v>3</v>
      </c>
      <c r="D11" s="182">
        <v>1</v>
      </c>
      <c r="E11" s="183">
        <v>2</v>
      </c>
      <c r="F11" s="185">
        <v>0</v>
      </c>
      <c r="G11" s="183">
        <v>1</v>
      </c>
      <c r="H11" s="185">
        <v>0</v>
      </c>
      <c r="I11" s="183">
        <v>1</v>
      </c>
      <c r="J11" s="185">
        <v>0</v>
      </c>
      <c r="K11" s="186">
        <v>0</v>
      </c>
      <c r="L11" s="185">
        <v>0</v>
      </c>
      <c r="M11" s="186">
        <v>0</v>
      </c>
      <c r="N11" s="185">
        <v>0</v>
      </c>
      <c r="O11" s="186">
        <v>0</v>
      </c>
      <c r="P11" s="182">
        <v>1</v>
      </c>
      <c r="Q11" s="186">
        <v>0</v>
      </c>
      <c r="R11" s="185">
        <v>0</v>
      </c>
      <c r="S11" s="186">
        <v>0</v>
      </c>
      <c r="T11" s="185">
        <v>0</v>
      </c>
      <c r="U11" s="183">
        <v>1</v>
      </c>
      <c r="V11" s="182">
        <v>3</v>
      </c>
      <c r="W11" s="186">
        <v>0</v>
      </c>
      <c r="X11" s="182">
        <v>0</v>
      </c>
      <c r="Y11" s="186">
        <v>0</v>
      </c>
      <c r="Z11" s="182">
        <v>1</v>
      </c>
      <c r="AA11" s="187">
        <v>0</v>
      </c>
      <c r="AB11" s="182">
        <v>0</v>
      </c>
      <c r="AC11" s="187">
        <v>0</v>
      </c>
      <c r="AD11" s="182">
        <v>2</v>
      </c>
      <c r="AE11" s="187">
        <v>2</v>
      </c>
      <c r="AF11" s="182">
        <v>0</v>
      </c>
      <c r="AG11" s="187">
        <v>0</v>
      </c>
      <c r="AH11" s="182">
        <v>0</v>
      </c>
      <c r="AI11" s="187">
        <v>0</v>
      </c>
      <c r="AJ11" s="182">
        <v>0</v>
      </c>
      <c r="AK11" s="187">
        <v>0</v>
      </c>
      <c r="AL11" s="182">
        <v>0</v>
      </c>
      <c r="AM11" s="187">
        <v>1</v>
      </c>
      <c r="AN11" s="182">
        <v>0</v>
      </c>
      <c r="AO11" s="187">
        <v>0</v>
      </c>
      <c r="AP11" s="182">
        <v>0</v>
      </c>
      <c r="AQ11" s="187">
        <v>0</v>
      </c>
      <c r="AR11" s="182">
        <v>1</v>
      </c>
      <c r="AS11" s="187">
        <v>0</v>
      </c>
      <c r="AT11" s="182">
        <v>0</v>
      </c>
      <c r="AU11" s="187">
        <v>3</v>
      </c>
      <c r="AV11" s="182">
        <v>0</v>
      </c>
      <c r="AW11" s="187">
        <v>0</v>
      </c>
      <c r="AX11" s="182">
        <v>1</v>
      </c>
      <c r="AY11" s="187">
        <v>0</v>
      </c>
      <c r="AZ11" s="182">
        <v>0</v>
      </c>
      <c r="BA11" s="187">
        <v>1</v>
      </c>
      <c r="BB11" s="182">
        <v>0</v>
      </c>
      <c r="BC11" s="187">
        <v>0</v>
      </c>
      <c r="BD11" s="182">
        <v>0</v>
      </c>
      <c r="BE11" s="187">
        <v>1</v>
      </c>
      <c r="BF11" s="182">
        <v>0</v>
      </c>
      <c r="BG11" s="187">
        <v>0</v>
      </c>
      <c r="BH11" s="182">
        <v>0</v>
      </c>
      <c r="BI11" s="187">
        <v>0</v>
      </c>
      <c r="BJ11" s="182">
        <v>0</v>
      </c>
      <c r="BK11" s="187">
        <v>0</v>
      </c>
      <c r="BL11" s="182">
        <v>2</v>
      </c>
      <c r="BM11" s="187">
        <v>0</v>
      </c>
      <c r="BN11" s="182">
        <v>0</v>
      </c>
      <c r="BO11" s="187">
        <v>1</v>
      </c>
    </row>
    <row r="12" spans="1:67" ht="30">
      <c r="A12" s="181" t="s">
        <v>195</v>
      </c>
      <c r="B12" s="182">
        <v>1</v>
      </c>
      <c r="C12" s="183">
        <v>2</v>
      </c>
      <c r="D12" s="182">
        <v>1</v>
      </c>
      <c r="E12" s="183">
        <v>1</v>
      </c>
      <c r="F12" s="185">
        <v>0</v>
      </c>
      <c r="G12" s="186">
        <v>0</v>
      </c>
      <c r="H12" s="185">
        <v>0</v>
      </c>
      <c r="I12" s="186">
        <v>0</v>
      </c>
      <c r="J12" s="185">
        <v>0</v>
      </c>
      <c r="K12" s="186">
        <v>0</v>
      </c>
      <c r="L12" s="185">
        <v>0</v>
      </c>
      <c r="M12" s="186">
        <v>0</v>
      </c>
      <c r="N12" s="182">
        <v>1</v>
      </c>
      <c r="O12" s="183">
        <v>1</v>
      </c>
      <c r="P12" s="185">
        <v>0</v>
      </c>
      <c r="Q12" s="186">
        <v>0</v>
      </c>
      <c r="R12" s="185">
        <v>0</v>
      </c>
      <c r="S12" s="183">
        <v>1</v>
      </c>
      <c r="T12" s="185">
        <v>0</v>
      </c>
      <c r="U12" s="186">
        <v>0</v>
      </c>
      <c r="V12" s="185">
        <v>0</v>
      </c>
      <c r="W12" s="186">
        <v>0</v>
      </c>
      <c r="X12" s="185">
        <v>0</v>
      </c>
      <c r="Y12" s="186">
        <v>0</v>
      </c>
      <c r="Z12" s="185">
        <v>1</v>
      </c>
      <c r="AA12" s="187">
        <v>0</v>
      </c>
      <c r="AB12" s="185">
        <v>0</v>
      </c>
      <c r="AC12" s="187">
        <v>0</v>
      </c>
      <c r="AD12" s="185">
        <v>0</v>
      </c>
      <c r="AE12" s="187">
        <v>0</v>
      </c>
      <c r="AF12" s="185">
        <v>1</v>
      </c>
      <c r="AG12" s="187">
        <v>2</v>
      </c>
      <c r="AH12" s="185">
        <v>0</v>
      </c>
      <c r="AI12" s="187">
        <v>0</v>
      </c>
      <c r="AJ12" s="185">
        <v>1</v>
      </c>
      <c r="AK12" s="187">
        <v>0</v>
      </c>
      <c r="AL12" s="185">
        <v>0</v>
      </c>
      <c r="AM12" s="187">
        <v>0</v>
      </c>
      <c r="AN12" s="185">
        <v>0</v>
      </c>
      <c r="AO12" s="187">
        <v>1</v>
      </c>
      <c r="AP12" s="185">
        <v>0</v>
      </c>
      <c r="AQ12" s="187">
        <v>0</v>
      </c>
      <c r="AR12" s="185">
        <v>0</v>
      </c>
      <c r="AS12" s="187">
        <v>0</v>
      </c>
      <c r="AT12" s="185">
        <v>1</v>
      </c>
      <c r="AU12" s="187">
        <v>0</v>
      </c>
      <c r="AV12" s="185">
        <v>0</v>
      </c>
      <c r="AW12" s="187">
        <v>0</v>
      </c>
      <c r="AX12" s="185">
        <v>0</v>
      </c>
      <c r="AY12" s="187">
        <v>1</v>
      </c>
      <c r="AZ12" s="185">
        <v>0</v>
      </c>
      <c r="BA12" s="187">
        <v>0</v>
      </c>
      <c r="BB12" s="185">
        <v>2</v>
      </c>
      <c r="BC12" s="187">
        <v>0</v>
      </c>
      <c r="BD12" s="185">
        <v>0</v>
      </c>
      <c r="BE12" s="187">
        <v>0</v>
      </c>
      <c r="BF12" s="185">
        <v>0</v>
      </c>
      <c r="BG12" s="187">
        <v>0</v>
      </c>
      <c r="BH12" s="182">
        <v>0</v>
      </c>
      <c r="BI12" s="187">
        <v>0</v>
      </c>
      <c r="BJ12" s="182">
        <v>0</v>
      </c>
      <c r="BK12" s="187">
        <v>0</v>
      </c>
      <c r="BL12" s="182">
        <v>1</v>
      </c>
      <c r="BM12" s="187">
        <v>0</v>
      </c>
      <c r="BN12" s="182">
        <v>0</v>
      </c>
      <c r="BO12" s="187">
        <v>0</v>
      </c>
    </row>
    <row r="13" spans="1:67" s="81" customFormat="1">
      <c r="A13" s="181" t="s">
        <v>182</v>
      </c>
      <c r="B13" s="188">
        <f t="shared" ref="B13:AE13" si="0">SUM(B4:B12)</f>
        <v>619</v>
      </c>
      <c r="C13" s="189">
        <f t="shared" si="0"/>
        <v>661</v>
      </c>
      <c r="D13" s="188">
        <f t="shared" si="0"/>
        <v>586</v>
      </c>
      <c r="E13" s="189">
        <f t="shared" si="0"/>
        <v>575</v>
      </c>
      <c r="F13" s="188">
        <f t="shared" si="0"/>
        <v>564</v>
      </c>
      <c r="G13" s="189">
        <f t="shared" si="0"/>
        <v>606</v>
      </c>
      <c r="H13" s="188">
        <f t="shared" si="0"/>
        <v>553</v>
      </c>
      <c r="I13" s="189">
        <f t="shared" si="0"/>
        <v>663</v>
      </c>
      <c r="J13" s="188">
        <f t="shared" si="0"/>
        <v>584</v>
      </c>
      <c r="K13" s="189">
        <f t="shared" si="0"/>
        <v>597</v>
      </c>
      <c r="L13" s="188">
        <f t="shared" si="0"/>
        <v>577</v>
      </c>
      <c r="M13" s="189">
        <f t="shared" si="0"/>
        <v>582</v>
      </c>
      <c r="N13" s="188">
        <f t="shared" si="0"/>
        <v>618</v>
      </c>
      <c r="O13" s="189">
        <f t="shared" si="0"/>
        <v>600</v>
      </c>
      <c r="P13" s="188">
        <f t="shared" si="0"/>
        <v>479</v>
      </c>
      <c r="Q13" s="189">
        <f t="shared" si="0"/>
        <v>564</v>
      </c>
      <c r="R13" s="188">
        <f t="shared" si="0"/>
        <v>497</v>
      </c>
      <c r="S13" s="189">
        <f t="shared" si="0"/>
        <v>498</v>
      </c>
      <c r="T13" s="188">
        <f t="shared" si="0"/>
        <v>541</v>
      </c>
      <c r="U13" s="189">
        <f t="shared" si="0"/>
        <v>539</v>
      </c>
      <c r="V13" s="188">
        <f t="shared" si="0"/>
        <v>544</v>
      </c>
      <c r="W13" s="189">
        <f t="shared" si="0"/>
        <v>587</v>
      </c>
      <c r="X13" s="188">
        <f t="shared" si="0"/>
        <v>541</v>
      </c>
      <c r="Y13" s="189">
        <f t="shared" si="0"/>
        <v>560</v>
      </c>
      <c r="Z13" s="188">
        <f t="shared" si="0"/>
        <v>647</v>
      </c>
      <c r="AA13" s="190">
        <f t="shared" si="0"/>
        <v>673</v>
      </c>
      <c r="AB13" s="188">
        <f t="shared" si="0"/>
        <v>484</v>
      </c>
      <c r="AC13" s="190">
        <f t="shared" si="0"/>
        <v>584</v>
      </c>
      <c r="AD13" s="188">
        <f t="shared" si="0"/>
        <v>576</v>
      </c>
      <c r="AE13" s="190">
        <f t="shared" si="0"/>
        <v>623</v>
      </c>
      <c r="AF13" s="188">
        <f>SUM(AF4:AF12)</f>
        <v>588</v>
      </c>
      <c r="AG13" s="190">
        <f t="shared" ref="AG13:BO13" si="1">SUM(AG4:AG12)</f>
        <v>665</v>
      </c>
      <c r="AH13" s="188">
        <f t="shared" si="1"/>
        <v>558</v>
      </c>
      <c r="AI13" s="190">
        <f t="shared" si="1"/>
        <v>518</v>
      </c>
      <c r="AJ13" s="188">
        <f t="shared" si="1"/>
        <v>620</v>
      </c>
      <c r="AK13" s="190">
        <f t="shared" si="1"/>
        <v>517</v>
      </c>
      <c r="AL13" s="188">
        <f t="shared" si="1"/>
        <v>543</v>
      </c>
      <c r="AM13" s="190">
        <f t="shared" si="1"/>
        <v>641</v>
      </c>
      <c r="AN13" s="188">
        <f t="shared" si="1"/>
        <v>456</v>
      </c>
      <c r="AO13" s="190">
        <f t="shared" si="1"/>
        <v>507</v>
      </c>
      <c r="AP13" s="188">
        <f t="shared" si="1"/>
        <v>465</v>
      </c>
      <c r="AQ13" s="190">
        <f t="shared" si="1"/>
        <v>481</v>
      </c>
      <c r="AR13" s="188">
        <f t="shared" si="1"/>
        <v>476</v>
      </c>
      <c r="AS13" s="190">
        <f t="shared" si="1"/>
        <v>538</v>
      </c>
      <c r="AT13" s="188">
        <f t="shared" si="1"/>
        <v>568</v>
      </c>
      <c r="AU13" s="190">
        <f t="shared" si="1"/>
        <v>569</v>
      </c>
      <c r="AV13" s="188">
        <f t="shared" si="1"/>
        <v>531</v>
      </c>
      <c r="AW13" s="190">
        <f t="shared" si="1"/>
        <v>526</v>
      </c>
      <c r="AX13" s="188">
        <f t="shared" si="1"/>
        <v>621</v>
      </c>
      <c r="AY13" s="190">
        <f t="shared" si="1"/>
        <v>647</v>
      </c>
      <c r="AZ13" s="188">
        <f t="shared" si="1"/>
        <v>503</v>
      </c>
      <c r="BA13" s="190">
        <f t="shared" si="1"/>
        <v>549</v>
      </c>
      <c r="BB13" s="188">
        <f t="shared" si="1"/>
        <v>622</v>
      </c>
      <c r="BC13" s="190">
        <f t="shared" si="1"/>
        <v>622</v>
      </c>
      <c r="BD13" s="188">
        <f t="shared" si="1"/>
        <v>627</v>
      </c>
      <c r="BE13" s="190">
        <f t="shared" si="1"/>
        <v>626</v>
      </c>
      <c r="BF13" s="188">
        <f t="shared" si="1"/>
        <v>586</v>
      </c>
      <c r="BG13" s="190">
        <f t="shared" si="1"/>
        <v>553</v>
      </c>
      <c r="BH13" s="188">
        <f t="shared" si="1"/>
        <v>595</v>
      </c>
      <c r="BI13" s="190">
        <f t="shared" si="1"/>
        <v>671</v>
      </c>
      <c r="BJ13" s="221">
        <f t="shared" si="1"/>
        <v>582</v>
      </c>
      <c r="BK13" s="190">
        <f t="shared" si="1"/>
        <v>603</v>
      </c>
      <c r="BL13" s="188">
        <f t="shared" si="1"/>
        <v>522</v>
      </c>
      <c r="BM13" s="190">
        <f t="shared" si="1"/>
        <v>541</v>
      </c>
      <c r="BN13" s="188">
        <f t="shared" si="1"/>
        <v>488</v>
      </c>
      <c r="BO13" s="190">
        <f t="shared" si="1"/>
        <v>465</v>
      </c>
    </row>
    <row r="15" spans="1:67" ht="15.75" thickBot="1">
      <c r="A15" s="191" t="s">
        <v>196</v>
      </c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3"/>
      <c r="BG15" s="193"/>
      <c r="BH15" s="193"/>
      <c r="BI15" s="193"/>
      <c r="BJ15" s="193"/>
      <c r="BK15" s="193"/>
      <c r="BL15" s="193"/>
      <c r="BM15" s="193"/>
      <c r="BN15" s="194"/>
    </row>
    <row r="16" spans="1:67">
      <c r="A16" s="195"/>
      <c r="AP16" s="196">
        <v>43101</v>
      </c>
      <c r="AQ16" s="196">
        <v>43132</v>
      </c>
      <c r="AR16" s="196">
        <v>43160</v>
      </c>
      <c r="AS16" s="196">
        <v>43191</v>
      </c>
      <c r="AT16" s="197">
        <v>43221</v>
      </c>
      <c r="AU16" s="197">
        <v>43252</v>
      </c>
      <c r="AV16" s="197">
        <v>43282</v>
      </c>
      <c r="AW16" s="197">
        <v>43313</v>
      </c>
      <c r="AX16" s="197">
        <v>43344</v>
      </c>
      <c r="AY16" s="197">
        <v>43374</v>
      </c>
      <c r="AZ16" s="197">
        <v>43405</v>
      </c>
      <c r="BA16" s="197">
        <v>43435</v>
      </c>
      <c r="BB16" s="197">
        <v>43466</v>
      </c>
      <c r="BC16" s="197">
        <v>43497</v>
      </c>
      <c r="BD16" s="197">
        <v>43525</v>
      </c>
      <c r="BE16" s="196">
        <v>43556</v>
      </c>
      <c r="BF16" s="198">
        <v>43586</v>
      </c>
      <c r="BG16" s="198">
        <v>43617</v>
      </c>
      <c r="BH16" s="198">
        <v>43647</v>
      </c>
      <c r="BI16" s="198">
        <v>43678</v>
      </c>
      <c r="BJ16" s="198">
        <v>43709</v>
      </c>
      <c r="BK16" s="198">
        <v>43739</v>
      </c>
      <c r="BL16" s="198">
        <v>43770</v>
      </c>
      <c r="BM16" s="198">
        <v>43800</v>
      </c>
      <c r="BN16" s="198">
        <v>43831</v>
      </c>
    </row>
    <row r="17" spans="1:67" ht="30">
      <c r="A17" s="178" t="s">
        <v>197</v>
      </c>
      <c r="AP17" s="182">
        <v>92.729457198026168</v>
      </c>
      <c r="AQ17" s="182">
        <v>92.390655003200337</v>
      </c>
      <c r="AR17" s="182">
        <v>92.046019629225739</v>
      </c>
      <c r="AS17" s="182">
        <v>91.591916558018255</v>
      </c>
      <c r="AT17" s="199">
        <v>91.684486144446865</v>
      </c>
      <c r="AU17" s="199">
        <v>91.123551279247764</v>
      </c>
      <c r="AV17" s="199">
        <v>90.76598549769281</v>
      </c>
      <c r="AW17" s="199">
        <v>89.422266139657438</v>
      </c>
      <c r="AX17" s="199">
        <v>88.825999999999993</v>
      </c>
      <c r="AY17" s="199">
        <v>88.432243517474632</v>
      </c>
      <c r="AZ17" s="199">
        <v>88.523906179521873</v>
      </c>
      <c r="BA17" s="199">
        <v>88.937970353477766</v>
      </c>
      <c r="BB17" s="199">
        <v>88.749371141093064</v>
      </c>
      <c r="BC17" s="199">
        <v>88.892988084326305</v>
      </c>
      <c r="BD17" s="199">
        <v>88.741588464179443</v>
      </c>
      <c r="BE17" s="199">
        <v>89.021899492853848</v>
      </c>
      <c r="BF17" s="200">
        <v>87.697969543147209</v>
      </c>
      <c r="BG17" s="200">
        <v>87.499184339314851</v>
      </c>
      <c r="BH17" s="200">
        <v>87.407303370786522</v>
      </c>
      <c r="BI17" s="200">
        <v>88.484920446449777</v>
      </c>
      <c r="BJ17" s="200">
        <v>87.961511047754811</v>
      </c>
      <c r="BK17" s="200">
        <v>88</v>
      </c>
      <c r="BL17" s="200">
        <v>88</v>
      </c>
      <c r="BM17" s="200">
        <v>88</v>
      </c>
      <c r="BN17" s="200">
        <v>87</v>
      </c>
    </row>
    <row r="18" spans="1:67">
      <c r="A18" s="178" t="s">
        <v>190</v>
      </c>
      <c r="AP18" s="182">
        <v>96.170600948969337</v>
      </c>
      <c r="AQ18" s="182">
        <v>93.431856792464202</v>
      </c>
      <c r="AR18" s="182">
        <v>91.292735787095438</v>
      </c>
      <c r="AS18" s="182">
        <v>92.271951947941531</v>
      </c>
      <c r="AT18" s="199">
        <v>89.522789784176979</v>
      </c>
      <c r="AU18" s="199">
        <v>88.830380591008392</v>
      </c>
      <c r="AV18" s="199">
        <v>86.989400237543194</v>
      </c>
      <c r="AW18" s="199">
        <v>86.139214908743853</v>
      </c>
      <c r="AX18" s="199">
        <v>86.129351872822838</v>
      </c>
      <c r="AY18" s="199">
        <v>84.272838014002488</v>
      </c>
      <c r="AZ18" s="199">
        <v>82.93775192530272</v>
      </c>
      <c r="BA18" s="199">
        <v>81.349193547785006</v>
      </c>
      <c r="BB18" s="199">
        <v>79.064283174066176</v>
      </c>
      <c r="BC18" s="199">
        <v>77.784863471836161</v>
      </c>
      <c r="BD18" s="199">
        <v>77.381762122730152</v>
      </c>
      <c r="BE18" s="199">
        <v>75.796854907536954</v>
      </c>
      <c r="BF18" s="199">
        <v>76.354034728544704</v>
      </c>
      <c r="BG18" s="199">
        <v>76.198006985145355</v>
      </c>
      <c r="BH18" s="199">
        <v>76.093204118112226</v>
      </c>
      <c r="BI18" s="199">
        <v>76.943667464471417</v>
      </c>
      <c r="BJ18" s="199">
        <v>77.136968261682057</v>
      </c>
      <c r="BK18" s="199">
        <v>77</v>
      </c>
      <c r="BL18" s="199">
        <v>77</v>
      </c>
      <c r="BM18" s="199">
        <v>77</v>
      </c>
      <c r="BN18" s="199">
        <v>77</v>
      </c>
    </row>
    <row r="19" spans="1:67">
      <c r="A19" s="201" t="s">
        <v>191</v>
      </c>
      <c r="AP19" s="202">
        <v>115.06451612903226</v>
      </c>
      <c r="AQ19" s="202">
        <v>113.59375</v>
      </c>
      <c r="AR19" s="202">
        <v>104.04918032786885</v>
      </c>
      <c r="AS19" s="202">
        <v>98.7</v>
      </c>
      <c r="AT19" s="203">
        <v>95.783333333333331</v>
      </c>
      <c r="AU19" s="203">
        <v>93.08064516129032</v>
      </c>
      <c r="AV19" s="203">
        <v>91.888888888888886</v>
      </c>
      <c r="AW19" s="203">
        <v>98.13333333333334</v>
      </c>
      <c r="AX19" s="203">
        <v>93.491803278688522</v>
      </c>
      <c r="AY19" s="203">
        <v>97.881355932203391</v>
      </c>
      <c r="AZ19" s="203">
        <v>97.950819672131146</v>
      </c>
      <c r="BA19" s="203">
        <v>96.672131147540981</v>
      </c>
      <c r="BB19" s="203">
        <v>96.25</v>
      </c>
      <c r="BC19" s="203">
        <v>97.936507936507937</v>
      </c>
      <c r="BD19" s="203">
        <v>101.734375</v>
      </c>
      <c r="BE19" s="203">
        <v>100.52307692307693</v>
      </c>
      <c r="BF19" s="203">
        <v>105.1969696969697</v>
      </c>
      <c r="BG19" s="203">
        <v>109.95522388059702</v>
      </c>
      <c r="BH19" s="203">
        <v>119.13888888888889</v>
      </c>
      <c r="BI19" s="203">
        <v>119.45333333333333</v>
      </c>
      <c r="BJ19" s="203">
        <v>124</v>
      </c>
      <c r="BK19" s="203">
        <v>129</v>
      </c>
      <c r="BL19" s="203">
        <v>138</v>
      </c>
      <c r="BM19" s="203">
        <v>144</v>
      </c>
      <c r="BN19" s="203">
        <v>149</v>
      </c>
    </row>
    <row r="22" spans="1:67">
      <c r="A22" s="204" t="s">
        <v>198</v>
      </c>
    </row>
    <row r="23" spans="1:67" ht="15.75" thickBot="1">
      <c r="A23" s="94" t="s">
        <v>199</v>
      </c>
      <c r="B23" s="266">
        <v>42856</v>
      </c>
      <c r="C23" s="267"/>
      <c r="D23" s="266">
        <v>42887</v>
      </c>
      <c r="E23" s="267"/>
      <c r="F23" s="266">
        <v>42917</v>
      </c>
      <c r="G23" s="267"/>
      <c r="H23" s="266">
        <v>42948</v>
      </c>
      <c r="I23" s="267"/>
      <c r="J23" s="266">
        <v>42979</v>
      </c>
      <c r="K23" s="267"/>
      <c r="L23" s="266">
        <v>43009</v>
      </c>
      <c r="M23" s="267"/>
      <c r="N23" s="266">
        <v>43040</v>
      </c>
      <c r="O23" s="267"/>
      <c r="P23" s="266">
        <v>43070</v>
      </c>
      <c r="Q23" s="267"/>
      <c r="R23" s="266">
        <v>43101</v>
      </c>
      <c r="S23" s="267"/>
      <c r="T23" s="266">
        <v>43132</v>
      </c>
      <c r="U23" s="267"/>
      <c r="V23" s="266">
        <v>43160</v>
      </c>
      <c r="W23" s="267"/>
      <c r="X23" s="266">
        <v>43191</v>
      </c>
      <c r="Y23" s="267"/>
      <c r="Z23" s="266">
        <v>43221</v>
      </c>
      <c r="AA23" s="268"/>
      <c r="AB23" s="266">
        <v>43252</v>
      </c>
      <c r="AC23" s="268"/>
      <c r="AD23" s="266">
        <v>43282</v>
      </c>
      <c r="AE23" s="268"/>
      <c r="AF23" s="266">
        <v>43313</v>
      </c>
      <c r="AG23" s="268"/>
      <c r="AH23" s="266">
        <v>43344</v>
      </c>
      <c r="AI23" s="268"/>
      <c r="AJ23" s="266">
        <v>43374</v>
      </c>
      <c r="AK23" s="268"/>
      <c r="AL23" s="266">
        <v>43405</v>
      </c>
      <c r="AM23" s="268"/>
      <c r="AN23" s="266">
        <v>43435</v>
      </c>
      <c r="AO23" s="268"/>
      <c r="AP23" s="266">
        <v>43466</v>
      </c>
      <c r="AQ23" s="268"/>
      <c r="AR23" s="266">
        <v>43497</v>
      </c>
      <c r="AS23" s="268"/>
      <c r="AT23" s="266">
        <v>43525</v>
      </c>
      <c r="AU23" s="268"/>
      <c r="AV23" s="266">
        <v>43556</v>
      </c>
      <c r="AW23" s="268"/>
      <c r="AX23" s="266">
        <v>43586</v>
      </c>
      <c r="AY23" s="268"/>
      <c r="AZ23" s="266">
        <v>43617</v>
      </c>
      <c r="BA23" s="268"/>
      <c r="BB23" s="266">
        <v>43647</v>
      </c>
      <c r="BC23" s="268"/>
      <c r="BD23" s="266">
        <v>43678</v>
      </c>
      <c r="BE23" s="268"/>
      <c r="BF23" s="266">
        <v>43709</v>
      </c>
      <c r="BG23" s="268"/>
      <c r="BH23" s="266">
        <v>43739</v>
      </c>
      <c r="BI23" s="268"/>
      <c r="BJ23" s="266">
        <v>43770</v>
      </c>
      <c r="BK23" s="268"/>
      <c r="BL23" s="266">
        <v>43800</v>
      </c>
      <c r="BM23" s="268"/>
      <c r="BN23" s="266">
        <v>43831</v>
      </c>
      <c r="BO23" s="268"/>
    </row>
    <row r="24" spans="1:67" ht="45">
      <c r="A24" s="177"/>
      <c r="B24" s="178" t="s">
        <v>185</v>
      </c>
      <c r="C24" s="179" t="s">
        <v>186</v>
      </c>
      <c r="D24" s="178" t="s">
        <v>185</v>
      </c>
      <c r="E24" s="179" t="s">
        <v>186</v>
      </c>
      <c r="F24" s="178" t="s">
        <v>185</v>
      </c>
      <c r="G24" s="179" t="s">
        <v>186</v>
      </c>
      <c r="H24" s="178" t="s">
        <v>185</v>
      </c>
      <c r="I24" s="179" t="s">
        <v>186</v>
      </c>
      <c r="J24" s="178" t="s">
        <v>185</v>
      </c>
      <c r="K24" s="179" t="s">
        <v>186</v>
      </c>
      <c r="L24" s="178" t="s">
        <v>185</v>
      </c>
      <c r="M24" s="179" t="s">
        <v>186</v>
      </c>
      <c r="N24" s="178" t="s">
        <v>185</v>
      </c>
      <c r="O24" s="179" t="s">
        <v>186</v>
      </c>
      <c r="P24" s="178" t="s">
        <v>185</v>
      </c>
      <c r="Q24" s="179" t="s">
        <v>186</v>
      </c>
      <c r="R24" s="178" t="s">
        <v>185</v>
      </c>
      <c r="S24" s="179" t="s">
        <v>186</v>
      </c>
      <c r="T24" s="178" t="s">
        <v>185</v>
      </c>
      <c r="U24" s="179" t="s">
        <v>186</v>
      </c>
      <c r="V24" s="178" t="s">
        <v>185</v>
      </c>
      <c r="W24" s="179" t="s">
        <v>186</v>
      </c>
      <c r="X24" s="178" t="s">
        <v>185</v>
      </c>
      <c r="Y24" s="179" t="s">
        <v>186</v>
      </c>
      <c r="Z24" s="178" t="s">
        <v>185</v>
      </c>
      <c r="AA24" s="180" t="s">
        <v>186</v>
      </c>
      <c r="AB24" s="178" t="s">
        <v>185</v>
      </c>
      <c r="AC24" s="180" t="s">
        <v>186</v>
      </c>
      <c r="AD24" s="178" t="s">
        <v>185</v>
      </c>
      <c r="AE24" s="180" t="s">
        <v>186</v>
      </c>
      <c r="AF24" s="178" t="s">
        <v>185</v>
      </c>
      <c r="AG24" s="180" t="s">
        <v>186</v>
      </c>
      <c r="AH24" s="178" t="s">
        <v>185</v>
      </c>
      <c r="AI24" s="180" t="s">
        <v>186</v>
      </c>
      <c r="AJ24" s="178" t="s">
        <v>185</v>
      </c>
      <c r="AK24" s="180" t="s">
        <v>186</v>
      </c>
      <c r="AL24" s="178" t="s">
        <v>185</v>
      </c>
      <c r="AM24" s="180" t="s">
        <v>186</v>
      </c>
      <c r="AN24" s="178" t="s">
        <v>185</v>
      </c>
      <c r="AO24" s="180" t="s">
        <v>186</v>
      </c>
      <c r="AP24" s="178" t="s">
        <v>185</v>
      </c>
      <c r="AQ24" s="180" t="s">
        <v>186</v>
      </c>
      <c r="AR24" s="178" t="s">
        <v>185</v>
      </c>
      <c r="AS24" s="180" t="s">
        <v>186</v>
      </c>
      <c r="AT24" s="178" t="s">
        <v>185</v>
      </c>
      <c r="AU24" s="180" t="s">
        <v>186</v>
      </c>
      <c r="AV24" s="178" t="s">
        <v>185</v>
      </c>
      <c r="AW24" s="180" t="s">
        <v>186</v>
      </c>
      <c r="AX24" s="178" t="s">
        <v>185</v>
      </c>
      <c r="AY24" s="180" t="s">
        <v>186</v>
      </c>
      <c r="AZ24" s="178" t="s">
        <v>185</v>
      </c>
      <c r="BA24" s="180" t="s">
        <v>186</v>
      </c>
      <c r="BB24" s="178" t="s">
        <v>185</v>
      </c>
      <c r="BC24" s="180" t="s">
        <v>186</v>
      </c>
      <c r="BD24" s="178" t="s">
        <v>185</v>
      </c>
      <c r="BE24" s="180" t="s">
        <v>186</v>
      </c>
      <c r="BF24" s="178" t="s">
        <v>185</v>
      </c>
      <c r="BG24" s="180" t="s">
        <v>186</v>
      </c>
      <c r="BH24" s="178" t="s">
        <v>185</v>
      </c>
      <c r="BI24" s="180" t="s">
        <v>186</v>
      </c>
      <c r="BJ24" s="178" t="s">
        <v>185</v>
      </c>
      <c r="BK24" s="180" t="s">
        <v>186</v>
      </c>
      <c r="BL24" s="178" t="s">
        <v>185</v>
      </c>
      <c r="BM24" s="180" t="s">
        <v>186</v>
      </c>
      <c r="BN24" s="178" t="s">
        <v>185</v>
      </c>
      <c r="BO24" s="180" t="s">
        <v>186</v>
      </c>
    </row>
    <row r="25" spans="1:67" ht="30">
      <c r="A25" s="181" t="s">
        <v>187</v>
      </c>
      <c r="B25" s="182"/>
      <c r="C25" s="183"/>
      <c r="D25" s="182"/>
      <c r="E25" s="183"/>
      <c r="F25" s="185"/>
      <c r="G25" s="183"/>
      <c r="H25" s="185"/>
      <c r="I25" s="183"/>
      <c r="J25" s="185"/>
      <c r="K25" s="186"/>
      <c r="L25" s="185"/>
      <c r="M25" s="186"/>
      <c r="N25" s="185"/>
      <c r="O25" s="186"/>
      <c r="P25" s="182"/>
      <c r="Q25" s="186"/>
      <c r="R25" s="185"/>
      <c r="S25" s="186"/>
      <c r="T25" s="185"/>
      <c r="U25" s="183"/>
      <c r="V25" s="182"/>
      <c r="W25" s="186"/>
      <c r="X25" s="182"/>
      <c r="Y25" s="186"/>
      <c r="Z25" s="182"/>
      <c r="AA25" s="187"/>
      <c r="AB25" s="182"/>
      <c r="AC25" s="187"/>
      <c r="AD25" s="182"/>
      <c r="AE25" s="187"/>
      <c r="AF25" s="182"/>
      <c r="AG25" s="187"/>
      <c r="AH25" s="182"/>
      <c r="AI25" s="187"/>
      <c r="AJ25" s="182"/>
      <c r="AK25" s="187"/>
      <c r="AL25" s="182"/>
      <c r="AM25" s="187"/>
      <c r="AN25" s="182"/>
      <c r="AO25" s="187"/>
      <c r="AP25" s="182"/>
      <c r="AQ25" s="187"/>
      <c r="AR25" s="182">
        <v>0</v>
      </c>
      <c r="AS25" s="187">
        <v>0</v>
      </c>
      <c r="AT25" s="182">
        <v>1</v>
      </c>
      <c r="AU25" s="187">
        <v>0</v>
      </c>
      <c r="AV25" s="182">
        <v>2</v>
      </c>
      <c r="AW25" s="187">
        <v>0</v>
      </c>
      <c r="AX25" s="182">
        <v>2</v>
      </c>
      <c r="AY25" s="187">
        <v>2</v>
      </c>
      <c r="AZ25" s="182">
        <v>1</v>
      </c>
      <c r="BA25" s="187">
        <v>2</v>
      </c>
      <c r="BB25" s="182">
        <v>4</v>
      </c>
      <c r="BC25" s="187">
        <v>4</v>
      </c>
      <c r="BD25" s="182">
        <v>1</v>
      </c>
      <c r="BE25" s="187">
        <v>1</v>
      </c>
      <c r="BF25" s="182">
        <v>3</v>
      </c>
      <c r="BG25" s="187">
        <v>1</v>
      </c>
      <c r="BH25" s="182">
        <v>1</v>
      </c>
      <c r="BI25" s="187">
        <v>3</v>
      </c>
      <c r="BJ25" s="182">
        <v>3</v>
      </c>
      <c r="BK25" s="187">
        <v>0</v>
      </c>
      <c r="BL25" s="182">
        <v>5</v>
      </c>
      <c r="BM25" s="187">
        <v>3</v>
      </c>
      <c r="BN25" s="182">
        <v>6</v>
      </c>
      <c r="BO25" s="187">
        <v>3</v>
      </c>
    </row>
    <row r="26" spans="1:67" ht="30">
      <c r="A26" s="181" t="s">
        <v>188</v>
      </c>
      <c r="B26" s="182"/>
      <c r="C26" s="183"/>
      <c r="D26" s="182"/>
      <c r="E26" s="183"/>
      <c r="F26" s="185"/>
      <c r="G26" s="186"/>
      <c r="H26" s="185"/>
      <c r="I26" s="186"/>
      <c r="J26" s="185"/>
      <c r="K26" s="186"/>
      <c r="L26" s="185"/>
      <c r="M26" s="186"/>
      <c r="N26" s="182"/>
      <c r="O26" s="183"/>
      <c r="P26" s="185"/>
      <c r="Q26" s="186"/>
      <c r="R26" s="185"/>
      <c r="S26" s="183"/>
      <c r="T26" s="185"/>
      <c r="U26" s="186"/>
      <c r="V26" s="185"/>
      <c r="W26" s="186"/>
      <c r="X26" s="185"/>
      <c r="Y26" s="186"/>
      <c r="Z26" s="185"/>
      <c r="AA26" s="187"/>
      <c r="AB26" s="185"/>
      <c r="AC26" s="187"/>
      <c r="AD26" s="185"/>
      <c r="AE26" s="187"/>
      <c r="AF26" s="185"/>
      <c r="AG26" s="187"/>
      <c r="AH26" s="185"/>
      <c r="AI26" s="187"/>
      <c r="AJ26" s="185"/>
      <c r="AK26" s="187"/>
      <c r="AL26" s="185"/>
      <c r="AM26" s="187"/>
      <c r="AN26" s="185"/>
      <c r="AO26" s="187"/>
      <c r="AP26" s="185"/>
      <c r="AQ26" s="187"/>
      <c r="AR26" s="185">
        <v>1</v>
      </c>
      <c r="AS26" s="187">
        <v>1</v>
      </c>
      <c r="AT26" s="185">
        <v>0</v>
      </c>
      <c r="AU26" s="187">
        <v>0</v>
      </c>
      <c r="AV26" s="185">
        <v>2</v>
      </c>
      <c r="AW26" s="187">
        <v>2</v>
      </c>
      <c r="AX26" s="185">
        <v>3</v>
      </c>
      <c r="AY26" s="187">
        <v>1</v>
      </c>
      <c r="AZ26" s="185">
        <v>4</v>
      </c>
      <c r="BA26" s="187">
        <v>4</v>
      </c>
      <c r="BB26" s="185">
        <v>4</v>
      </c>
      <c r="BC26" s="187">
        <v>2</v>
      </c>
      <c r="BD26" s="185">
        <v>7</v>
      </c>
      <c r="BE26" s="187">
        <v>5</v>
      </c>
      <c r="BF26" s="185">
        <v>5</v>
      </c>
      <c r="BG26" s="187">
        <v>6</v>
      </c>
      <c r="BH26" s="185">
        <v>13</v>
      </c>
      <c r="BI26" s="187">
        <v>11</v>
      </c>
      <c r="BJ26" s="185">
        <v>9</v>
      </c>
      <c r="BK26" s="187">
        <v>9</v>
      </c>
      <c r="BL26" s="185">
        <v>3</v>
      </c>
      <c r="BM26" s="187">
        <v>8</v>
      </c>
      <c r="BN26" s="185">
        <v>8</v>
      </c>
      <c r="BO26" s="187">
        <v>5</v>
      </c>
    </row>
    <row r="27" spans="1:67" s="81" customFormat="1">
      <c r="A27" s="181" t="s">
        <v>182</v>
      </c>
      <c r="B27" s="188"/>
      <c r="C27" s="189"/>
      <c r="D27" s="188"/>
      <c r="E27" s="189"/>
      <c r="F27" s="188"/>
      <c r="G27" s="189"/>
      <c r="H27" s="188"/>
      <c r="I27" s="189"/>
      <c r="J27" s="188"/>
      <c r="K27" s="189"/>
      <c r="L27" s="188"/>
      <c r="M27" s="189"/>
      <c r="N27" s="188"/>
      <c r="O27" s="189"/>
      <c r="P27" s="188"/>
      <c r="Q27" s="189"/>
      <c r="R27" s="188"/>
      <c r="S27" s="189"/>
      <c r="T27" s="188"/>
      <c r="U27" s="189"/>
      <c r="V27" s="188"/>
      <c r="W27" s="189"/>
      <c r="X27" s="188"/>
      <c r="Y27" s="189"/>
      <c r="Z27" s="188"/>
      <c r="AA27" s="190"/>
      <c r="AB27" s="188"/>
      <c r="AC27" s="190"/>
      <c r="AD27" s="188"/>
      <c r="AE27" s="190"/>
      <c r="AF27" s="188"/>
      <c r="AG27" s="190"/>
      <c r="AH27" s="188"/>
      <c r="AI27" s="190"/>
      <c r="AJ27" s="188"/>
      <c r="AK27" s="190"/>
      <c r="AL27" s="188"/>
      <c r="AM27" s="190"/>
      <c r="AN27" s="188"/>
      <c r="AO27" s="190"/>
      <c r="AP27" s="188"/>
      <c r="AQ27" s="190"/>
      <c r="AR27" s="188">
        <f>SUM(AR25:AR26)</f>
        <v>1</v>
      </c>
      <c r="AS27" s="190">
        <f t="shared" ref="AS27:BO27" si="2">SUM(AS25:AS26)</f>
        <v>1</v>
      </c>
      <c r="AT27" s="188">
        <f>SUM(AT25:AT26)</f>
        <v>1</v>
      </c>
      <c r="AU27" s="190">
        <f t="shared" si="2"/>
        <v>0</v>
      </c>
      <c r="AV27" s="188">
        <f t="shared" si="2"/>
        <v>4</v>
      </c>
      <c r="AW27" s="190">
        <f t="shared" si="2"/>
        <v>2</v>
      </c>
      <c r="AX27" s="188">
        <f t="shared" si="2"/>
        <v>5</v>
      </c>
      <c r="AY27" s="190">
        <f t="shared" si="2"/>
        <v>3</v>
      </c>
      <c r="AZ27" s="188">
        <f t="shared" si="2"/>
        <v>5</v>
      </c>
      <c r="BA27" s="190">
        <f t="shared" si="2"/>
        <v>6</v>
      </c>
      <c r="BB27" s="188">
        <f t="shared" si="2"/>
        <v>8</v>
      </c>
      <c r="BC27" s="190">
        <f t="shared" si="2"/>
        <v>6</v>
      </c>
      <c r="BD27" s="188">
        <f t="shared" si="2"/>
        <v>8</v>
      </c>
      <c r="BE27" s="190">
        <f t="shared" si="2"/>
        <v>6</v>
      </c>
      <c r="BF27" s="188">
        <f t="shared" si="2"/>
        <v>8</v>
      </c>
      <c r="BG27" s="190">
        <f t="shared" si="2"/>
        <v>7</v>
      </c>
      <c r="BH27" s="188">
        <f t="shared" si="2"/>
        <v>14</v>
      </c>
      <c r="BI27" s="190">
        <f t="shared" si="2"/>
        <v>14</v>
      </c>
      <c r="BJ27" s="222">
        <f t="shared" si="2"/>
        <v>12</v>
      </c>
      <c r="BK27" s="190">
        <f t="shared" si="2"/>
        <v>9</v>
      </c>
      <c r="BL27" s="188">
        <f t="shared" si="2"/>
        <v>8</v>
      </c>
      <c r="BM27" s="190">
        <f t="shared" si="2"/>
        <v>11</v>
      </c>
      <c r="BN27" s="188">
        <f t="shared" si="2"/>
        <v>14</v>
      </c>
      <c r="BO27" s="190">
        <f t="shared" si="2"/>
        <v>8</v>
      </c>
    </row>
  </sheetData>
  <mergeCells count="66">
    <mergeCell ref="BL23:BM23"/>
    <mergeCell ref="BN23:BO23"/>
    <mergeCell ref="AZ23:BA23"/>
    <mergeCell ref="BB23:BC23"/>
    <mergeCell ref="BD23:BE23"/>
    <mergeCell ref="BF23:BG23"/>
    <mergeCell ref="BH23:BI23"/>
    <mergeCell ref="BJ23:BK23"/>
    <mergeCell ref="AX23:AY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P23:Q23"/>
    <mergeCell ref="R23:S23"/>
    <mergeCell ref="T23:U23"/>
    <mergeCell ref="V23:W23"/>
    <mergeCell ref="X23:Y23"/>
    <mergeCell ref="Z23:AA23"/>
    <mergeCell ref="BJ2:BK2"/>
    <mergeCell ref="BL2:BM2"/>
    <mergeCell ref="BN2:BO2"/>
    <mergeCell ref="B23:C23"/>
    <mergeCell ref="D23:E23"/>
    <mergeCell ref="F23:G23"/>
    <mergeCell ref="H23:I23"/>
    <mergeCell ref="J23:K23"/>
    <mergeCell ref="L23:M23"/>
    <mergeCell ref="N23:O23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AJ2:AK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zoomScaleNormal="100" workbookViewId="0">
      <pane xSplit="1" ySplit="4" topLeftCell="B5" activePane="bottomRight" state="frozen"/>
      <selection pane="topRight" activeCell="Y14" sqref="Y14"/>
      <selection pane="bottomLeft" activeCell="Y14" sqref="Y14"/>
      <selection pane="bottomRight"/>
    </sheetView>
  </sheetViews>
  <sheetFormatPr defaultColWidth="8.7109375" defaultRowHeight="15"/>
  <cols>
    <col min="1" max="6" width="17.28515625" style="20" customWidth="1"/>
    <col min="7" max="16384" width="8.7109375" style="20"/>
  </cols>
  <sheetData>
    <row r="1" spans="1:6">
      <c r="A1" s="74"/>
    </row>
    <row r="2" spans="1:6" s="54" customFormat="1">
      <c r="A2" s="81"/>
    </row>
    <row r="3" spans="1:6">
      <c r="A3" s="227" t="s">
        <v>1</v>
      </c>
      <c r="B3" s="228"/>
      <c r="C3" s="228"/>
      <c r="D3" s="228"/>
      <c r="E3" s="228"/>
      <c r="F3" s="229"/>
    </row>
    <row r="4" spans="1:6" ht="47.25" customHeight="1">
      <c r="A4" s="24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6" t="s">
        <v>7</v>
      </c>
    </row>
    <row r="5" spans="1:6">
      <c r="A5" s="72">
        <v>43405</v>
      </c>
      <c r="B5" s="3">
        <v>59913</v>
      </c>
      <c r="C5" s="3">
        <v>7378</v>
      </c>
      <c r="D5" s="3">
        <v>5966</v>
      </c>
      <c r="E5" s="3">
        <v>17771</v>
      </c>
      <c r="F5" s="3">
        <v>91028</v>
      </c>
    </row>
    <row r="6" spans="1:6">
      <c r="A6" s="72">
        <v>43435</v>
      </c>
      <c r="B6" s="3">
        <v>59382</v>
      </c>
      <c r="C6" s="3">
        <v>7324</v>
      </c>
      <c r="D6" s="3">
        <v>5950</v>
      </c>
      <c r="E6" s="3">
        <v>17644</v>
      </c>
      <c r="F6" s="3">
        <v>90300</v>
      </c>
    </row>
    <row r="7" spans="1:6">
      <c r="A7" s="72">
        <v>43466</v>
      </c>
      <c r="B7" s="3">
        <v>58120</v>
      </c>
      <c r="C7" s="3">
        <v>7132</v>
      </c>
      <c r="D7" s="3">
        <v>6036</v>
      </c>
      <c r="E7" s="3">
        <v>17276</v>
      </c>
      <c r="F7" s="3">
        <v>88564</v>
      </c>
    </row>
    <row r="8" spans="1:6">
      <c r="A8" s="72">
        <v>43497</v>
      </c>
      <c r="B8" s="3">
        <v>56180</v>
      </c>
      <c r="C8" s="3">
        <v>7102</v>
      </c>
      <c r="D8" s="3">
        <v>6111</v>
      </c>
      <c r="E8" s="3">
        <v>17397</v>
      </c>
      <c r="F8" s="3">
        <v>86790</v>
      </c>
    </row>
    <row r="9" spans="1:6">
      <c r="A9" s="72">
        <v>43525</v>
      </c>
      <c r="B9" s="3">
        <v>55686</v>
      </c>
      <c r="C9" s="3">
        <v>7376</v>
      </c>
      <c r="D9" s="3">
        <v>6309</v>
      </c>
      <c r="E9" s="3">
        <v>18010</v>
      </c>
      <c r="F9" s="3">
        <v>87381</v>
      </c>
    </row>
    <row r="10" spans="1:6">
      <c r="A10" s="72">
        <v>43556</v>
      </c>
      <c r="B10" s="3">
        <v>55990</v>
      </c>
      <c r="C10" s="3">
        <v>7424</v>
      </c>
      <c r="D10" s="3">
        <v>6222</v>
      </c>
      <c r="E10" s="3">
        <v>18327</v>
      </c>
      <c r="F10" s="3">
        <v>87963</v>
      </c>
    </row>
    <row r="11" spans="1:6">
      <c r="A11" s="72">
        <v>43586</v>
      </c>
      <c r="B11" s="3">
        <v>58713</v>
      </c>
      <c r="C11" s="3">
        <v>7491</v>
      </c>
      <c r="D11" s="3">
        <v>6312</v>
      </c>
      <c r="E11" s="3">
        <v>18734</v>
      </c>
      <c r="F11" s="3">
        <v>91250</v>
      </c>
    </row>
    <row r="12" spans="1:6">
      <c r="A12" s="72">
        <v>43617</v>
      </c>
      <c r="B12" s="3">
        <v>59821</v>
      </c>
      <c r="C12" s="3">
        <v>7385</v>
      </c>
      <c r="D12" s="3">
        <v>6451</v>
      </c>
      <c r="E12" s="3">
        <v>18626</v>
      </c>
      <c r="F12" s="3">
        <v>92283</v>
      </c>
    </row>
    <row r="13" spans="1:6">
      <c r="A13" s="72">
        <v>43647</v>
      </c>
      <c r="B13" s="3">
        <v>64347</v>
      </c>
      <c r="C13" s="3">
        <v>7564</v>
      </c>
      <c r="D13" s="3">
        <v>6750</v>
      </c>
      <c r="E13" s="3">
        <v>18991</v>
      </c>
      <c r="F13" s="3">
        <v>97652</v>
      </c>
    </row>
    <row r="14" spans="1:6">
      <c r="A14" s="72">
        <v>43678</v>
      </c>
      <c r="B14" s="3">
        <v>65300</v>
      </c>
      <c r="C14" s="3">
        <v>7605</v>
      </c>
      <c r="D14" s="3">
        <v>6625</v>
      </c>
      <c r="E14" s="3">
        <v>18897</v>
      </c>
      <c r="F14" s="3">
        <v>98427</v>
      </c>
    </row>
    <row r="15" spans="1:6">
      <c r="A15" s="72">
        <v>43709</v>
      </c>
      <c r="B15" s="3">
        <v>66639</v>
      </c>
      <c r="C15" s="3">
        <v>7687</v>
      </c>
      <c r="D15" s="3">
        <v>6571</v>
      </c>
      <c r="E15" s="3">
        <v>19093</v>
      </c>
      <c r="F15" s="3">
        <v>99990</v>
      </c>
    </row>
    <row r="16" spans="1:6">
      <c r="A16" s="72">
        <v>43739</v>
      </c>
      <c r="B16" s="3">
        <v>67325</v>
      </c>
      <c r="C16" s="3">
        <v>7689</v>
      </c>
      <c r="D16" s="3">
        <v>6530</v>
      </c>
      <c r="E16" s="3">
        <v>19069</v>
      </c>
      <c r="F16" s="3">
        <v>100613</v>
      </c>
    </row>
    <row r="17" spans="1:11">
      <c r="A17" s="72">
        <v>43770</v>
      </c>
      <c r="B17" s="3">
        <v>68150</v>
      </c>
      <c r="C17" s="3">
        <v>7692</v>
      </c>
      <c r="D17" s="3">
        <v>6593</v>
      </c>
      <c r="E17" s="3">
        <v>19090</v>
      </c>
      <c r="F17" s="3">
        <v>101525</v>
      </c>
      <c r="G17" s="108"/>
      <c r="H17" s="108"/>
      <c r="I17" s="108"/>
      <c r="J17" s="108"/>
      <c r="K17" s="108"/>
    </row>
  </sheetData>
  <mergeCells count="1">
    <mergeCell ref="A3:F3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9"/>
  <sheetViews>
    <sheetView showGridLines="0" zoomScaleNormal="100" workbookViewId="0">
      <selection sqref="A1:B1"/>
    </sheetView>
  </sheetViews>
  <sheetFormatPr defaultRowHeight="15"/>
  <cols>
    <col min="1" max="1" width="16.5703125" customWidth="1"/>
    <col min="2" max="2" width="33.42578125" customWidth="1"/>
  </cols>
  <sheetData>
    <row r="1" spans="1:2" ht="15.75">
      <c r="A1" s="269" t="s">
        <v>200</v>
      </c>
      <c r="B1" s="270"/>
    </row>
    <row r="2" spans="1:2">
      <c r="A2" s="29" t="s">
        <v>201</v>
      </c>
      <c r="B2" s="30" t="s">
        <v>202</v>
      </c>
    </row>
    <row r="3" spans="1:2">
      <c r="A3" s="27" t="s">
        <v>203</v>
      </c>
      <c r="B3" s="28">
        <v>1.7899999999999999E-2</v>
      </c>
    </row>
    <row r="4" spans="1:2">
      <c r="A4" s="27" t="s">
        <v>204</v>
      </c>
      <c r="B4" s="28">
        <v>1.7999999999999999E-2</v>
      </c>
    </row>
    <row r="5" spans="1:2">
      <c r="A5" s="27" t="s">
        <v>205</v>
      </c>
      <c r="B5" s="28">
        <v>1.61E-2</v>
      </c>
    </row>
    <row r="6" spans="1:2">
      <c r="A6" s="27" t="s">
        <v>206</v>
      </c>
      <c r="B6" s="28">
        <v>1.4800000000000001E-2</v>
      </c>
    </row>
    <row r="7" spans="1:2">
      <c r="A7" s="27" t="s">
        <v>207</v>
      </c>
      <c r="B7" s="28">
        <v>1.4E-2</v>
      </c>
    </row>
    <row r="8" spans="1:2">
      <c r="A8" s="27" t="s">
        <v>208</v>
      </c>
      <c r="B8" s="28">
        <v>1.4E-2</v>
      </c>
    </row>
    <row r="9" spans="1:2">
      <c r="A9" s="27" t="s">
        <v>209</v>
      </c>
      <c r="B9" s="28">
        <v>1.4E-2</v>
      </c>
    </row>
  </sheetData>
  <mergeCells count="1">
    <mergeCell ref="A1:B1"/>
  </mergeCell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Normal="100" workbookViewId="0">
      <selection sqref="A1:B1"/>
    </sheetView>
  </sheetViews>
  <sheetFormatPr defaultColWidth="8.7109375" defaultRowHeight="15"/>
  <cols>
    <col min="1" max="1" width="35.28515625" style="20" bestFit="1" customWidth="1"/>
    <col min="2" max="3" width="11.5703125" style="20" customWidth="1"/>
    <col min="4" max="16384" width="8.7109375" style="20"/>
  </cols>
  <sheetData>
    <row r="1" spans="1:4" ht="20.65" customHeight="1">
      <c r="A1" s="271" t="s">
        <v>210</v>
      </c>
      <c r="B1" s="272"/>
      <c r="C1" s="79"/>
    </row>
    <row r="2" spans="1:4" ht="15" customHeight="1">
      <c r="A2" s="25" t="s">
        <v>211</v>
      </c>
      <c r="B2" s="30" t="s">
        <v>209</v>
      </c>
      <c r="C2" s="30" t="s">
        <v>212</v>
      </c>
    </row>
    <row r="3" spans="1:4">
      <c r="A3" s="25" t="s">
        <v>3</v>
      </c>
      <c r="B3" s="37">
        <v>0.67100000000000004</v>
      </c>
      <c r="C3" s="37">
        <v>0.66900000000000004</v>
      </c>
    </row>
    <row r="4" spans="1:4">
      <c r="A4" s="25" t="s">
        <v>4</v>
      </c>
      <c r="B4" s="37">
        <v>0.09</v>
      </c>
      <c r="C4" s="37">
        <v>8.5000000000000006E-2</v>
      </c>
    </row>
    <row r="5" spans="1:4">
      <c r="A5" s="25" t="s">
        <v>5</v>
      </c>
      <c r="B5" s="37">
        <v>7.8E-2</v>
      </c>
      <c r="C5" s="37">
        <v>0.08</v>
      </c>
    </row>
    <row r="6" spans="1:4" ht="30">
      <c r="A6" s="25" t="s">
        <v>6</v>
      </c>
      <c r="B6" s="37">
        <v>0.161</v>
      </c>
      <c r="C6" s="37">
        <v>0.16500000000000001</v>
      </c>
    </row>
    <row r="13" spans="1:4">
      <c r="B13" s="36"/>
      <c r="C13" s="36"/>
      <c r="D13" s="36"/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73CF-18B8-4D09-AC09-DC1D0ACBCAEE}">
  <dimension ref="A1:J9"/>
  <sheetViews>
    <sheetView zoomScaleNormal="100" workbookViewId="0"/>
  </sheetViews>
  <sheetFormatPr defaultRowHeight="15"/>
  <cols>
    <col min="1" max="1" width="15.85546875" customWidth="1"/>
    <col min="2" max="10" width="14.7109375" customWidth="1"/>
  </cols>
  <sheetData>
    <row r="1" spans="1:10" s="94" customFormat="1">
      <c r="A1" s="81" t="s">
        <v>213</v>
      </c>
      <c r="C1" s="81"/>
    </row>
    <row r="2" spans="1:10" s="94" customFormat="1" ht="64.5" thickBot="1">
      <c r="A2" s="158"/>
      <c r="B2" s="159" t="s">
        <v>214</v>
      </c>
      <c r="C2" s="159" t="s">
        <v>215</v>
      </c>
      <c r="D2" s="159" t="s">
        <v>216</v>
      </c>
      <c r="E2" s="159" t="s">
        <v>217</v>
      </c>
      <c r="F2" s="159" t="s">
        <v>218</v>
      </c>
      <c r="G2" s="159" t="s">
        <v>219</v>
      </c>
      <c r="H2" s="159" t="s">
        <v>220</v>
      </c>
      <c r="I2" s="159" t="s">
        <v>221</v>
      </c>
      <c r="J2" s="159" t="s">
        <v>222</v>
      </c>
    </row>
    <row r="3" spans="1:10" s="94" customFormat="1" ht="27" thickTop="1" thickBot="1">
      <c r="A3" s="160" t="s">
        <v>3</v>
      </c>
      <c r="B3" s="161">
        <v>0.74</v>
      </c>
      <c r="C3" s="161">
        <v>0.67</v>
      </c>
      <c r="D3" s="161">
        <v>0.68</v>
      </c>
      <c r="E3" s="161">
        <v>0.67</v>
      </c>
      <c r="F3" s="162">
        <v>0.98660000000000003</v>
      </c>
      <c r="G3" s="162">
        <v>5.0000000000000001E-4</v>
      </c>
      <c r="H3" s="161">
        <v>0.6</v>
      </c>
      <c r="I3" s="161">
        <v>0.73</v>
      </c>
      <c r="J3" s="161">
        <v>0.79</v>
      </c>
    </row>
    <row r="4" spans="1:10" s="94" customFormat="1" ht="39.75" thickTop="1" thickBot="1">
      <c r="A4" s="163" t="s">
        <v>223</v>
      </c>
      <c r="B4" s="164">
        <v>0.13</v>
      </c>
      <c r="C4" s="164">
        <v>0.17</v>
      </c>
      <c r="D4" s="164">
        <v>0.19</v>
      </c>
      <c r="E4" s="164">
        <v>0.19</v>
      </c>
      <c r="F4" s="165">
        <v>0.99280000000000002</v>
      </c>
      <c r="G4" s="165">
        <v>2.0000000000000001E-4</v>
      </c>
      <c r="H4" s="164">
        <v>0.71</v>
      </c>
      <c r="I4" s="164">
        <v>0.83</v>
      </c>
      <c r="J4" s="164">
        <v>0.87</v>
      </c>
    </row>
    <row r="5" spans="1:10" s="94" customFormat="1" ht="27" thickTop="1" thickBot="1">
      <c r="A5" s="166" t="s">
        <v>224</v>
      </c>
      <c r="B5" s="167">
        <v>0.06</v>
      </c>
      <c r="C5" s="167">
        <v>0.08</v>
      </c>
      <c r="D5" s="167">
        <v>0.05</v>
      </c>
      <c r="E5" s="167">
        <v>0.06</v>
      </c>
      <c r="F5" s="168">
        <v>0.94199999999999995</v>
      </c>
      <c r="G5" s="168">
        <v>2.0000000000000001E-4</v>
      </c>
      <c r="H5" s="167">
        <v>0.72</v>
      </c>
      <c r="I5" s="167">
        <v>0.83</v>
      </c>
      <c r="J5" s="167">
        <v>0.86</v>
      </c>
    </row>
    <row r="6" spans="1:10" s="94" customFormat="1" ht="16.5" thickTop="1">
      <c r="A6" s="169" t="s">
        <v>225</v>
      </c>
      <c r="B6" s="170">
        <v>7.0000000000000007E-2</v>
      </c>
      <c r="C6" s="170">
        <v>0.09</v>
      </c>
      <c r="D6" s="170">
        <v>7.0000000000000007E-2</v>
      </c>
      <c r="E6" s="170">
        <v>0.08</v>
      </c>
      <c r="F6" s="171">
        <v>0.9788</v>
      </c>
      <c r="G6" s="171">
        <v>1.5E-3</v>
      </c>
      <c r="H6" s="170">
        <v>0.7</v>
      </c>
      <c r="I6" s="170">
        <v>0.79</v>
      </c>
      <c r="J6" s="170">
        <v>0.83</v>
      </c>
    </row>
    <row r="7" spans="1:10" s="94" customFormat="1"/>
    <row r="8" spans="1:10" s="94" customFormat="1"/>
    <row r="9" spans="1:10" s="94" customFormat="1"/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8FC1-D74F-43CE-B64C-7FC1842C844F}">
  <dimension ref="A1:F45"/>
  <sheetViews>
    <sheetView zoomScale="98" zoomScaleNormal="98" workbookViewId="0">
      <pane xSplit="1" ySplit="4" topLeftCell="B5" activePane="bottomRight" state="frozen"/>
      <selection pane="topRight" activeCell="A5" sqref="A5:G42"/>
      <selection pane="bottomLeft" activeCell="A5" sqref="A5:G42"/>
      <selection pane="bottomRight"/>
    </sheetView>
  </sheetViews>
  <sheetFormatPr defaultColWidth="12.42578125" defaultRowHeight="15"/>
  <cols>
    <col min="1" max="1" width="12.28515625" style="85" customWidth="1"/>
    <col min="2" max="2" width="18.28515625" style="116" customWidth="1"/>
    <col min="3" max="3" width="18.28515625" style="85" bestFit="1" customWidth="1"/>
    <col min="4" max="4" width="15.5703125" style="85" bestFit="1" customWidth="1"/>
    <col min="5" max="5" width="21.140625" style="85" customWidth="1"/>
    <col min="6" max="6" width="19.7109375" style="85" customWidth="1"/>
    <col min="7" max="16" width="12.42578125" style="85"/>
    <col min="17" max="17" width="12.85546875" style="85" bestFit="1" customWidth="1"/>
    <col min="18" max="16384" width="12.42578125" style="85"/>
  </cols>
  <sheetData>
    <row r="1" spans="1:6">
      <c r="A1" s="74"/>
    </row>
    <row r="2" spans="1:6">
      <c r="A2" s="81"/>
    </row>
    <row r="3" spans="1:6">
      <c r="A3" s="273" t="s">
        <v>226</v>
      </c>
      <c r="B3" s="273"/>
      <c r="C3" s="273"/>
      <c r="D3" s="273"/>
      <c r="E3" s="273"/>
      <c r="F3" s="273"/>
    </row>
    <row r="4" spans="1:6" ht="45" customHeight="1">
      <c r="A4" s="55" t="s">
        <v>2</v>
      </c>
      <c r="B4" s="117" t="s">
        <v>3</v>
      </c>
      <c r="C4" s="118" t="s">
        <v>225</v>
      </c>
      <c r="D4" s="119" t="s">
        <v>5</v>
      </c>
      <c r="E4" s="119" t="s">
        <v>6</v>
      </c>
      <c r="F4" s="105" t="s">
        <v>7</v>
      </c>
    </row>
    <row r="5" spans="1:6">
      <c r="A5" s="73">
        <v>42644</v>
      </c>
      <c r="B5" s="120">
        <v>43361341.390000001</v>
      </c>
      <c r="C5" s="120">
        <v>4266425.93</v>
      </c>
      <c r="D5" s="120">
        <v>3650830.54</v>
      </c>
      <c r="E5" s="120">
        <v>16250496.050000001</v>
      </c>
      <c r="F5" s="120">
        <v>67529093.909999996</v>
      </c>
    </row>
    <row r="6" spans="1:6">
      <c r="A6" s="73">
        <v>42675</v>
      </c>
      <c r="B6" s="120">
        <v>47050836.049999997</v>
      </c>
      <c r="C6" s="120">
        <v>4465111.24</v>
      </c>
      <c r="D6" s="120">
        <v>2997498.16</v>
      </c>
      <c r="E6" s="120">
        <v>18234518.66</v>
      </c>
      <c r="F6" s="120">
        <v>72747964.109999999</v>
      </c>
    </row>
    <row r="7" spans="1:6">
      <c r="A7" s="73">
        <v>42705</v>
      </c>
      <c r="B7" s="120">
        <v>48735745.850000001</v>
      </c>
      <c r="C7" s="120">
        <v>4781111.91</v>
      </c>
      <c r="D7" s="120">
        <v>3530986.18</v>
      </c>
      <c r="E7" s="120">
        <v>20344324.91</v>
      </c>
      <c r="F7" s="120">
        <v>77392168.849999994</v>
      </c>
    </row>
    <row r="8" spans="1:6">
      <c r="A8" s="73">
        <v>42736</v>
      </c>
      <c r="B8" s="120">
        <v>44166746.159999996</v>
      </c>
      <c r="C8" s="120">
        <v>4374887.7</v>
      </c>
      <c r="D8" s="120">
        <v>2607982.09</v>
      </c>
      <c r="E8" s="120">
        <v>18598950.600000001</v>
      </c>
      <c r="F8" s="120">
        <v>69748566.549999997</v>
      </c>
    </row>
    <row r="9" spans="1:6">
      <c r="A9" s="73">
        <v>42767</v>
      </c>
      <c r="B9" s="120">
        <v>43931115.289999999</v>
      </c>
      <c r="C9" s="120">
        <v>4345070.29</v>
      </c>
      <c r="D9" s="120">
        <v>2718459.4</v>
      </c>
      <c r="E9" s="120">
        <v>19728484.43</v>
      </c>
      <c r="F9" s="120">
        <v>70723129.409999996</v>
      </c>
    </row>
    <row r="10" spans="1:6">
      <c r="A10" s="73">
        <v>42795</v>
      </c>
      <c r="B10" s="120">
        <v>50259283.789999999</v>
      </c>
      <c r="C10" s="120">
        <v>4356983.3099999996</v>
      </c>
      <c r="D10" s="120">
        <v>4035760.73</v>
      </c>
      <c r="E10" s="120">
        <v>20670357.379999999</v>
      </c>
      <c r="F10" s="120">
        <v>79322385.209999993</v>
      </c>
    </row>
    <row r="11" spans="1:6">
      <c r="A11" s="73">
        <v>42826</v>
      </c>
      <c r="B11" s="120">
        <v>42096956.189999998</v>
      </c>
      <c r="C11" s="120">
        <v>4114021.39</v>
      </c>
      <c r="D11" s="120">
        <v>2686448.11</v>
      </c>
      <c r="E11" s="120">
        <v>16519157.65</v>
      </c>
      <c r="F11" s="120">
        <v>65416583.340000004</v>
      </c>
    </row>
    <row r="12" spans="1:6">
      <c r="A12" s="73">
        <v>42856</v>
      </c>
      <c r="B12" s="120">
        <v>52921225.039999999</v>
      </c>
      <c r="C12" s="120">
        <v>5316952.87</v>
      </c>
      <c r="D12" s="120">
        <v>3730290.53</v>
      </c>
      <c r="E12" s="120">
        <v>21538094.149999999</v>
      </c>
      <c r="F12" s="120">
        <v>83506562.590000004</v>
      </c>
    </row>
    <row r="13" spans="1:6">
      <c r="A13" s="73">
        <v>42887</v>
      </c>
      <c r="B13" s="120">
        <v>50414131.340000004</v>
      </c>
      <c r="C13" s="120">
        <v>5955937.5999999996</v>
      </c>
      <c r="D13" s="120">
        <v>4307592.2699999996</v>
      </c>
      <c r="E13" s="120">
        <v>22044510.670000002</v>
      </c>
      <c r="F13" s="120">
        <v>82722171.879999995</v>
      </c>
    </row>
    <row r="14" spans="1:6">
      <c r="A14" s="73">
        <v>42917</v>
      </c>
      <c r="B14" s="120">
        <v>47295415.920000002</v>
      </c>
      <c r="C14" s="120">
        <v>4432915.8099999996</v>
      </c>
      <c r="D14" s="120">
        <v>2790181.06</v>
      </c>
      <c r="E14" s="120">
        <v>19139138.77</v>
      </c>
      <c r="F14" s="120">
        <v>73657651.560000002</v>
      </c>
    </row>
    <row r="15" spans="1:6">
      <c r="A15" s="73">
        <v>42948</v>
      </c>
      <c r="B15" s="120">
        <v>57603524.450000003</v>
      </c>
      <c r="C15" s="120">
        <v>5007551.1500000004</v>
      </c>
      <c r="D15" s="120">
        <v>3917372.28</v>
      </c>
      <c r="E15" s="120">
        <v>19780802.66</v>
      </c>
      <c r="F15" s="120">
        <v>86309250.540000007</v>
      </c>
    </row>
    <row r="16" spans="1:6">
      <c r="A16" s="73">
        <v>42979</v>
      </c>
      <c r="B16" s="120">
        <v>49456278.509999998</v>
      </c>
      <c r="C16" s="120">
        <v>4689365.4800000004</v>
      </c>
      <c r="D16" s="120">
        <v>3019954.93</v>
      </c>
      <c r="E16" s="120">
        <v>20350266.559999999</v>
      </c>
      <c r="F16" s="120">
        <v>77515865.480000004</v>
      </c>
    </row>
    <row r="17" spans="1:6">
      <c r="A17" s="73">
        <v>43009</v>
      </c>
      <c r="B17" s="120">
        <v>55994321.710000001</v>
      </c>
      <c r="C17" s="120">
        <v>5115970.4800000004</v>
      </c>
      <c r="D17" s="120">
        <v>2985591.38</v>
      </c>
      <c r="E17" s="120">
        <v>19760616.289999999</v>
      </c>
      <c r="F17" s="120">
        <v>83856499.859999999</v>
      </c>
    </row>
    <row r="18" spans="1:6">
      <c r="A18" s="73">
        <v>43040</v>
      </c>
      <c r="B18" s="120">
        <v>48504175.579999998</v>
      </c>
      <c r="C18" s="120">
        <v>4858506.9400000004</v>
      </c>
      <c r="D18" s="120">
        <v>3561725.2</v>
      </c>
      <c r="E18" s="120">
        <v>21306200.32</v>
      </c>
      <c r="F18" s="120">
        <v>78230608.040000007</v>
      </c>
    </row>
    <row r="19" spans="1:6" s="121" customFormat="1" ht="15" customHeight="1">
      <c r="A19" s="73">
        <v>43070</v>
      </c>
      <c r="B19" s="120">
        <v>52562688.100000001</v>
      </c>
      <c r="C19" s="120">
        <v>4822483.26</v>
      </c>
      <c r="D19" s="120">
        <v>3982673.38</v>
      </c>
      <c r="E19" s="120">
        <v>20571855.32</v>
      </c>
      <c r="F19" s="120">
        <v>81939700.060000002</v>
      </c>
    </row>
    <row r="20" spans="1:6" s="121" customFormat="1">
      <c r="A20" s="73">
        <v>43101</v>
      </c>
      <c r="B20" s="120">
        <v>52765800.039999999</v>
      </c>
      <c r="C20" s="120">
        <v>4197506.1399999997</v>
      </c>
      <c r="D20" s="120">
        <v>3790171.08</v>
      </c>
      <c r="E20" s="120">
        <v>22748064.129999999</v>
      </c>
      <c r="F20" s="120">
        <v>83501541.390000001</v>
      </c>
    </row>
    <row r="21" spans="1:6" s="121" customFormat="1">
      <c r="A21" s="73">
        <v>43132</v>
      </c>
      <c r="B21" s="120">
        <v>50053383</v>
      </c>
      <c r="C21" s="120">
        <v>3976193.97</v>
      </c>
      <c r="D21" s="120">
        <v>2878432.05</v>
      </c>
      <c r="E21" s="120">
        <v>20578847.280000001</v>
      </c>
      <c r="F21" s="120">
        <v>77486856.299999997</v>
      </c>
    </row>
    <row r="22" spans="1:6">
      <c r="A22" s="73">
        <v>43160</v>
      </c>
      <c r="B22" s="120">
        <v>52762003.590000004</v>
      </c>
      <c r="C22" s="120">
        <v>4983118.83</v>
      </c>
      <c r="D22" s="120">
        <v>3724006.38</v>
      </c>
      <c r="E22" s="120">
        <v>21773915.710000001</v>
      </c>
      <c r="F22" s="120">
        <v>83243044.510000005</v>
      </c>
    </row>
    <row r="23" spans="1:6">
      <c r="A23" s="73">
        <v>43191</v>
      </c>
      <c r="B23" s="120">
        <v>52163964.649999999</v>
      </c>
      <c r="C23" s="120">
        <v>4548063.5999999996</v>
      </c>
      <c r="D23" s="120">
        <v>3242527.13</v>
      </c>
      <c r="E23" s="120">
        <v>20871814.75</v>
      </c>
      <c r="F23" s="120">
        <v>80826370.129999995</v>
      </c>
    </row>
    <row r="24" spans="1:6">
      <c r="A24" s="73">
        <v>43221</v>
      </c>
      <c r="B24" s="120">
        <v>60896443.960000001</v>
      </c>
      <c r="C24" s="120">
        <v>5391975.1100000003</v>
      </c>
      <c r="D24" s="120">
        <v>4262216.8</v>
      </c>
      <c r="E24" s="120">
        <v>25184436.98</v>
      </c>
      <c r="F24" s="120">
        <v>95735072.849999994</v>
      </c>
    </row>
    <row r="25" spans="1:6">
      <c r="A25" s="73">
        <v>43252</v>
      </c>
      <c r="B25" s="120">
        <v>56862373.240000002</v>
      </c>
      <c r="C25" s="120">
        <v>4785071.49</v>
      </c>
      <c r="D25" s="120">
        <v>4238345.4800000004</v>
      </c>
      <c r="E25" s="120">
        <v>22359034.620000001</v>
      </c>
      <c r="F25" s="120">
        <v>88244824.829999998</v>
      </c>
    </row>
    <row r="26" spans="1:6">
      <c r="A26" s="73">
        <v>43282</v>
      </c>
      <c r="B26" s="120">
        <v>61247669.659999996</v>
      </c>
      <c r="C26" s="120">
        <v>4872602.0599999996</v>
      </c>
      <c r="D26" s="120">
        <v>3616388.5</v>
      </c>
      <c r="E26" s="120">
        <v>21083148.609999999</v>
      </c>
      <c r="F26" s="120">
        <v>90819808.829999998</v>
      </c>
    </row>
    <row r="27" spans="1:6">
      <c r="A27" s="73">
        <v>43313</v>
      </c>
      <c r="B27" s="120">
        <v>71237738.200000003</v>
      </c>
      <c r="C27" s="120">
        <v>4799889.5599999996</v>
      </c>
      <c r="D27" s="120">
        <v>4610422.4800000004</v>
      </c>
      <c r="E27" s="120">
        <v>24971216.359999999</v>
      </c>
      <c r="F27" s="120">
        <v>105619266.59999999</v>
      </c>
    </row>
    <row r="28" spans="1:6">
      <c r="A28" s="73">
        <v>43344</v>
      </c>
      <c r="B28" s="120">
        <v>62999553.210000001</v>
      </c>
      <c r="C28" s="120">
        <v>5124854.9800000004</v>
      </c>
      <c r="D28" s="120">
        <v>4065217.2</v>
      </c>
      <c r="E28" s="120">
        <v>22485696.120000001</v>
      </c>
      <c r="F28" s="120">
        <v>94675321.510000005</v>
      </c>
    </row>
    <row r="29" spans="1:6">
      <c r="A29" s="73">
        <v>43374</v>
      </c>
      <c r="B29" s="120">
        <v>62820736.789999999</v>
      </c>
      <c r="C29" s="120">
        <v>5406540.9699999997</v>
      </c>
      <c r="D29" s="120">
        <v>3915488.52</v>
      </c>
      <c r="E29" s="120">
        <v>25129776.530000001</v>
      </c>
      <c r="F29" s="120">
        <v>97272542.810000002</v>
      </c>
    </row>
    <row r="30" spans="1:6">
      <c r="A30" s="73">
        <v>43405</v>
      </c>
      <c r="B30" s="120">
        <v>66415577.609999999</v>
      </c>
      <c r="C30" s="120">
        <v>5264862.37</v>
      </c>
      <c r="D30" s="120">
        <v>4425297.54</v>
      </c>
      <c r="E30" s="120">
        <v>24704287.16</v>
      </c>
      <c r="F30" s="120">
        <v>100810024.68000001</v>
      </c>
    </row>
    <row r="31" spans="1:6">
      <c r="A31" s="73">
        <v>43435</v>
      </c>
      <c r="B31" s="120">
        <v>68972311.840000004</v>
      </c>
      <c r="C31" s="120">
        <v>4768689.9400000004</v>
      </c>
      <c r="D31" s="120">
        <v>4327461.9800000004</v>
      </c>
      <c r="E31" s="120">
        <v>23538214.43</v>
      </c>
      <c r="F31" s="120">
        <v>101606678.19</v>
      </c>
    </row>
    <row r="32" spans="1:6">
      <c r="A32" s="73">
        <v>43466</v>
      </c>
      <c r="B32" s="120">
        <v>67320592.609999999</v>
      </c>
      <c r="C32" s="120">
        <v>5646729.6299999999</v>
      </c>
      <c r="D32" s="120">
        <v>4324195.0999999996</v>
      </c>
      <c r="E32" s="120">
        <v>24852678.989999998</v>
      </c>
      <c r="F32" s="120">
        <v>102144196.33</v>
      </c>
    </row>
    <row r="33" spans="1:6">
      <c r="A33" s="73">
        <v>43497</v>
      </c>
      <c r="B33" s="120">
        <v>62378499.280000001</v>
      </c>
      <c r="C33" s="120">
        <v>4779506.22</v>
      </c>
      <c r="D33" s="120">
        <v>4007491.73</v>
      </c>
      <c r="E33" s="120">
        <v>23558450.82</v>
      </c>
      <c r="F33" s="120">
        <v>94723948.049999997</v>
      </c>
    </row>
    <row r="34" spans="1:6">
      <c r="A34" s="73">
        <v>43525</v>
      </c>
      <c r="B34" s="120">
        <v>66082755.590000004</v>
      </c>
      <c r="C34" s="120">
        <v>5545693.3700000001</v>
      </c>
      <c r="D34" s="120">
        <v>3808901.7</v>
      </c>
      <c r="E34" s="120">
        <v>23953001.640000001</v>
      </c>
      <c r="F34" s="120">
        <v>99390352.299999997</v>
      </c>
    </row>
    <row r="35" spans="1:6">
      <c r="A35" s="73">
        <v>43556</v>
      </c>
      <c r="B35" s="120">
        <v>68165594.549999997</v>
      </c>
      <c r="C35" s="120">
        <v>4729842.37</v>
      </c>
      <c r="D35" s="120">
        <v>4037150.55</v>
      </c>
      <c r="E35" s="120">
        <v>26073540.82</v>
      </c>
      <c r="F35" s="120">
        <v>103006128.29000001</v>
      </c>
    </row>
    <row r="36" spans="1:6">
      <c r="A36" s="73">
        <v>43586</v>
      </c>
      <c r="B36" s="120">
        <v>75123422.810000002</v>
      </c>
      <c r="C36" s="120">
        <v>6716620.04</v>
      </c>
      <c r="D36" s="120">
        <v>5602696.7300000004</v>
      </c>
      <c r="E36" s="120">
        <v>28730095.300000001</v>
      </c>
      <c r="F36" s="120">
        <v>116172834.88</v>
      </c>
    </row>
    <row r="37" spans="1:6">
      <c r="A37" s="73">
        <v>43617</v>
      </c>
      <c r="B37" s="120">
        <v>68891771.120000005</v>
      </c>
      <c r="C37" s="120">
        <v>5829278.1799999997</v>
      </c>
      <c r="D37" s="120">
        <v>4692724.12</v>
      </c>
      <c r="E37" s="120">
        <v>27039669.899999999</v>
      </c>
      <c r="F37" s="120">
        <v>106453443.31999999</v>
      </c>
    </row>
    <row r="38" spans="1:6">
      <c r="A38" s="73">
        <v>43647</v>
      </c>
      <c r="B38" s="120">
        <v>81649366.189999998</v>
      </c>
      <c r="C38" s="120">
        <v>6092493.2000000002</v>
      </c>
      <c r="D38" s="120">
        <v>5488473.0999999996</v>
      </c>
      <c r="E38" s="120">
        <v>29846171.850000001</v>
      </c>
      <c r="F38" s="120">
        <v>123076504.34</v>
      </c>
    </row>
    <row r="39" spans="1:6">
      <c r="A39" s="73">
        <v>43678</v>
      </c>
      <c r="B39" s="120">
        <v>75572440.609999999</v>
      </c>
      <c r="C39" s="120">
        <v>5719030.1500000004</v>
      </c>
      <c r="D39" s="120">
        <v>4353787.2</v>
      </c>
      <c r="E39" s="120">
        <v>28822240.699999999</v>
      </c>
      <c r="F39" s="120">
        <v>114467498.66</v>
      </c>
    </row>
    <row r="40" spans="1:6">
      <c r="A40" s="73">
        <v>43709</v>
      </c>
      <c r="B40" s="120">
        <v>77503863.569999993</v>
      </c>
      <c r="C40" s="120">
        <v>5739587.9699999997</v>
      </c>
      <c r="D40" s="120">
        <v>4751417.49</v>
      </c>
      <c r="E40" s="120">
        <v>28791069.859999999</v>
      </c>
      <c r="F40" s="120">
        <v>116785938.89</v>
      </c>
    </row>
    <row r="41" spans="1:6">
      <c r="A41" s="73">
        <v>43739</v>
      </c>
      <c r="B41" s="120">
        <v>90825806.989999995</v>
      </c>
      <c r="C41" s="120">
        <v>6031747.2000000002</v>
      </c>
      <c r="D41" s="120">
        <v>4698035.92</v>
      </c>
      <c r="E41" s="120">
        <v>27812596.449999999</v>
      </c>
      <c r="F41" s="120">
        <v>129368186.56</v>
      </c>
    </row>
    <row r="42" spans="1:6">
      <c r="A42" s="73">
        <v>43770</v>
      </c>
      <c r="B42" s="120">
        <v>79073330.219999999</v>
      </c>
      <c r="C42" s="120">
        <v>5420971.0199999996</v>
      </c>
      <c r="D42" s="120">
        <v>4173301.59</v>
      </c>
      <c r="E42" s="120">
        <v>24115451.710000001</v>
      </c>
      <c r="F42" s="120">
        <v>112783054.54000001</v>
      </c>
    </row>
    <row r="44" spans="1:6">
      <c r="A44" s="122" t="s">
        <v>227</v>
      </c>
    </row>
    <row r="45" spans="1:6">
      <c r="A45" s="94"/>
    </row>
  </sheetData>
  <mergeCells count="1">
    <mergeCell ref="A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53B8-4C11-4C9B-8CB8-05F0F8BDC8F9}">
  <dimension ref="A1:H44"/>
  <sheetViews>
    <sheetView zoomScale="95" zoomScaleNormal="95" workbookViewId="0">
      <pane xSplit="1" ySplit="4" topLeftCell="B17" activePane="bottomRight" state="frozen"/>
      <selection pane="topRight" activeCell="A5" sqref="A5:G42"/>
      <selection pane="bottomLeft" activeCell="A5" sqref="A5:G42"/>
      <selection pane="bottomRight"/>
    </sheetView>
  </sheetViews>
  <sheetFormatPr defaultColWidth="8.7109375" defaultRowHeight="15"/>
  <cols>
    <col min="1" max="1" width="12.28515625" style="85" customWidth="1"/>
    <col min="2" max="6" width="16.5703125" style="85" customWidth="1"/>
    <col min="7" max="7" width="8.7109375" style="85"/>
    <col min="8" max="8" width="37.42578125" style="116" customWidth="1"/>
    <col min="9" max="16384" width="8.7109375" style="85"/>
  </cols>
  <sheetData>
    <row r="1" spans="1:6">
      <c r="A1" s="74"/>
    </row>
    <row r="2" spans="1:6">
      <c r="A2" s="81"/>
    </row>
    <row r="3" spans="1:6">
      <c r="A3" s="274" t="s">
        <v>228</v>
      </c>
      <c r="B3" s="274"/>
      <c r="C3" s="274"/>
      <c r="D3" s="274"/>
      <c r="E3" s="274"/>
      <c r="F3" s="274"/>
    </row>
    <row r="4" spans="1:6" ht="45">
      <c r="A4" s="82" t="s">
        <v>2</v>
      </c>
      <c r="B4" s="56" t="s">
        <v>3</v>
      </c>
      <c r="C4" s="56" t="s">
        <v>225</v>
      </c>
      <c r="D4" s="56" t="s">
        <v>5</v>
      </c>
      <c r="E4" s="56" t="s">
        <v>6</v>
      </c>
      <c r="F4" s="57" t="s">
        <v>7</v>
      </c>
    </row>
    <row r="5" spans="1:6">
      <c r="A5" s="73">
        <v>42644</v>
      </c>
      <c r="B5" s="80">
        <v>14229</v>
      </c>
      <c r="C5" s="80">
        <v>1609</v>
      </c>
      <c r="D5" s="80">
        <v>1083</v>
      </c>
      <c r="E5" s="80">
        <v>5413</v>
      </c>
      <c r="F5" s="80">
        <v>22334</v>
      </c>
    </row>
    <row r="6" spans="1:6">
      <c r="A6" s="73">
        <v>42675</v>
      </c>
      <c r="B6" s="80">
        <v>14818</v>
      </c>
      <c r="C6" s="80">
        <v>1624</v>
      </c>
      <c r="D6" s="80">
        <v>1117</v>
      </c>
      <c r="E6" s="80">
        <v>5581</v>
      </c>
      <c r="F6" s="80">
        <v>23140</v>
      </c>
    </row>
    <row r="7" spans="1:6">
      <c r="A7" s="73">
        <v>42705</v>
      </c>
      <c r="B7" s="80">
        <v>14815</v>
      </c>
      <c r="C7" s="80">
        <v>1693</v>
      </c>
      <c r="D7" s="80">
        <v>1100</v>
      </c>
      <c r="E7" s="80">
        <v>5552</v>
      </c>
      <c r="F7" s="80">
        <v>23160</v>
      </c>
    </row>
    <row r="8" spans="1:6">
      <c r="A8" s="73">
        <v>42736</v>
      </c>
      <c r="B8" s="80">
        <v>14180</v>
      </c>
      <c r="C8" s="80">
        <v>1620</v>
      </c>
      <c r="D8" s="80">
        <v>1018</v>
      </c>
      <c r="E8" s="80">
        <v>5428</v>
      </c>
      <c r="F8" s="80">
        <v>22246</v>
      </c>
    </row>
    <row r="9" spans="1:6">
      <c r="A9" s="73">
        <v>42767</v>
      </c>
      <c r="B9" s="80">
        <v>14652</v>
      </c>
      <c r="C9" s="80">
        <v>1617</v>
      </c>
      <c r="D9" s="80">
        <v>1030</v>
      </c>
      <c r="E9" s="80">
        <v>5599</v>
      </c>
      <c r="F9" s="80">
        <v>22898</v>
      </c>
    </row>
    <row r="10" spans="1:6">
      <c r="A10" s="73">
        <v>42795</v>
      </c>
      <c r="B10" s="80">
        <v>15296</v>
      </c>
      <c r="C10" s="80">
        <v>1698</v>
      </c>
      <c r="D10" s="80">
        <v>1187</v>
      </c>
      <c r="E10" s="80">
        <v>5794</v>
      </c>
      <c r="F10" s="80">
        <v>23975</v>
      </c>
    </row>
    <row r="11" spans="1:6">
      <c r="A11" s="73">
        <v>42826</v>
      </c>
      <c r="B11" s="80">
        <v>14176</v>
      </c>
      <c r="C11" s="80">
        <v>1545</v>
      </c>
      <c r="D11" s="80">
        <v>985</v>
      </c>
      <c r="E11" s="80">
        <v>5529</v>
      </c>
      <c r="F11" s="80">
        <v>22235</v>
      </c>
    </row>
    <row r="12" spans="1:6">
      <c r="A12" s="73">
        <v>42856</v>
      </c>
      <c r="B12" s="80">
        <v>15474</v>
      </c>
      <c r="C12" s="80">
        <v>1684</v>
      </c>
      <c r="D12" s="80">
        <v>1154</v>
      </c>
      <c r="E12" s="80">
        <v>5854</v>
      </c>
      <c r="F12" s="80">
        <v>24166</v>
      </c>
    </row>
    <row r="13" spans="1:6">
      <c r="A13" s="73">
        <v>42887</v>
      </c>
      <c r="B13" s="80">
        <v>15433</v>
      </c>
      <c r="C13" s="80">
        <v>1837</v>
      </c>
      <c r="D13" s="80">
        <v>1373</v>
      </c>
      <c r="E13" s="80">
        <v>6091</v>
      </c>
      <c r="F13" s="80">
        <v>24734</v>
      </c>
    </row>
    <row r="14" spans="1:6">
      <c r="A14" s="73">
        <v>42917</v>
      </c>
      <c r="B14" s="80">
        <v>14894</v>
      </c>
      <c r="C14" s="80">
        <v>1616</v>
      </c>
      <c r="D14" s="80">
        <v>1063</v>
      </c>
      <c r="E14" s="80">
        <v>5719</v>
      </c>
      <c r="F14" s="80">
        <v>23292</v>
      </c>
    </row>
    <row r="15" spans="1:6">
      <c r="A15" s="73">
        <v>42948</v>
      </c>
      <c r="B15" s="80">
        <v>15396</v>
      </c>
      <c r="C15" s="80">
        <v>1701</v>
      </c>
      <c r="D15" s="80">
        <v>1123</v>
      </c>
      <c r="E15" s="80">
        <v>5753</v>
      </c>
      <c r="F15" s="80">
        <v>23973</v>
      </c>
    </row>
    <row r="16" spans="1:6">
      <c r="A16" s="73">
        <v>42979</v>
      </c>
      <c r="B16" s="80">
        <v>14298</v>
      </c>
      <c r="C16" s="80">
        <v>1656</v>
      </c>
      <c r="D16" s="80">
        <v>1145</v>
      </c>
      <c r="E16" s="80">
        <v>5832</v>
      </c>
      <c r="F16" s="80">
        <v>22931</v>
      </c>
    </row>
    <row r="17" spans="1:6">
      <c r="A17" s="73">
        <v>43009</v>
      </c>
      <c r="B17" s="80">
        <v>15031</v>
      </c>
      <c r="C17" s="80">
        <v>1610</v>
      </c>
      <c r="D17" s="80">
        <v>1109</v>
      </c>
      <c r="E17" s="80">
        <v>5781</v>
      </c>
      <c r="F17" s="80">
        <v>23531</v>
      </c>
    </row>
    <row r="18" spans="1:6">
      <c r="A18" s="73">
        <v>43040</v>
      </c>
      <c r="B18" s="104">
        <v>14583</v>
      </c>
      <c r="C18" s="104">
        <v>1655</v>
      </c>
      <c r="D18" s="104">
        <v>1131</v>
      </c>
      <c r="E18" s="104">
        <v>6003</v>
      </c>
      <c r="F18" s="104">
        <v>23372</v>
      </c>
    </row>
    <row r="19" spans="1:6" ht="13.5" customHeight="1">
      <c r="A19" s="73">
        <v>43070</v>
      </c>
      <c r="B19" s="104">
        <v>15134</v>
      </c>
      <c r="C19" s="104">
        <v>1679</v>
      </c>
      <c r="D19" s="104">
        <v>1116</v>
      </c>
      <c r="E19" s="104">
        <v>5775</v>
      </c>
      <c r="F19" s="104">
        <v>23704</v>
      </c>
    </row>
    <row r="20" spans="1:6" ht="13.5" customHeight="1">
      <c r="A20" s="73">
        <v>43101</v>
      </c>
      <c r="B20" s="104">
        <v>14642</v>
      </c>
      <c r="C20" s="104">
        <v>1548</v>
      </c>
      <c r="D20" s="104">
        <v>1089</v>
      </c>
      <c r="E20" s="104">
        <v>5819</v>
      </c>
      <c r="F20" s="104">
        <v>23098</v>
      </c>
    </row>
    <row r="21" spans="1:6">
      <c r="A21" s="73">
        <v>43132</v>
      </c>
      <c r="B21" s="104">
        <v>14369</v>
      </c>
      <c r="C21" s="104">
        <v>1574</v>
      </c>
      <c r="D21" s="104">
        <v>1044</v>
      </c>
      <c r="E21" s="104">
        <v>5723</v>
      </c>
      <c r="F21" s="104">
        <v>22710</v>
      </c>
    </row>
    <row r="22" spans="1:6">
      <c r="A22" s="73">
        <v>43160</v>
      </c>
      <c r="B22" s="104">
        <v>15046</v>
      </c>
      <c r="C22" s="104">
        <v>1745</v>
      </c>
      <c r="D22" s="104">
        <v>1226</v>
      </c>
      <c r="E22" s="104">
        <v>5975</v>
      </c>
      <c r="F22" s="104">
        <v>23992</v>
      </c>
    </row>
    <row r="23" spans="1:6">
      <c r="A23" s="73">
        <v>43191</v>
      </c>
      <c r="B23" s="104">
        <v>14768</v>
      </c>
      <c r="C23" s="104">
        <v>1611</v>
      </c>
      <c r="D23" s="104">
        <v>1084</v>
      </c>
      <c r="E23" s="104">
        <v>6008</v>
      </c>
      <c r="F23" s="104">
        <v>23471</v>
      </c>
    </row>
    <row r="24" spans="1:6">
      <c r="A24" s="73">
        <v>43221</v>
      </c>
      <c r="B24" s="104">
        <v>15917</v>
      </c>
      <c r="C24" s="104">
        <v>1763</v>
      </c>
      <c r="D24" s="104">
        <v>1258</v>
      </c>
      <c r="E24" s="104">
        <v>6466</v>
      </c>
      <c r="F24" s="104">
        <v>25404</v>
      </c>
    </row>
    <row r="25" spans="1:6">
      <c r="A25" s="73">
        <v>43252</v>
      </c>
      <c r="B25" s="104">
        <v>15905</v>
      </c>
      <c r="C25" s="104">
        <v>1755</v>
      </c>
      <c r="D25" s="104">
        <v>1453</v>
      </c>
      <c r="E25" s="104">
        <v>6286</v>
      </c>
      <c r="F25" s="104">
        <v>25399</v>
      </c>
    </row>
    <row r="26" spans="1:6">
      <c r="A26" s="73">
        <v>43282</v>
      </c>
      <c r="B26" s="104">
        <v>16255</v>
      </c>
      <c r="C26" s="104">
        <v>1680</v>
      </c>
      <c r="D26" s="104">
        <v>1180</v>
      </c>
      <c r="E26" s="104">
        <v>6091</v>
      </c>
      <c r="F26" s="104">
        <v>25206</v>
      </c>
    </row>
    <row r="27" spans="1:6">
      <c r="A27" s="73">
        <v>43313</v>
      </c>
      <c r="B27" s="104">
        <v>17856</v>
      </c>
      <c r="C27" s="104">
        <v>1635</v>
      </c>
      <c r="D27" s="104">
        <v>1286</v>
      </c>
      <c r="E27" s="104">
        <v>6412</v>
      </c>
      <c r="F27" s="104">
        <v>27189</v>
      </c>
    </row>
    <row r="28" spans="1:6">
      <c r="A28" s="73">
        <v>43344</v>
      </c>
      <c r="B28" s="104">
        <v>17207</v>
      </c>
      <c r="C28" s="104">
        <v>1663</v>
      </c>
      <c r="D28" s="104">
        <v>1299</v>
      </c>
      <c r="E28" s="104">
        <v>6364</v>
      </c>
      <c r="F28" s="104">
        <v>26533</v>
      </c>
    </row>
    <row r="29" spans="1:6">
      <c r="A29" s="73">
        <v>43374</v>
      </c>
      <c r="B29" s="104">
        <v>16919</v>
      </c>
      <c r="C29" s="104">
        <v>1829</v>
      </c>
      <c r="D29" s="104">
        <v>1258</v>
      </c>
      <c r="E29" s="104">
        <v>6783</v>
      </c>
      <c r="F29" s="104">
        <v>26789</v>
      </c>
    </row>
    <row r="30" spans="1:6">
      <c r="A30" s="73">
        <v>43405</v>
      </c>
      <c r="B30" s="104">
        <v>17943</v>
      </c>
      <c r="C30" s="104">
        <v>1789</v>
      </c>
      <c r="D30" s="104">
        <v>1274</v>
      </c>
      <c r="E30" s="104">
        <v>6470</v>
      </c>
      <c r="F30" s="104">
        <v>27476</v>
      </c>
    </row>
    <row r="31" spans="1:6">
      <c r="A31" s="73">
        <v>43435</v>
      </c>
      <c r="B31" s="104">
        <v>18093</v>
      </c>
      <c r="C31" s="104">
        <v>1671</v>
      </c>
      <c r="D31" s="104">
        <v>1226</v>
      </c>
      <c r="E31" s="104">
        <v>6336</v>
      </c>
      <c r="F31" s="104">
        <v>27326</v>
      </c>
    </row>
    <row r="32" spans="1:6">
      <c r="A32" s="73">
        <v>43466</v>
      </c>
      <c r="B32" s="104">
        <v>18573</v>
      </c>
      <c r="C32" s="104">
        <v>1700</v>
      </c>
      <c r="D32" s="104">
        <v>1250</v>
      </c>
      <c r="E32" s="104">
        <v>6483</v>
      </c>
      <c r="F32" s="104">
        <v>28006</v>
      </c>
    </row>
    <row r="33" spans="1:6">
      <c r="A33" s="73">
        <v>43497</v>
      </c>
      <c r="B33" s="104">
        <v>18002</v>
      </c>
      <c r="C33" s="104">
        <v>1700</v>
      </c>
      <c r="D33" s="104">
        <v>1337</v>
      </c>
      <c r="E33" s="104">
        <v>6499</v>
      </c>
      <c r="F33" s="104">
        <v>27538</v>
      </c>
    </row>
    <row r="34" spans="1:6">
      <c r="A34" s="73">
        <v>43525</v>
      </c>
      <c r="B34" s="104">
        <v>17642</v>
      </c>
      <c r="C34" s="104">
        <v>1867</v>
      </c>
      <c r="D34" s="104">
        <v>1354</v>
      </c>
      <c r="E34" s="104">
        <v>6653</v>
      </c>
      <c r="F34" s="104">
        <v>27516</v>
      </c>
    </row>
    <row r="35" spans="1:6">
      <c r="A35" s="73">
        <v>43556</v>
      </c>
      <c r="B35" s="104">
        <v>17623</v>
      </c>
      <c r="C35" s="104">
        <v>1747</v>
      </c>
      <c r="D35" s="104">
        <v>1269</v>
      </c>
      <c r="E35" s="104">
        <v>6927</v>
      </c>
      <c r="F35" s="104">
        <v>27566</v>
      </c>
    </row>
    <row r="36" spans="1:6">
      <c r="A36" s="73">
        <v>43586</v>
      </c>
      <c r="B36" s="104">
        <v>18856</v>
      </c>
      <c r="C36" s="104">
        <v>1947</v>
      </c>
      <c r="D36" s="104">
        <v>1559</v>
      </c>
      <c r="E36" s="104">
        <v>7048</v>
      </c>
      <c r="F36" s="104">
        <v>29410</v>
      </c>
    </row>
    <row r="37" spans="1:6">
      <c r="A37" s="73">
        <v>43617</v>
      </c>
      <c r="B37" s="104">
        <v>19131</v>
      </c>
      <c r="C37" s="104">
        <v>1928</v>
      </c>
      <c r="D37" s="104">
        <v>1601</v>
      </c>
      <c r="E37" s="104">
        <v>6965</v>
      </c>
      <c r="F37" s="104">
        <v>29625</v>
      </c>
    </row>
    <row r="38" spans="1:6">
      <c r="A38" s="73">
        <v>43647</v>
      </c>
      <c r="B38" s="104">
        <v>20093</v>
      </c>
      <c r="C38" s="104">
        <v>1983</v>
      </c>
      <c r="D38" s="104">
        <v>1474</v>
      </c>
      <c r="E38" s="104">
        <v>7201</v>
      </c>
      <c r="F38" s="104">
        <v>30751</v>
      </c>
    </row>
    <row r="39" spans="1:6">
      <c r="A39" s="73">
        <v>43678</v>
      </c>
      <c r="B39" s="104">
        <v>19781</v>
      </c>
      <c r="C39" s="104">
        <v>1906</v>
      </c>
      <c r="D39" s="104">
        <v>1369</v>
      </c>
      <c r="E39" s="104">
        <v>7075</v>
      </c>
      <c r="F39" s="104">
        <v>30131</v>
      </c>
    </row>
    <row r="40" spans="1:6">
      <c r="A40" s="73">
        <v>43709</v>
      </c>
      <c r="B40" s="104">
        <v>21225</v>
      </c>
      <c r="C40" s="104">
        <v>1921</v>
      </c>
      <c r="D40" s="104">
        <v>1476</v>
      </c>
      <c r="E40" s="104">
        <v>7250</v>
      </c>
      <c r="F40" s="104">
        <v>31872</v>
      </c>
    </row>
    <row r="41" spans="1:6">
      <c r="A41" s="73">
        <v>43739</v>
      </c>
      <c r="B41" s="104">
        <v>25291</v>
      </c>
      <c r="C41" s="104">
        <v>1976</v>
      </c>
      <c r="D41" s="104">
        <v>1453</v>
      </c>
      <c r="E41" s="104">
        <v>7007</v>
      </c>
      <c r="F41" s="104">
        <v>35727</v>
      </c>
    </row>
    <row r="42" spans="1:6">
      <c r="A42" s="73">
        <v>43770</v>
      </c>
      <c r="B42" s="104">
        <v>23348</v>
      </c>
      <c r="C42" s="104">
        <v>1911</v>
      </c>
      <c r="D42" s="104">
        <v>1441</v>
      </c>
      <c r="E42" s="104">
        <v>6890</v>
      </c>
      <c r="F42" s="104">
        <v>33590</v>
      </c>
    </row>
    <row r="44" spans="1:6">
      <c r="A44" s="122" t="s">
        <v>227</v>
      </c>
    </row>
  </sheetData>
  <mergeCells count="1">
    <mergeCell ref="A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AD4D-A62B-473C-B671-41B4A5D7C426}">
  <dimension ref="A1:Q41"/>
  <sheetViews>
    <sheetView zoomScale="104" zoomScaleNormal="104" workbookViewId="0">
      <pane xSplit="1" ySplit="5" topLeftCell="B15" activePane="bottomRight" state="frozen"/>
      <selection pane="topRight" activeCell="A5" sqref="A5:G42"/>
      <selection pane="bottomLeft" activeCell="A5" sqref="A5:G42"/>
      <selection pane="bottomRight"/>
    </sheetView>
  </sheetViews>
  <sheetFormatPr defaultColWidth="8.7109375" defaultRowHeight="15"/>
  <cols>
    <col min="1" max="1" width="8.5703125" style="20" bestFit="1" customWidth="1"/>
    <col min="2" max="16" width="15.140625" style="20" customWidth="1"/>
    <col min="17" max="16384" width="8.7109375" style="20"/>
  </cols>
  <sheetData>
    <row r="1" spans="1:17" s="85" customFormat="1">
      <c r="A1" s="74"/>
    </row>
    <row r="2" spans="1:17" s="85" customFormat="1">
      <c r="A2" s="81"/>
    </row>
    <row r="3" spans="1:17">
      <c r="A3" s="109"/>
      <c r="B3" s="275" t="s">
        <v>229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</row>
    <row r="4" spans="1:17">
      <c r="A4" s="109"/>
      <c r="B4" s="277" t="s">
        <v>71</v>
      </c>
      <c r="C4" s="278"/>
      <c r="D4" s="278"/>
      <c r="E4" s="278"/>
      <c r="F4" s="279"/>
      <c r="G4" s="280" t="s">
        <v>72</v>
      </c>
      <c r="H4" s="278"/>
      <c r="I4" s="278"/>
      <c r="J4" s="278"/>
      <c r="K4" s="279"/>
      <c r="L4" s="278" t="s">
        <v>73</v>
      </c>
      <c r="M4" s="278"/>
      <c r="N4" s="278"/>
      <c r="O4" s="278"/>
      <c r="P4" s="281"/>
    </row>
    <row r="5" spans="1:17" ht="60">
      <c r="A5" s="110"/>
      <c r="B5" s="66" t="s">
        <v>3</v>
      </c>
      <c r="C5" s="66" t="s">
        <v>230</v>
      </c>
      <c r="D5" s="66" t="s">
        <v>5</v>
      </c>
      <c r="E5" s="66" t="s">
        <v>225</v>
      </c>
      <c r="F5" s="67" t="s">
        <v>231</v>
      </c>
      <c r="G5" s="69" t="s">
        <v>3</v>
      </c>
      <c r="H5" s="69" t="s">
        <v>230</v>
      </c>
      <c r="I5" s="69" t="s">
        <v>5</v>
      </c>
      <c r="J5" s="69" t="s">
        <v>225</v>
      </c>
      <c r="K5" s="69" t="s">
        <v>231</v>
      </c>
      <c r="L5" s="205" t="s">
        <v>3</v>
      </c>
      <c r="M5" s="205" t="s">
        <v>230</v>
      </c>
      <c r="N5" s="205" t="s">
        <v>5</v>
      </c>
      <c r="O5" s="205" t="s">
        <v>225</v>
      </c>
      <c r="P5" s="205" t="s">
        <v>231</v>
      </c>
      <c r="Q5" s="74"/>
    </row>
    <row r="6" spans="1:17">
      <c r="A6" s="73">
        <v>42705</v>
      </c>
      <c r="B6" s="38">
        <v>0.84389999999999998</v>
      </c>
      <c r="C6" s="38">
        <v>0.8397</v>
      </c>
      <c r="D6" s="38">
        <v>0.88949999999999996</v>
      </c>
      <c r="E6" s="38">
        <v>0.89659999999999995</v>
      </c>
      <c r="F6" s="68">
        <v>0.85189999999999999</v>
      </c>
      <c r="G6" s="70">
        <v>0.91449999999999998</v>
      </c>
      <c r="H6" s="38">
        <v>0.89700000000000002</v>
      </c>
      <c r="I6" s="38">
        <v>0.92290000000000005</v>
      </c>
      <c r="J6" s="38">
        <v>0.92220000000000002</v>
      </c>
      <c r="K6" s="68">
        <v>0.91310000000000002</v>
      </c>
      <c r="L6" s="71">
        <v>0.93200000000000005</v>
      </c>
      <c r="M6" s="38">
        <v>0.92220000000000002</v>
      </c>
      <c r="N6" s="38">
        <v>0.93400000000000005</v>
      </c>
      <c r="O6" s="38">
        <v>0.93340000000000001</v>
      </c>
      <c r="P6" s="38">
        <v>0.93069999999999997</v>
      </c>
    </row>
    <row r="7" spans="1:17">
      <c r="A7" s="73">
        <v>42736</v>
      </c>
      <c r="B7" s="38">
        <v>0.8427</v>
      </c>
      <c r="C7" s="38">
        <v>0.84050000000000002</v>
      </c>
      <c r="D7" s="38">
        <v>0.89080000000000004</v>
      </c>
      <c r="E7" s="38">
        <v>0.89529999999999998</v>
      </c>
      <c r="F7" s="68">
        <v>0.85109999999999997</v>
      </c>
      <c r="G7" s="70">
        <v>0.91479999999999995</v>
      </c>
      <c r="H7" s="38">
        <v>0.89670000000000005</v>
      </c>
      <c r="I7" s="38">
        <v>0.92249999999999999</v>
      </c>
      <c r="J7" s="38">
        <v>0.92190000000000005</v>
      </c>
      <c r="K7" s="68">
        <v>0.91320000000000001</v>
      </c>
      <c r="L7" s="71">
        <v>0.93240000000000001</v>
      </c>
      <c r="M7" s="38">
        <v>0.92159999999999997</v>
      </c>
      <c r="N7" s="38">
        <v>0.93220000000000003</v>
      </c>
      <c r="O7" s="38">
        <v>0.93269999999999997</v>
      </c>
      <c r="P7" s="38">
        <v>0.93069999999999997</v>
      </c>
    </row>
    <row r="8" spans="1:17">
      <c r="A8" s="73">
        <v>42767</v>
      </c>
      <c r="B8" s="38">
        <v>0.84250000000000003</v>
      </c>
      <c r="C8" s="38">
        <v>0.84140000000000004</v>
      </c>
      <c r="D8" s="38">
        <v>0.89039999999999997</v>
      </c>
      <c r="E8" s="38">
        <v>0.89239999999999997</v>
      </c>
      <c r="F8" s="68">
        <v>0.8508</v>
      </c>
      <c r="G8" s="70">
        <v>0.91449999999999998</v>
      </c>
      <c r="H8" s="38">
        <v>0.89600000000000002</v>
      </c>
      <c r="I8" s="38">
        <v>0.92220000000000002</v>
      </c>
      <c r="J8" s="38">
        <v>0.91839999999999999</v>
      </c>
      <c r="K8" s="68">
        <v>0.91249999999999998</v>
      </c>
      <c r="L8" s="71">
        <v>0.93230000000000002</v>
      </c>
      <c r="M8" s="38">
        <v>0.92130000000000001</v>
      </c>
      <c r="N8" s="38">
        <v>0.93310000000000004</v>
      </c>
      <c r="O8" s="38">
        <v>0.93289999999999995</v>
      </c>
      <c r="P8" s="38">
        <v>0.93059999999999998</v>
      </c>
    </row>
    <row r="9" spans="1:17">
      <c r="A9" s="73">
        <v>42795</v>
      </c>
      <c r="B9" s="38">
        <v>0.84179999999999999</v>
      </c>
      <c r="C9" s="38">
        <v>0.83979999999999999</v>
      </c>
      <c r="D9" s="38">
        <v>0.88849999999999996</v>
      </c>
      <c r="E9" s="38">
        <v>0.8931</v>
      </c>
      <c r="F9" s="68">
        <v>0.84989999999999999</v>
      </c>
      <c r="G9" s="70">
        <v>0.91379999999999995</v>
      </c>
      <c r="H9" s="38">
        <v>0.8962</v>
      </c>
      <c r="I9" s="38">
        <v>0.92120000000000002</v>
      </c>
      <c r="J9" s="38">
        <v>0.91659999999999997</v>
      </c>
      <c r="K9" s="68">
        <v>0.91180000000000005</v>
      </c>
      <c r="L9" s="71">
        <v>0.93269999999999997</v>
      </c>
      <c r="M9" s="38">
        <v>0.9214</v>
      </c>
      <c r="N9" s="38">
        <v>0.93289999999999995</v>
      </c>
      <c r="O9" s="38">
        <v>0.93389999999999995</v>
      </c>
      <c r="P9" s="38">
        <v>0.93100000000000005</v>
      </c>
    </row>
    <row r="10" spans="1:17">
      <c r="A10" s="73">
        <v>42826</v>
      </c>
      <c r="B10" s="38">
        <v>0.8417</v>
      </c>
      <c r="C10" s="38">
        <v>0.83789999999999998</v>
      </c>
      <c r="D10" s="38">
        <v>0.88700000000000001</v>
      </c>
      <c r="E10" s="38">
        <v>0.89029999999999998</v>
      </c>
      <c r="F10" s="68">
        <v>0.84919999999999995</v>
      </c>
      <c r="G10" s="70">
        <v>0.91369999999999996</v>
      </c>
      <c r="H10" s="38">
        <v>0.89649999999999996</v>
      </c>
      <c r="I10" s="38">
        <v>0.92110000000000003</v>
      </c>
      <c r="J10" s="38">
        <v>0.91510000000000002</v>
      </c>
      <c r="K10" s="68">
        <v>0.91159999999999997</v>
      </c>
      <c r="L10" s="71">
        <v>0.93359999999999999</v>
      </c>
      <c r="M10" s="38">
        <v>0.92059999999999997</v>
      </c>
      <c r="N10" s="38">
        <v>0.9325</v>
      </c>
      <c r="O10" s="38">
        <v>0.93289999999999995</v>
      </c>
      <c r="P10" s="38">
        <v>0.93130000000000002</v>
      </c>
    </row>
    <row r="11" spans="1:17">
      <c r="A11" s="73">
        <v>42856</v>
      </c>
      <c r="B11" s="38">
        <v>0.84050000000000002</v>
      </c>
      <c r="C11" s="38">
        <v>0.84</v>
      </c>
      <c r="D11" s="38">
        <v>0.88570000000000004</v>
      </c>
      <c r="E11" s="38">
        <v>0.89039999999999997</v>
      </c>
      <c r="F11" s="68">
        <v>0.84850000000000003</v>
      </c>
      <c r="G11" s="70">
        <v>0.91379999999999995</v>
      </c>
      <c r="H11" s="38">
        <v>0.89739999999999998</v>
      </c>
      <c r="I11" s="38">
        <v>0.92010000000000003</v>
      </c>
      <c r="J11" s="38">
        <v>0.91539999999999999</v>
      </c>
      <c r="K11" s="68">
        <v>0.91169999999999995</v>
      </c>
      <c r="L11" s="71">
        <v>0.93379999999999996</v>
      </c>
      <c r="M11" s="38">
        <v>0.9214</v>
      </c>
      <c r="N11" s="38">
        <v>0.93240000000000001</v>
      </c>
      <c r="O11" s="38">
        <v>0.93069999999999997</v>
      </c>
      <c r="P11" s="38">
        <v>0.93140000000000001</v>
      </c>
    </row>
    <row r="12" spans="1:17">
      <c r="A12" s="73">
        <v>42887</v>
      </c>
      <c r="B12" s="38">
        <v>0.83950000000000002</v>
      </c>
      <c r="C12" s="38">
        <v>0.83960000000000001</v>
      </c>
      <c r="D12" s="38">
        <v>0.88480000000000003</v>
      </c>
      <c r="E12" s="38">
        <v>0.88849999999999996</v>
      </c>
      <c r="F12" s="68">
        <v>0.84750000000000003</v>
      </c>
      <c r="G12" s="70">
        <v>0.91290000000000004</v>
      </c>
      <c r="H12" s="38">
        <v>0.89770000000000005</v>
      </c>
      <c r="I12" s="38">
        <v>0.9204</v>
      </c>
      <c r="J12" s="38">
        <v>0.91320000000000001</v>
      </c>
      <c r="K12" s="68">
        <v>0.91100000000000003</v>
      </c>
      <c r="L12" s="71">
        <v>0.93369999999999997</v>
      </c>
      <c r="M12" s="38">
        <v>0.9224</v>
      </c>
      <c r="N12" s="38">
        <v>0.93189999999999995</v>
      </c>
      <c r="O12" s="38">
        <v>0.92759999999999998</v>
      </c>
      <c r="P12" s="38">
        <v>0.93110000000000004</v>
      </c>
    </row>
    <row r="13" spans="1:17">
      <c r="A13" s="73">
        <v>42917</v>
      </c>
      <c r="B13" s="38">
        <v>0.83940000000000003</v>
      </c>
      <c r="C13" s="38">
        <v>0.83950000000000002</v>
      </c>
      <c r="D13" s="38">
        <v>0.88449999999999995</v>
      </c>
      <c r="E13" s="38">
        <v>0.88670000000000004</v>
      </c>
      <c r="F13" s="68">
        <v>0.84719999999999995</v>
      </c>
      <c r="G13" s="70">
        <v>0.91190000000000004</v>
      </c>
      <c r="H13" s="38">
        <v>0.89939999999999998</v>
      </c>
      <c r="I13" s="38">
        <v>0.91990000000000005</v>
      </c>
      <c r="J13" s="38">
        <v>0.91359999999999997</v>
      </c>
      <c r="K13" s="68">
        <v>0.91059999999999997</v>
      </c>
      <c r="L13" s="71">
        <v>0.93400000000000005</v>
      </c>
      <c r="M13" s="38">
        <v>0.92310000000000003</v>
      </c>
      <c r="N13" s="38">
        <v>0.93130000000000002</v>
      </c>
      <c r="O13" s="38">
        <v>0.92659999999999998</v>
      </c>
      <c r="P13" s="38">
        <v>0.93130000000000002</v>
      </c>
    </row>
    <row r="14" spans="1:17">
      <c r="A14" s="73">
        <v>42948</v>
      </c>
      <c r="B14" s="38">
        <v>0.83850000000000002</v>
      </c>
      <c r="C14" s="38">
        <v>0.83830000000000005</v>
      </c>
      <c r="D14" s="38">
        <v>0.8861</v>
      </c>
      <c r="E14" s="38">
        <v>0.88629999999999998</v>
      </c>
      <c r="F14" s="68">
        <v>0.84650000000000003</v>
      </c>
      <c r="G14" s="70">
        <v>0.91149999999999998</v>
      </c>
      <c r="H14" s="38">
        <v>0.90049999999999997</v>
      </c>
      <c r="I14" s="38">
        <v>0.91920000000000002</v>
      </c>
      <c r="J14" s="38">
        <v>0.91200000000000003</v>
      </c>
      <c r="K14" s="68">
        <v>0.9103</v>
      </c>
      <c r="L14" s="71">
        <v>0.93430000000000002</v>
      </c>
      <c r="M14" s="38">
        <v>0.92379999999999995</v>
      </c>
      <c r="N14" s="38">
        <v>0.93</v>
      </c>
      <c r="O14" s="38">
        <v>0.92659999999999998</v>
      </c>
      <c r="P14" s="38">
        <v>0.93149999999999999</v>
      </c>
    </row>
    <row r="15" spans="1:17">
      <c r="A15" s="73">
        <v>42979</v>
      </c>
      <c r="B15" s="38">
        <v>0.83709999999999996</v>
      </c>
      <c r="C15" s="38">
        <v>0.84119999999999995</v>
      </c>
      <c r="D15" s="38">
        <v>0.88480000000000003</v>
      </c>
      <c r="E15" s="38">
        <v>0.88490000000000002</v>
      </c>
      <c r="F15" s="68">
        <v>0.84570000000000001</v>
      </c>
      <c r="G15" s="70">
        <v>0.91110000000000002</v>
      </c>
      <c r="H15" s="38">
        <v>0.90200000000000002</v>
      </c>
      <c r="I15" s="38">
        <v>0.9204</v>
      </c>
      <c r="J15" s="38">
        <v>0.91069999999999995</v>
      </c>
      <c r="K15" s="68">
        <v>0.9103</v>
      </c>
      <c r="L15" s="71">
        <v>0.93359999999999999</v>
      </c>
      <c r="M15" s="38">
        <v>0.92359999999999998</v>
      </c>
      <c r="N15" s="38">
        <v>0.93</v>
      </c>
      <c r="O15" s="38">
        <v>0.92410000000000003</v>
      </c>
      <c r="P15" s="38">
        <v>0.93069999999999997</v>
      </c>
    </row>
    <row r="16" spans="1:17">
      <c r="A16" s="73">
        <v>43009</v>
      </c>
      <c r="B16" s="38">
        <v>0.83460000000000001</v>
      </c>
      <c r="C16" s="38">
        <v>0.84430000000000005</v>
      </c>
      <c r="D16" s="38">
        <v>0.88070000000000004</v>
      </c>
      <c r="E16" s="38">
        <v>0.88629999999999998</v>
      </c>
      <c r="F16" s="68">
        <v>0.84450000000000003</v>
      </c>
      <c r="G16" s="70">
        <v>0.91020000000000001</v>
      </c>
      <c r="H16" s="38">
        <v>0.90200000000000002</v>
      </c>
      <c r="I16" s="38">
        <v>0.92100000000000004</v>
      </c>
      <c r="J16" s="38">
        <v>0.91149999999999998</v>
      </c>
      <c r="K16" s="68">
        <v>0.90969999999999995</v>
      </c>
      <c r="L16" s="71">
        <v>0.93279999999999996</v>
      </c>
      <c r="M16" s="38">
        <v>0.9254</v>
      </c>
      <c r="N16" s="38">
        <v>0.92949999999999999</v>
      </c>
      <c r="O16" s="38">
        <v>0.9244</v>
      </c>
      <c r="P16" s="38">
        <v>0.93049999999999999</v>
      </c>
    </row>
    <row r="17" spans="1:16">
      <c r="A17" s="73">
        <v>43040</v>
      </c>
      <c r="B17" s="38">
        <v>0.83350000000000002</v>
      </c>
      <c r="C17" s="38">
        <v>0.84660000000000002</v>
      </c>
      <c r="D17" s="38">
        <v>0.88049999999999995</v>
      </c>
      <c r="E17" s="38">
        <v>0.8881</v>
      </c>
      <c r="F17" s="68">
        <v>0.84419999999999995</v>
      </c>
      <c r="G17" s="70">
        <v>0.90910000000000002</v>
      </c>
      <c r="H17" s="38">
        <v>0.90380000000000005</v>
      </c>
      <c r="I17" s="38">
        <v>0.92049999999999998</v>
      </c>
      <c r="J17" s="38">
        <v>0.91100000000000003</v>
      </c>
      <c r="K17" s="68">
        <v>0.90920000000000001</v>
      </c>
      <c r="L17" s="71">
        <v>0.93289999999999995</v>
      </c>
      <c r="M17" s="38">
        <v>0.92549999999999999</v>
      </c>
      <c r="N17" s="38">
        <v>0.9284</v>
      </c>
      <c r="O17" s="38">
        <v>0.92320000000000002</v>
      </c>
      <c r="P17" s="38">
        <v>0.9304</v>
      </c>
    </row>
    <row r="18" spans="1:16">
      <c r="A18" s="73">
        <v>43070</v>
      </c>
      <c r="B18" s="38">
        <v>0.83109999999999995</v>
      </c>
      <c r="C18" s="38">
        <v>0.84960000000000002</v>
      </c>
      <c r="D18" s="38">
        <v>0.87670000000000003</v>
      </c>
      <c r="E18" s="38">
        <v>0.88880000000000003</v>
      </c>
      <c r="F18" s="68">
        <v>0.84289999999999998</v>
      </c>
      <c r="G18" s="70">
        <v>0.90749999999999997</v>
      </c>
      <c r="H18" s="38">
        <v>0.90549999999999997</v>
      </c>
      <c r="I18" s="38">
        <v>0.91749999999999998</v>
      </c>
      <c r="J18" s="38">
        <v>0.91169999999999995</v>
      </c>
      <c r="K18" s="68">
        <v>0.9083</v>
      </c>
      <c r="L18" s="71">
        <v>0.9325</v>
      </c>
      <c r="M18" s="38">
        <v>0.92490000000000006</v>
      </c>
      <c r="N18" s="38">
        <v>0.93</v>
      </c>
      <c r="O18" s="38">
        <v>0.9224</v>
      </c>
      <c r="P18" s="38">
        <v>0.93010000000000004</v>
      </c>
    </row>
    <row r="19" spans="1:16">
      <c r="A19" s="73">
        <v>43101</v>
      </c>
      <c r="B19" s="38">
        <v>0.82879999999999998</v>
      </c>
      <c r="C19" s="38">
        <v>0.84989999999999999</v>
      </c>
      <c r="D19" s="38">
        <v>0.872</v>
      </c>
      <c r="E19" s="38">
        <v>0.89149999999999996</v>
      </c>
      <c r="F19" s="68">
        <v>0.84130000000000005</v>
      </c>
      <c r="G19" s="70">
        <v>0.90610000000000002</v>
      </c>
      <c r="H19" s="38">
        <v>0.90610000000000002</v>
      </c>
      <c r="I19" s="38">
        <v>0.91890000000000005</v>
      </c>
      <c r="J19" s="38">
        <v>0.91259999999999997</v>
      </c>
      <c r="K19" s="68">
        <v>0.90769999999999995</v>
      </c>
      <c r="L19" s="71">
        <v>0.93130000000000002</v>
      </c>
      <c r="M19" s="38">
        <v>0.92400000000000004</v>
      </c>
      <c r="N19" s="38">
        <v>0.93030000000000002</v>
      </c>
      <c r="O19" s="38">
        <v>0.92320000000000002</v>
      </c>
      <c r="P19" s="38">
        <v>0.92930000000000001</v>
      </c>
    </row>
    <row r="20" spans="1:16">
      <c r="A20" s="73">
        <v>43132</v>
      </c>
      <c r="B20" s="38">
        <v>0.82330000000000003</v>
      </c>
      <c r="C20" s="38">
        <v>0.84909999999999997</v>
      </c>
      <c r="D20" s="38">
        <v>0.86799999999999999</v>
      </c>
      <c r="E20" s="38">
        <v>0.89219999999999999</v>
      </c>
      <c r="F20" s="68">
        <v>0.83730000000000004</v>
      </c>
      <c r="G20" s="70">
        <v>0.90539999999999998</v>
      </c>
      <c r="H20" s="38">
        <v>0.90839999999999999</v>
      </c>
      <c r="I20" s="38">
        <v>0.91739999999999999</v>
      </c>
      <c r="J20" s="38">
        <v>0.91449999999999998</v>
      </c>
      <c r="K20" s="68">
        <v>0.90769999999999995</v>
      </c>
      <c r="L20" s="71">
        <v>0.93120000000000003</v>
      </c>
      <c r="M20" s="38">
        <v>0.92530000000000001</v>
      </c>
      <c r="N20" s="38">
        <v>0.92859999999999998</v>
      </c>
      <c r="O20" s="38">
        <v>0.92130000000000001</v>
      </c>
      <c r="P20" s="38">
        <v>0.92910000000000004</v>
      </c>
    </row>
    <row r="21" spans="1:16">
      <c r="A21" s="73">
        <v>43160</v>
      </c>
      <c r="B21" s="38">
        <v>0.81689999999999996</v>
      </c>
      <c r="C21" s="38">
        <v>0.85089999999999999</v>
      </c>
      <c r="D21" s="38">
        <v>0.86680000000000001</v>
      </c>
      <c r="E21" s="38">
        <v>0.88870000000000005</v>
      </c>
      <c r="F21" s="68">
        <v>0.83279999999999998</v>
      </c>
      <c r="G21" s="70">
        <v>0.90410000000000001</v>
      </c>
      <c r="H21" s="38">
        <v>0.90969999999999995</v>
      </c>
      <c r="I21" s="38">
        <v>0.91510000000000002</v>
      </c>
      <c r="J21" s="38">
        <v>0.91639999999999999</v>
      </c>
      <c r="K21" s="68">
        <v>0.90700000000000003</v>
      </c>
      <c r="L21" s="71">
        <v>0.93010000000000004</v>
      </c>
      <c r="M21" s="38">
        <v>0.92669999999999997</v>
      </c>
      <c r="N21" s="38">
        <v>0.92659999999999998</v>
      </c>
      <c r="O21" s="38">
        <v>0.91990000000000005</v>
      </c>
      <c r="P21" s="38">
        <v>0.92830000000000001</v>
      </c>
    </row>
    <row r="22" spans="1:16">
      <c r="A22" s="73">
        <v>43191</v>
      </c>
      <c r="B22" s="38">
        <v>0.81089999999999995</v>
      </c>
      <c r="C22" s="38">
        <v>0.85619999999999996</v>
      </c>
      <c r="D22" s="38">
        <v>0.86360000000000003</v>
      </c>
      <c r="E22" s="38">
        <v>0.8881</v>
      </c>
      <c r="F22" s="68">
        <v>0.82940000000000003</v>
      </c>
      <c r="G22" s="70">
        <v>0.89980000000000004</v>
      </c>
      <c r="H22" s="38">
        <v>0.9103</v>
      </c>
      <c r="I22" s="38">
        <v>0.91180000000000005</v>
      </c>
      <c r="J22" s="38">
        <v>0.91669999999999996</v>
      </c>
      <c r="K22" s="68">
        <v>0.90400000000000003</v>
      </c>
      <c r="L22" s="71">
        <v>0.92930000000000001</v>
      </c>
      <c r="M22" s="38">
        <v>0.92689999999999995</v>
      </c>
      <c r="N22" s="38">
        <v>0.92830000000000001</v>
      </c>
      <c r="O22" s="38">
        <v>0.92069999999999996</v>
      </c>
      <c r="P22" s="38">
        <v>0.92800000000000005</v>
      </c>
    </row>
    <row r="23" spans="1:16">
      <c r="A23" s="73">
        <v>43221</v>
      </c>
      <c r="B23" s="38">
        <v>0.80510000000000004</v>
      </c>
      <c r="C23" s="38">
        <v>0.85519999999999996</v>
      </c>
      <c r="D23" s="38">
        <v>0.85880000000000001</v>
      </c>
      <c r="E23" s="38">
        <v>0.8851</v>
      </c>
      <c r="F23" s="68">
        <v>0.82469999999999999</v>
      </c>
      <c r="G23" s="70">
        <v>0.89380000000000004</v>
      </c>
      <c r="H23" s="38">
        <v>0.90959999999999996</v>
      </c>
      <c r="I23" s="38">
        <v>0.90869999999999995</v>
      </c>
      <c r="J23" s="38">
        <v>0.91490000000000005</v>
      </c>
      <c r="K23" s="68">
        <v>0.89939999999999998</v>
      </c>
      <c r="L23" s="71">
        <v>0.92859999999999998</v>
      </c>
      <c r="M23" s="38">
        <v>0.92849999999999999</v>
      </c>
      <c r="N23" s="38">
        <v>0.92569999999999997</v>
      </c>
      <c r="O23" s="38">
        <v>0.92179999999999995</v>
      </c>
      <c r="P23" s="38">
        <v>0.92769999999999997</v>
      </c>
    </row>
    <row r="24" spans="1:16">
      <c r="A24" s="73">
        <v>43252</v>
      </c>
      <c r="B24" s="38">
        <v>0.79900000000000004</v>
      </c>
      <c r="C24" s="38">
        <v>0.85719999999999996</v>
      </c>
      <c r="D24" s="38">
        <v>0.85829999999999995</v>
      </c>
      <c r="E24" s="38">
        <v>0.8821</v>
      </c>
      <c r="F24" s="68">
        <v>0.8206</v>
      </c>
      <c r="G24" s="70">
        <v>0.88890000000000002</v>
      </c>
      <c r="H24" s="38">
        <v>0.91190000000000004</v>
      </c>
      <c r="I24" s="38">
        <v>0.90539999999999998</v>
      </c>
      <c r="J24" s="38">
        <v>0.91500000000000004</v>
      </c>
      <c r="K24" s="68">
        <v>0.89629999999999999</v>
      </c>
      <c r="L24" s="71">
        <v>0.92769999999999997</v>
      </c>
      <c r="M24" s="38">
        <v>0.92859999999999998</v>
      </c>
      <c r="N24" s="38">
        <v>0.92430000000000001</v>
      </c>
      <c r="O24" s="38">
        <v>0.92430000000000001</v>
      </c>
      <c r="P24" s="38">
        <v>0.92730000000000001</v>
      </c>
    </row>
    <row r="25" spans="1:16">
      <c r="A25" s="73">
        <v>43282</v>
      </c>
      <c r="B25" s="38">
        <v>0.79330000000000001</v>
      </c>
      <c r="C25" s="38">
        <v>0.85740000000000005</v>
      </c>
      <c r="D25" s="38">
        <v>0.85399999999999998</v>
      </c>
      <c r="E25" s="38">
        <v>0.87919999999999998</v>
      </c>
      <c r="F25" s="68">
        <v>0.81610000000000005</v>
      </c>
      <c r="G25" s="70">
        <v>0.88519999999999999</v>
      </c>
      <c r="H25" s="38">
        <v>0.91010000000000002</v>
      </c>
      <c r="I25" s="38">
        <v>0.90090000000000003</v>
      </c>
      <c r="J25" s="38">
        <v>0.91239999999999999</v>
      </c>
      <c r="K25" s="68">
        <v>0.89300000000000002</v>
      </c>
      <c r="L25" s="71">
        <v>0.92520000000000002</v>
      </c>
      <c r="M25" s="38">
        <v>0.92759999999999998</v>
      </c>
      <c r="N25" s="38">
        <v>0.92249999999999999</v>
      </c>
      <c r="O25" s="38">
        <v>0.92390000000000005</v>
      </c>
      <c r="P25" s="38">
        <v>0.92530000000000001</v>
      </c>
    </row>
    <row r="26" spans="1:16">
      <c r="A26" s="73">
        <v>43313</v>
      </c>
      <c r="B26" s="38">
        <v>0.78859999999999997</v>
      </c>
      <c r="C26" s="38">
        <v>0.85729999999999995</v>
      </c>
      <c r="D26" s="38">
        <v>0.85170000000000001</v>
      </c>
      <c r="E26" s="38">
        <v>0.87649999999999995</v>
      </c>
      <c r="F26" s="68">
        <v>0.81259999999999999</v>
      </c>
      <c r="G26" s="70">
        <v>0.88039999999999996</v>
      </c>
      <c r="H26" s="38">
        <v>0.91069999999999995</v>
      </c>
      <c r="I26" s="38">
        <v>0.89990000000000003</v>
      </c>
      <c r="J26" s="38">
        <v>0.91110000000000002</v>
      </c>
      <c r="K26" s="68">
        <v>0.88959999999999995</v>
      </c>
      <c r="L26" s="71">
        <v>0.9214</v>
      </c>
      <c r="M26" s="38">
        <v>0.9254</v>
      </c>
      <c r="N26" s="38">
        <v>0.91959999999999997</v>
      </c>
      <c r="O26" s="38">
        <v>0.92120000000000002</v>
      </c>
      <c r="P26" s="38">
        <v>0.92190000000000005</v>
      </c>
    </row>
    <row r="27" spans="1:16">
      <c r="A27" s="73">
        <v>43344</v>
      </c>
      <c r="B27" s="38">
        <v>0.78569999999999995</v>
      </c>
      <c r="C27" s="38">
        <v>0.85340000000000005</v>
      </c>
      <c r="D27" s="38">
        <v>0.84940000000000004</v>
      </c>
      <c r="E27" s="38">
        <v>0.87409999999999999</v>
      </c>
      <c r="F27" s="68">
        <v>0.80959999999999999</v>
      </c>
      <c r="G27" s="70">
        <v>0.87690000000000001</v>
      </c>
      <c r="H27" s="38">
        <v>0.91069999999999995</v>
      </c>
      <c r="I27" s="38">
        <v>0.89580000000000004</v>
      </c>
      <c r="J27" s="38">
        <v>0.90839999999999999</v>
      </c>
      <c r="K27" s="68">
        <v>0.88670000000000004</v>
      </c>
      <c r="L27" s="71">
        <v>0.91820000000000002</v>
      </c>
      <c r="M27" s="38">
        <v>0.92630000000000001</v>
      </c>
      <c r="N27" s="38">
        <v>0.91679999999999995</v>
      </c>
      <c r="O27" s="38">
        <v>0.92149999999999999</v>
      </c>
      <c r="P27" s="38">
        <v>0.91979999999999995</v>
      </c>
    </row>
    <row r="28" spans="1:16">
      <c r="A28" s="73">
        <v>43374</v>
      </c>
      <c r="B28" s="38">
        <v>0.78180000000000005</v>
      </c>
      <c r="C28" s="38">
        <v>0.84809999999999997</v>
      </c>
      <c r="D28" s="38">
        <v>0.84760000000000002</v>
      </c>
      <c r="E28" s="38">
        <v>0.87050000000000005</v>
      </c>
      <c r="F28" s="68">
        <v>0.80559999999999998</v>
      </c>
      <c r="G28" s="70">
        <v>0.87419999999999998</v>
      </c>
      <c r="H28" s="38">
        <v>0.90949999999999998</v>
      </c>
      <c r="I28" s="38">
        <v>0.89349999999999996</v>
      </c>
      <c r="J28" s="38">
        <v>0.90549999999999997</v>
      </c>
      <c r="K28" s="68">
        <v>0.88419999999999999</v>
      </c>
      <c r="L28" s="71">
        <v>0.91569999999999996</v>
      </c>
      <c r="M28" s="38">
        <v>0.92490000000000006</v>
      </c>
      <c r="N28" s="38">
        <v>0.91220000000000001</v>
      </c>
      <c r="O28" s="38">
        <v>0.91830000000000001</v>
      </c>
      <c r="P28" s="38">
        <v>0.91720000000000002</v>
      </c>
    </row>
    <row r="29" spans="1:16">
      <c r="A29" s="73">
        <v>43405</v>
      </c>
      <c r="B29" s="38">
        <v>0.77690000000000003</v>
      </c>
      <c r="C29" s="38">
        <v>0.84450000000000003</v>
      </c>
      <c r="D29" s="38">
        <v>0.84630000000000005</v>
      </c>
      <c r="E29" s="38">
        <v>0.86660000000000004</v>
      </c>
      <c r="F29" s="68">
        <v>0.80130000000000001</v>
      </c>
      <c r="G29" s="70">
        <v>0.87109999999999999</v>
      </c>
      <c r="H29" s="38">
        <v>0.90590000000000004</v>
      </c>
      <c r="I29" s="38">
        <v>0.89139999999999997</v>
      </c>
      <c r="J29" s="38">
        <v>0.9022</v>
      </c>
      <c r="K29" s="68">
        <v>0.88109999999999999</v>
      </c>
      <c r="L29" s="71">
        <v>0.91290000000000004</v>
      </c>
      <c r="M29" s="38">
        <v>0.9254</v>
      </c>
      <c r="N29" s="38">
        <v>0.91169999999999995</v>
      </c>
      <c r="O29" s="38">
        <v>0.91800000000000004</v>
      </c>
      <c r="P29" s="38">
        <v>0.9153</v>
      </c>
    </row>
    <row r="30" spans="1:16">
      <c r="A30" s="73">
        <v>43435</v>
      </c>
      <c r="B30" s="38">
        <v>0.77110000000000001</v>
      </c>
      <c r="C30" s="38">
        <v>0.83789999999999998</v>
      </c>
      <c r="D30" s="38">
        <v>0.8448</v>
      </c>
      <c r="E30" s="38">
        <v>0.8649</v>
      </c>
      <c r="F30" s="68">
        <v>0.79610000000000003</v>
      </c>
      <c r="G30" s="70">
        <v>0.86750000000000005</v>
      </c>
      <c r="H30" s="38">
        <v>0.90339999999999998</v>
      </c>
      <c r="I30" s="38">
        <v>0.89119999999999999</v>
      </c>
      <c r="J30" s="38">
        <v>0.89929999999999999</v>
      </c>
      <c r="K30" s="68">
        <v>0.87809999999999999</v>
      </c>
      <c r="L30" s="71">
        <v>0.91020000000000001</v>
      </c>
      <c r="M30" s="38">
        <v>0.92510000000000003</v>
      </c>
      <c r="N30" s="38">
        <v>0.90710000000000002</v>
      </c>
      <c r="O30" s="38">
        <v>0.91539999999999999</v>
      </c>
      <c r="P30" s="38">
        <v>0.91279999999999994</v>
      </c>
    </row>
    <row r="31" spans="1:16">
      <c r="A31" s="73">
        <v>43466</v>
      </c>
      <c r="B31" s="38">
        <v>0.76770000000000005</v>
      </c>
      <c r="C31" s="38">
        <v>0.83509999999999995</v>
      </c>
      <c r="D31" s="38">
        <v>0.84450000000000003</v>
      </c>
      <c r="E31" s="38">
        <v>0.86219999999999997</v>
      </c>
      <c r="F31" s="68">
        <v>0.79310000000000003</v>
      </c>
      <c r="G31" s="70">
        <v>0.86250000000000004</v>
      </c>
      <c r="H31" s="38">
        <v>0.90029999999999999</v>
      </c>
      <c r="I31" s="38">
        <v>0.89170000000000005</v>
      </c>
      <c r="J31" s="38">
        <v>0.89680000000000004</v>
      </c>
      <c r="K31" s="68">
        <v>0.87390000000000001</v>
      </c>
      <c r="L31" s="71">
        <v>0.90739999999999998</v>
      </c>
      <c r="M31" s="38">
        <v>0.92479999999999996</v>
      </c>
      <c r="N31" s="38">
        <v>0.90529999999999999</v>
      </c>
      <c r="O31" s="38">
        <v>0.91220000000000001</v>
      </c>
      <c r="P31" s="38">
        <v>0.91049999999999998</v>
      </c>
    </row>
    <row r="32" spans="1:16">
      <c r="A32" s="73">
        <v>43497</v>
      </c>
      <c r="B32" s="38">
        <v>0.76600000000000001</v>
      </c>
      <c r="C32" s="38">
        <v>0.83169999999999999</v>
      </c>
      <c r="D32" s="38">
        <v>0.84619999999999995</v>
      </c>
      <c r="E32" s="38">
        <v>0.86009999999999998</v>
      </c>
      <c r="F32" s="68">
        <v>0.79139999999999999</v>
      </c>
      <c r="G32" s="70">
        <v>0.85680000000000001</v>
      </c>
      <c r="H32" s="38">
        <v>0.89629999999999999</v>
      </c>
      <c r="I32" s="38">
        <v>0.88919999999999999</v>
      </c>
      <c r="J32" s="38">
        <v>0.89490000000000003</v>
      </c>
      <c r="K32" s="68">
        <v>0.86909999999999998</v>
      </c>
      <c r="L32" s="71">
        <v>0.90439999999999998</v>
      </c>
      <c r="M32" s="38">
        <v>0.92279999999999995</v>
      </c>
      <c r="N32" s="38">
        <v>0.90459999999999996</v>
      </c>
      <c r="O32" s="38">
        <v>0.91120000000000001</v>
      </c>
      <c r="P32" s="38">
        <v>0.90800000000000003</v>
      </c>
    </row>
    <row r="33" spans="1:16">
      <c r="A33" s="73">
        <v>43525</v>
      </c>
      <c r="B33" s="38">
        <v>0.76570000000000005</v>
      </c>
      <c r="C33" s="38">
        <v>0.82809999999999995</v>
      </c>
      <c r="D33" s="38">
        <v>0.84589999999999999</v>
      </c>
      <c r="E33" s="38">
        <v>0.85909999999999997</v>
      </c>
      <c r="F33" s="68">
        <v>0.79049999999999998</v>
      </c>
      <c r="G33" s="70">
        <v>0.85170000000000001</v>
      </c>
      <c r="H33" s="38">
        <v>0.89380000000000004</v>
      </c>
      <c r="I33" s="38">
        <v>0.88939999999999997</v>
      </c>
      <c r="J33" s="38">
        <v>0.89470000000000005</v>
      </c>
      <c r="K33" s="68">
        <v>0.86529999999999996</v>
      </c>
      <c r="L33" s="71">
        <v>0.90059999999999996</v>
      </c>
      <c r="M33" s="38">
        <v>0.91979999999999995</v>
      </c>
      <c r="N33" s="38">
        <v>0.90459999999999996</v>
      </c>
      <c r="O33" s="38">
        <v>0.90980000000000005</v>
      </c>
      <c r="P33" s="38">
        <v>0.90480000000000005</v>
      </c>
    </row>
    <row r="34" spans="1:16">
      <c r="A34" s="73">
        <v>43556</v>
      </c>
      <c r="B34" s="38">
        <v>0.76390000000000002</v>
      </c>
      <c r="C34" s="38">
        <v>0.81969999999999998</v>
      </c>
      <c r="D34" s="38">
        <v>0.84540000000000004</v>
      </c>
      <c r="E34" s="38">
        <v>0.85909999999999997</v>
      </c>
      <c r="F34" s="68">
        <v>0.78790000000000004</v>
      </c>
      <c r="G34" s="70">
        <v>0.85029999999999994</v>
      </c>
      <c r="H34" s="38">
        <v>0.89170000000000005</v>
      </c>
      <c r="I34" s="38">
        <v>0.8901</v>
      </c>
      <c r="J34" s="38">
        <v>0.8931</v>
      </c>
      <c r="K34" s="68">
        <v>0.86399999999999999</v>
      </c>
      <c r="L34" s="71">
        <v>0.8962</v>
      </c>
      <c r="M34" s="38">
        <v>0.91810000000000003</v>
      </c>
      <c r="N34" s="38">
        <v>0.90510000000000002</v>
      </c>
      <c r="O34" s="38">
        <v>0.90859999999999996</v>
      </c>
      <c r="P34" s="38">
        <v>0.90149999999999997</v>
      </c>
    </row>
    <row r="35" spans="1:16">
      <c r="A35" s="73">
        <v>43586</v>
      </c>
      <c r="B35" s="38">
        <v>0.76270000000000004</v>
      </c>
      <c r="C35" s="38">
        <v>0.81469999999999998</v>
      </c>
      <c r="D35" s="38">
        <v>0.84870000000000001</v>
      </c>
      <c r="E35" s="38">
        <v>0.85809999999999997</v>
      </c>
      <c r="F35" s="68">
        <v>0.78639999999999999</v>
      </c>
      <c r="G35" s="70">
        <v>0.84870000000000001</v>
      </c>
      <c r="H35" s="38">
        <v>0.88900000000000001</v>
      </c>
      <c r="I35" s="38">
        <v>0.89139999999999997</v>
      </c>
      <c r="J35" s="38">
        <v>0.8921</v>
      </c>
      <c r="K35" s="68">
        <v>0.86250000000000004</v>
      </c>
      <c r="L35" s="71">
        <v>0.89049999999999996</v>
      </c>
      <c r="M35" s="38">
        <v>0.9153</v>
      </c>
      <c r="N35" s="38">
        <v>0.90339999999999998</v>
      </c>
      <c r="O35" s="38">
        <v>0.90720000000000001</v>
      </c>
      <c r="P35" s="38">
        <v>0.89700000000000002</v>
      </c>
    </row>
    <row r="36" spans="1:16">
      <c r="A36" s="73">
        <v>43617</v>
      </c>
      <c r="B36" s="38">
        <v>0.76200000000000001</v>
      </c>
      <c r="C36" s="38">
        <v>0.80969999999999998</v>
      </c>
      <c r="D36" s="38">
        <v>0.84409999999999996</v>
      </c>
      <c r="E36" s="38">
        <v>0.8589</v>
      </c>
      <c r="F36" s="68">
        <v>0.78480000000000005</v>
      </c>
      <c r="G36" s="70">
        <v>0.84650000000000003</v>
      </c>
      <c r="H36" s="38">
        <v>0.88480000000000003</v>
      </c>
      <c r="I36" s="38">
        <v>0.89190000000000003</v>
      </c>
      <c r="J36" s="38">
        <v>0.89129999999999998</v>
      </c>
      <c r="K36" s="68">
        <v>0.86029999999999995</v>
      </c>
      <c r="L36" s="71">
        <v>0.8861</v>
      </c>
      <c r="M36" s="38">
        <v>0.91290000000000004</v>
      </c>
      <c r="N36" s="38">
        <v>0.9022</v>
      </c>
      <c r="O36" s="38">
        <v>0.90859999999999996</v>
      </c>
      <c r="P36" s="38">
        <v>0.89370000000000005</v>
      </c>
    </row>
    <row r="37" spans="1:16">
      <c r="A37" s="73">
        <v>43647</v>
      </c>
      <c r="B37" s="38">
        <v>0.76029999999999998</v>
      </c>
      <c r="C37" s="38">
        <v>0.80379999999999996</v>
      </c>
      <c r="D37" s="38">
        <v>0.84430000000000005</v>
      </c>
      <c r="E37" s="38">
        <v>0.85980000000000001</v>
      </c>
      <c r="F37" s="68">
        <v>0.78280000000000005</v>
      </c>
      <c r="G37" s="70">
        <v>0.84450000000000003</v>
      </c>
      <c r="H37" s="38">
        <v>0.88249999999999995</v>
      </c>
      <c r="I37" s="38">
        <v>0.89480000000000004</v>
      </c>
      <c r="J37" s="38">
        <v>0.89180000000000004</v>
      </c>
      <c r="K37" s="68">
        <v>0.8589</v>
      </c>
      <c r="L37" s="71">
        <v>0.88360000000000005</v>
      </c>
      <c r="M37" s="38">
        <v>0.91149999999999998</v>
      </c>
      <c r="N37" s="38">
        <v>0.90200000000000002</v>
      </c>
      <c r="O37" s="38">
        <v>0.9083</v>
      </c>
      <c r="P37" s="38">
        <v>0.89180000000000004</v>
      </c>
    </row>
    <row r="38" spans="1:16">
      <c r="A38" s="73">
        <v>43678</v>
      </c>
      <c r="B38" s="38">
        <v>0.75700000000000001</v>
      </c>
      <c r="C38" s="38">
        <v>0.80010000000000003</v>
      </c>
      <c r="D38" s="38">
        <v>0.84230000000000005</v>
      </c>
      <c r="E38" s="38">
        <v>0.85899999999999999</v>
      </c>
      <c r="F38" s="68">
        <v>0.77980000000000005</v>
      </c>
      <c r="G38" s="70">
        <v>0.84260000000000002</v>
      </c>
      <c r="H38" s="38">
        <v>0.87949999999999995</v>
      </c>
      <c r="I38" s="38">
        <v>0.88990000000000002</v>
      </c>
      <c r="J38" s="38">
        <v>0.89139999999999997</v>
      </c>
      <c r="K38" s="68">
        <v>0.85670000000000002</v>
      </c>
      <c r="L38" s="71">
        <v>0.88060000000000005</v>
      </c>
      <c r="M38" s="38">
        <v>0.91010000000000002</v>
      </c>
      <c r="N38" s="38">
        <v>0.9042</v>
      </c>
      <c r="O38" s="38">
        <v>0.90910000000000002</v>
      </c>
      <c r="P38" s="38">
        <v>0.88980000000000004</v>
      </c>
    </row>
    <row r="39" spans="1:16">
      <c r="A39" s="73">
        <v>43709</v>
      </c>
      <c r="B39" s="38">
        <v>0.755</v>
      </c>
      <c r="C39" s="38">
        <v>0.79710000000000003</v>
      </c>
      <c r="D39" s="38">
        <v>0.84199999999999997</v>
      </c>
      <c r="E39" s="38">
        <v>0.86119999999999997</v>
      </c>
      <c r="F39" s="68">
        <v>0.77800000000000002</v>
      </c>
      <c r="G39" s="70">
        <v>0.83919999999999995</v>
      </c>
      <c r="H39" s="38">
        <v>0.87760000000000005</v>
      </c>
      <c r="I39" s="38">
        <v>0.8911</v>
      </c>
      <c r="J39" s="38">
        <v>0.89270000000000005</v>
      </c>
      <c r="K39" s="68">
        <v>0.85429999999999995</v>
      </c>
      <c r="L39" s="71">
        <v>0.87749999999999995</v>
      </c>
      <c r="M39" s="38">
        <v>0.90720000000000001</v>
      </c>
      <c r="N39" s="38">
        <v>0.90359999999999996</v>
      </c>
      <c r="O39" s="38">
        <v>0.90969999999999995</v>
      </c>
      <c r="P39" s="38">
        <v>0.88729999999999998</v>
      </c>
    </row>
    <row r="40" spans="1:16">
      <c r="A40" s="73">
        <v>43739</v>
      </c>
      <c r="B40" s="38">
        <v>0.75219999999999998</v>
      </c>
      <c r="C40" s="38">
        <v>0.79369999999999996</v>
      </c>
      <c r="D40" s="38">
        <v>0.84</v>
      </c>
      <c r="E40" s="38">
        <v>0.86099999999999999</v>
      </c>
      <c r="F40" s="68">
        <v>0.77539999999999998</v>
      </c>
      <c r="G40" s="70">
        <v>0.83450000000000002</v>
      </c>
      <c r="H40" s="38">
        <v>0.87519999999999998</v>
      </c>
      <c r="I40" s="38">
        <v>0.89049999999999996</v>
      </c>
      <c r="J40" s="38">
        <v>0.89329999999999998</v>
      </c>
      <c r="K40" s="68">
        <v>0.8508</v>
      </c>
      <c r="L40" s="71">
        <v>0.87439999999999996</v>
      </c>
      <c r="M40" s="38">
        <v>0.90559999999999996</v>
      </c>
      <c r="N40" s="38">
        <v>0.90629999999999999</v>
      </c>
      <c r="O40" s="38">
        <v>0.91100000000000003</v>
      </c>
      <c r="P40" s="38">
        <v>0.88529999999999998</v>
      </c>
    </row>
    <row r="41" spans="1:16">
      <c r="A41" s="73">
        <v>43770</v>
      </c>
      <c r="B41" s="38">
        <v>0.75080000000000002</v>
      </c>
      <c r="C41" s="38">
        <v>0.78979999999999995</v>
      </c>
      <c r="D41" s="38">
        <v>0.83309999999999995</v>
      </c>
      <c r="E41" s="38">
        <v>0.85980000000000001</v>
      </c>
      <c r="F41" s="68">
        <v>0.77310000000000001</v>
      </c>
      <c r="G41" s="70">
        <v>0.83109999999999995</v>
      </c>
      <c r="H41" s="38">
        <v>0.87350000000000005</v>
      </c>
      <c r="I41" s="38">
        <v>0.88939999999999997</v>
      </c>
      <c r="J41" s="38">
        <v>0.89539999999999997</v>
      </c>
      <c r="K41" s="68">
        <v>0.84830000000000005</v>
      </c>
      <c r="L41" s="71">
        <v>0.87209999999999999</v>
      </c>
      <c r="M41" s="38">
        <v>0.90429999999999999</v>
      </c>
      <c r="N41" s="38">
        <v>0.90139999999999998</v>
      </c>
      <c r="O41" s="38">
        <v>0.91020000000000001</v>
      </c>
      <c r="P41" s="38">
        <v>0.88300000000000001</v>
      </c>
    </row>
  </sheetData>
  <mergeCells count="4">
    <mergeCell ref="B3:P3"/>
    <mergeCell ref="B4:F4"/>
    <mergeCell ref="G4:K4"/>
    <mergeCell ref="L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zoomScaleNormal="100" workbookViewId="0">
      <pane xSplit="1" ySplit="4" topLeftCell="B5" activePane="bottomRight" state="frozen"/>
      <selection pane="topRight" activeCell="I32" sqref="I32"/>
      <selection pane="bottomLeft" activeCell="I32" sqref="I32"/>
      <selection pane="bottomRight" sqref="A1:A1048576"/>
    </sheetView>
  </sheetViews>
  <sheetFormatPr defaultColWidth="12.42578125" defaultRowHeight="15"/>
  <cols>
    <col min="1" max="1" width="13.42578125" customWidth="1"/>
    <col min="4" max="4" width="14.42578125" customWidth="1"/>
    <col min="5" max="5" width="16.28515625" customWidth="1"/>
  </cols>
  <sheetData>
    <row r="1" spans="1:7" s="61" customFormat="1">
      <c r="A1" s="78"/>
      <c r="B1" s="94"/>
      <c r="C1" s="94"/>
      <c r="D1" s="94"/>
      <c r="E1" s="94"/>
      <c r="F1" s="94"/>
      <c r="G1" s="94"/>
    </row>
    <row r="2" spans="1:7" s="54" customFormat="1">
      <c r="A2" s="81"/>
    </row>
    <row r="3" spans="1:7">
      <c r="A3" s="227" t="s">
        <v>1</v>
      </c>
      <c r="B3" s="228"/>
      <c r="C3" s="228"/>
      <c r="D3" s="228"/>
      <c r="E3" s="228"/>
      <c r="F3" s="229"/>
      <c r="G3" s="94"/>
    </row>
    <row r="4" spans="1:7" ht="45">
      <c r="A4" s="24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6" t="s">
        <v>7</v>
      </c>
      <c r="G4" s="94"/>
    </row>
    <row r="5" spans="1:7">
      <c r="A5" s="72">
        <v>43405</v>
      </c>
      <c r="B5" s="3">
        <v>6149</v>
      </c>
      <c r="C5" s="3">
        <v>774</v>
      </c>
      <c r="D5" s="3">
        <v>721</v>
      </c>
      <c r="E5" s="3">
        <v>1622</v>
      </c>
      <c r="F5" s="3">
        <v>9266</v>
      </c>
      <c r="G5" s="94"/>
    </row>
    <row r="6" spans="1:7">
      <c r="A6" s="72">
        <v>43435</v>
      </c>
      <c r="B6" s="3">
        <v>4643</v>
      </c>
      <c r="C6" s="3">
        <v>613</v>
      </c>
      <c r="D6" s="3">
        <v>567</v>
      </c>
      <c r="E6" s="3">
        <v>1204</v>
      </c>
      <c r="F6" s="3">
        <v>7027</v>
      </c>
      <c r="G6" s="94"/>
    </row>
    <row r="7" spans="1:7">
      <c r="A7" s="72">
        <v>43466</v>
      </c>
      <c r="B7" s="3">
        <v>4852</v>
      </c>
      <c r="C7" s="3">
        <v>637</v>
      </c>
      <c r="D7" s="3">
        <v>629</v>
      </c>
      <c r="E7" s="3">
        <v>1043</v>
      </c>
      <c r="F7" s="3">
        <v>7161</v>
      </c>
      <c r="G7" s="94"/>
    </row>
    <row r="8" spans="1:7">
      <c r="A8" s="72">
        <v>43497</v>
      </c>
      <c r="B8" s="3">
        <v>6126</v>
      </c>
      <c r="C8" s="3">
        <v>796</v>
      </c>
      <c r="D8" s="3">
        <v>690</v>
      </c>
      <c r="E8" s="3">
        <v>1546</v>
      </c>
      <c r="F8" s="3">
        <v>9158</v>
      </c>
      <c r="G8" s="94"/>
    </row>
    <row r="9" spans="1:7">
      <c r="A9" s="72">
        <v>43525</v>
      </c>
      <c r="B9" s="3">
        <v>6194</v>
      </c>
      <c r="C9" s="3">
        <v>773</v>
      </c>
      <c r="D9" s="3">
        <v>716</v>
      </c>
      <c r="E9" s="3">
        <v>1652</v>
      </c>
      <c r="F9" s="3">
        <v>9335</v>
      </c>
      <c r="G9" s="94"/>
    </row>
    <row r="10" spans="1:7">
      <c r="A10" s="72">
        <v>43556</v>
      </c>
      <c r="B10" s="3">
        <v>4840</v>
      </c>
      <c r="C10" s="3">
        <v>619</v>
      </c>
      <c r="D10" s="3">
        <v>577</v>
      </c>
      <c r="E10" s="3">
        <v>1168</v>
      </c>
      <c r="F10" s="3">
        <v>7204</v>
      </c>
      <c r="G10" s="94"/>
    </row>
    <row r="11" spans="1:7">
      <c r="A11" s="72">
        <v>43586</v>
      </c>
      <c r="B11" s="3">
        <v>5998</v>
      </c>
      <c r="C11" s="3">
        <v>727</v>
      </c>
      <c r="D11" s="3">
        <v>748</v>
      </c>
      <c r="E11" s="3">
        <v>1544</v>
      </c>
      <c r="F11" s="3">
        <v>9017</v>
      </c>
      <c r="G11" s="94"/>
    </row>
    <row r="12" spans="1:7">
      <c r="A12" s="72">
        <v>43617</v>
      </c>
      <c r="B12" s="3">
        <v>4993</v>
      </c>
      <c r="C12" s="3">
        <v>633</v>
      </c>
      <c r="D12" s="3">
        <v>627</v>
      </c>
      <c r="E12" s="3">
        <v>1404</v>
      </c>
      <c r="F12" s="3">
        <v>7657</v>
      </c>
      <c r="G12" s="94"/>
    </row>
    <row r="13" spans="1:7">
      <c r="A13" s="72">
        <v>43647</v>
      </c>
      <c r="B13" s="3">
        <v>5938</v>
      </c>
      <c r="C13" s="3">
        <v>713</v>
      </c>
      <c r="D13" s="3">
        <v>680</v>
      </c>
      <c r="E13" s="3">
        <v>1311</v>
      </c>
      <c r="F13" s="3">
        <v>8642</v>
      </c>
      <c r="G13" s="94"/>
    </row>
    <row r="14" spans="1:7">
      <c r="A14" s="72">
        <v>43678</v>
      </c>
      <c r="B14" s="3">
        <v>5900</v>
      </c>
      <c r="C14" s="3">
        <v>713</v>
      </c>
      <c r="D14" s="3">
        <v>718</v>
      </c>
      <c r="E14" s="3">
        <v>1562</v>
      </c>
      <c r="F14" s="3">
        <v>8893</v>
      </c>
      <c r="G14" s="94"/>
    </row>
    <row r="15" spans="1:7">
      <c r="A15" s="72">
        <v>43709</v>
      </c>
      <c r="B15" s="3">
        <v>5753</v>
      </c>
      <c r="C15" s="3">
        <v>682</v>
      </c>
      <c r="D15" s="3">
        <v>737</v>
      </c>
      <c r="E15" s="3">
        <v>1442</v>
      </c>
      <c r="F15" s="3">
        <v>8614</v>
      </c>
      <c r="G15" s="94"/>
    </row>
    <row r="16" spans="1:7">
      <c r="A16" s="72">
        <v>43739</v>
      </c>
      <c r="B16" s="3">
        <v>6075</v>
      </c>
      <c r="C16" s="3">
        <v>733</v>
      </c>
      <c r="D16" s="3">
        <v>706</v>
      </c>
      <c r="E16" s="3">
        <v>1329</v>
      </c>
      <c r="F16" s="3">
        <v>8843</v>
      </c>
      <c r="G16" s="94"/>
    </row>
    <row r="17" spans="1:7">
      <c r="A17" s="72">
        <v>43770</v>
      </c>
      <c r="B17" s="3">
        <v>6406</v>
      </c>
      <c r="C17" s="3">
        <v>718</v>
      </c>
      <c r="D17" s="3">
        <v>670</v>
      </c>
      <c r="E17" s="3">
        <v>1427</v>
      </c>
      <c r="F17" s="3">
        <v>9221</v>
      </c>
      <c r="G17" s="94"/>
    </row>
  </sheetData>
  <mergeCells count="1">
    <mergeCell ref="A3:F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5327-1107-4E89-A9A7-59FA529C990B}">
  <dimension ref="A1:L43"/>
  <sheetViews>
    <sheetView zoomScale="104" zoomScaleNormal="104" workbookViewId="0">
      <pane xSplit="1" ySplit="4" topLeftCell="B17" activePane="bottomRight" state="frozen"/>
      <selection pane="topRight" activeCell="C5" sqref="C5:G42"/>
      <selection pane="bottomLeft" activeCell="C5" sqref="C5:G42"/>
      <selection pane="bottomRight" activeCell="C4" sqref="C4"/>
    </sheetView>
  </sheetViews>
  <sheetFormatPr defaultColWidth="8.7109375" defaultRowHeight="15"/>
  <cols>
    <col min="1" max="1" width="12.85546875" style="20" customWidth="1"/>
    <col min="2" max="2" width="9.85546875" style="20" bestFit="1" customWidth="1"/>
    <col min="3" max="4" width="14.140625" style="20" bestFit="1" customWidth="1"/>
    <col min="5" max="5" width="19.5703125" style="20" customWidth="1"/>
    <col min="6" max="16384" width="8.7109375" style="20"/>
  </cols>
  <sheetData>
    <row r="1" spans="1:5" s="85" customFormat="1">
      <c r="A1" s="74"/>
    </row>
    <row r="2" spans="1:5" s="85" customFormat="1">
      <c r="A2" s="81"/>
    </row>
    <row r="3" spans="1:5">
      <c r="A3" s="282" t="s">
        <v>232</v>
      </c>
      <c r="B3" s="282"/>
      <c r="C3" s="282"/>
      <c r="D3" s="282"/>
      <c r="E3" s="282"/>
    </row>
    <row r="4" spans="1:5" ht="60">
      <c r="A4" s="56" t="s">
        <v>233</v>
      </c>
      <c r="B4" s="56" t="s">
        <v>3</v>
      </c>
      <c r="C4" s="56" t="s">
        <v>6</v>
      </c>
      <c r="D4" s="56" t="s">
        <v>225</v>
      </c>
      <c r="E4" s="56" t="s">
        <v>5</v>
      </c>
    </row>
    <row r="5" spans="1:5">
      <c r="A5" s="58">
        <v>41455</v>
      </c>
      <c r="B5" s="59">
        <v>23.1</v>
      </c>
      <c r="C5" s="59">
        <v>26.03</v>
      </c>
      <c r="D5" s="59">
        <v>15.57</v>
      </c>
      <c r="E5" s="59">
        <v>18.29</v>
      </c>
    </row>
    <row r="6" spans="1:5">
      <c r="A6" s="58">
        <v>41547</v>
      </c>
      <c r="B6" s="59">
        <v>24.17</v>
      </c>
      <c r="C6" s="59">
        <v>25.08</v>
      </c>
      <c r="D6" s="59">
        <v>16.02</v>
      </c>
      <c r="E6" s="59">
        <v>20.05</v>
      </c>
    </row>
    <row r="7" spans="1:5">
      <c r="A7" s="58">
        <v>41639</v>
      </c>
      <c r="B7" s="59">
        <v>24.49</v>
      </c>
      <c r="C7" s="59">
        <v>24.41</v>
      </c>
      <c r="D7" s="59">
        <v>15.78</v>
      </c>
      <c r="E7" s="59">
        <v>16.18</v>
      </c>
    </row>
    <row r="8" spans="1:5">
      <c r="A8" s="58">
        <v>41729</v>
      </c>
      <c r="B8" s="59">
        <v>23.81</v>
      </c>
      <c r="C8" s="59">
        <v>25.34</v>
      </c>
      <c r="D8" s="59">
        <v>15.23</v>
      </c>
      <c r="E8" s="59">
        <v>17.18</v>
      </c>
    </row>
    <row r="9" spans="1:5">
      <c r="A9" s="58">
        <v>41820</v>
      </c>
      <c r="B9" s="59">
        <v>24.69</v>
      </c>
      <c r="C9" s="59">
        <v>25.09</v>
      </c>
      <c r="D9" s="59">
        <v>17.04</v>
      </c>
      <c r="E9" s="59">
        <v>21.92</v>
      </c>
    </row>
    <row r="10" spans="1:5">
      <c r="A10" s="58">
        <v>41912</v>
      </c>
      <c r="B10" s="59">
        <v>24.17</v>
      </c>
      <c r="C10" s="59">
        <v>24.03</v>
      </c>
      <c r="D10" s="59">
        <v>18.8</v>
      </c>
      <c r="E10" s="59">
        <v>20.16</v>
      </c>
    </row>
    <row r="11" spans="1:5">
      <c r="A11" s="58">
        <v>42004</v>
      </c>
      <c r="B11" s="59">
        <v>24.16</v>
      </c>
      <c r="C11" s="59">
        <v>23.49</v>
      </c>
      <c r="D11" s="59">
        <v>16.54</v>
      </c>
      <c r="E11" s="59">
        <v>20.059999999999999</v>
      </c>
    </row>
    <row r="12" spans="1:5">
      <c r="A12" s="58">
        <v>42094</v>
      </c>
      <c r="B12" s="59">
        <v>21.95</v>
      </c>
      <c r="C12" s="59">
        <v>23.52</v>
      </c>
      <c r="D12" s="59">
        <v>17.86</v>
      </c>
      <c r="E12" s="59">
        <v>19.170000000000002</v>
      </c>
    </row>
    <row r="13" spans="1:5">
      <c r="A13" s="58">
        <v>42185</v>
      </c>
      <c r="B13" s="59">
        <v>20.98</v>
      </c>
      <c r="C13" s="59">
        <v>21.91</v>
      </c>
      <c r="D13" s="59">
        <v>16.100000000000001</v>
      </c>
      <c r="E13" s="59">
        <v>18.54</v>
      </c>
    </row>
    <row r="14" spans="1:5">
      <c r="A14" s="58">
        <v>42277</v>
      </c>
      <c r="B14" s="59">
        <v>19.93</v>
      </c>
      <c r="C14" s="59">
        <v>22.25</v>
      </c>
      <c r="D14" s="59">
        <v>19.420000000000002</v>
      </c>
      <c r="E14" s="59">
        <v>15.91</v>
      </c>
    </row>
    <row r="15" spans="1:5">
      <c r="A15" s="58">
        <v>42369</v>
      </c>
      <c r="B15" s="59">
        <v>20.36</v>
      </c>
      <c r="C15" s="59">
        <v>21.97</v>
      </c>
      <c r="D15" s="59">
        <v>17.579999999999998</v>
      </c>
      <c r="E15" s="59">
        <v>16.54</v>
      </c>
    </row>
    <row r="16" spans="1:5">
      <c r="A16" s="58">
        <v>42460</v>
      </c>
      <c r="B16" s="59">
        <v>20.94</v>
      </c>
      <c r="C16" s="59">
        <v>22.36</v>
      </c>
      <c r="D16" s="59">
        <v>18.38</v>
      </c>
      <c r="E16" s="59">
        <v>15.79</v>
      </c>
    </row>
    <row r="17" spans="1:12">
      <c r="A17" s="58">
        <v>42551</v>
      </c>
      <c r="B17" s="59">
        <v>22.63</v>
      </c>
      <c r="C17" s="59">
        <v>23.91</v>
      </c>
      <c r="D17" s="59">
        <v>21.08</v>
      </c>
      <c r="E17" s="59">
        <v>18.12</v>
      </c>
    </row>
    <row r="18" spans="1:12">
      <c r="A18" s="58">
        <v>42643</v>
      </c>
      <c r="B18" s="59">
        <v>22.53</v>
      </c>
      <c r="C18" s="59">
        <v>22.59</v>
      </c>
      <c r="D18" s="59">
        <v>19.59</v>
      </c>
      <c r="E18" s="59">
        <v>15.87</v>
      </c>
    </row>
    <row r="19" spans="1:12">
      <c r="A19" s="58">
        <v>42735</v>
      </c>
      <c r="B19" s="59">
        <v>24.15</v>
      </c>
      <c r="C19" s="59">
        <v>24.64</v>
      </c>
      <c r="D19" s="59">
        <v>19.46</v>
      </c>
      <c r="E19" s="59">
        <v>15.47</v>
      </c>
    </row>
    <row r="20" spans="1:12">
      <c r="A20" s="58">
        <v>42825</v>
      </c>
      <c r="B20" s="59">
        <v>24.27</v>
      </c>
      <c r="C20" s="59">
        <v>25.29</v>
      </c>
      <c r="D20" s="59">
        <v>16.649999999999999</v>
      </c>
      <c r="E20" s="59">
        <v>17.55</v>
      </c>
    </row>
    <row r="21" spans="1:12">
      <c r="A21" s="58">
        <v>42916</v>
      </c>
      <c r="B21" s="59">
        <v>26.89</v>
      </c>
      <c r="C21" s="59">
        <v>25.3</v>
      </c>
      <c r="D21" s="59">
        <v>17.04</v>
      </c>
      <c r="E21" s="59">
        <v>18.350000000000001</v>
      </c>
    </row>
    <row r="22" spans="1:12">
      <c r="A22" s="58">
        <v>43008</v>
      </c>
      <c r="B22" s="59">
        <v>28.05</v>
      </c>
      <c r="C22" s="59">
        <v>24.32</v>
      </c>
      <c r="D22" s="59">
        <v>18.440000000000001</v>
      </c>
      <c r="E22" s="59">
        <v>16.23</v>
      </c>
    </row>
    <row r="23" spans="1:12">
      <c r="A23" s="58">
        <v>43100</v>
      </c>
      <c r="B23" s="59">
        <v>29.22</v>
      </c>
      <c r="C23" s="59">
        <v>24.92</v>
      </c>
      <c r="D23" s="59">
        <v>17.55</v>
      </c>
      <c r="E23" s="59">
        <v>18.87</v>
      </c>
    </row>
    <row r="24" spans="1:12">
      <c r="A24" s="58">
        <v>43190</v>
      </c>
      <c r="B24" s="59">
        <v>29.64</v>
      </c>
      <c r="C24" s="59">
        <v>27.67</v>
      </c>
      <c r="D24" s="59">
        <v>17.27</v>
      </c>
      <c r="E24" s="59">
        <v>17.72</v>
      </c>
    </row>
    <row r="25" spans="1:12">
      <c r="A25" s="58">
        <v>43281</v>
      </c>
      <c r="B25" s="59">
        <v>29.63</v>
      </c>
      <c r="C25" s="59">
        <v>27.71</v>
      </c>
      <c r="D25" s="59">
        <v>16.63</v>
      </c>
      <c r="E25" s="59">
        <v>18.93</v>
      </c>
    </row>
    <row r="26" spans="1:12">
      <c r="A26" s="58">
        <v>43373</v>
      </c>
      <c r="B26" s="59">
        <v>29.24</v>
      </c>
      <c r="C26" s="59">
        <v>27.34</v>
      </c>
      <c r="D26" s="59">
        <v>15.1</v>
      </c>
      <c r="E26" s="59">
        <v>17.7</v>
      </c>
    </row>
    <row r="27" spans="1:12">
      <c r="A27" s="58">
        <v>43465</v>
      </c>
      <c r="B27" s="59">
        <v>29.89</v>
      </c>
      <c r="C27" s="59">
        <v>28.68</v>
      </c>
      <c r="D27" s="59">
        <v>19.899999999999999</v>
      </c>
      <c r="E27" s="59">
        <v>18.309999999999999</v>
      </c>
    </row>
    <row r="28" spans="1:12">
      <c r="A28" s="58">
        <v>43555</v>
      </c>
      <c r="B28" s="59">
        <v>30.24</v>
      </c>
      <c r="C28" s="59">
        <v>28.26</v>
      </c>
      <c r="D28" s="59">
        <v>18.510000000000002</v>
      </c>
      <c r="E28" s="59">
        <v>18.71</v>
      </c>
    </row>
    <row r="29" spans="1:12" ht="14.65" customHeight="1"/>
    <row r="30" spans="1:12" ht="14.65" customHeight="1">
      <c r="A30" s="283" t="s">
        <v>234</v>
      </c>
      <c r="B30" s="283"/>
      <c r="C30" s="283"/>
      <c r="D30" s="283"/>
      <c r="E30" s="283"/>
    </row>
    <row r="31" spans="1:12" ht="14.65" customHeight="1">
      <c r="A31" s="283"/>
      <c r="B31" s="283"/>
      <c r="C31" s="283"/>
      <c r="D31" s="283"/>
      <c r="E31" s="283"/>
      <c r="H31" s="283"/>
      <c r="I31" s="283"/>
      <c r="J31" s="283"/>
      <c r="K31" s="283"/>
      <c r="L31" s="283"/>
    </row>
    <row r="32" spans="1:12" ht="14.65" customHeight="1">
      <c r="H32" s="283"/>
      <c r="I32" s="283"/>
      <c r="J32" s="283"/>
      <c r="K32" s="283"/>
      <c r="L32" s="283"/>
    </row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</sheetData>
  <mergeCells count="3">
    <mergeCell ref="A3:E3"/>
    <mergeCell ref="A30:E31"/>
    <mergeCell ref="H31:L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6330-1F5B-411E-B3B8-B46EB42068D9}">
  <dimension ref="A1:AL8"/>
  <sheetViews>
    <sheetView zoomScale="104" zoomScaleNormal="104" workbookViewId="0">
      <pane xSplit="1" ySplit="3" topLeftCell="R4" activePane="bottomRight" state="frozen"/>
      <selection pane="topRight" activeCell="A5" sqref="A5:G42"/>
      <selection pane="bottomLeft" activeCell="A5" sqref="A5:G42"/>
      <selection pane="bottomRight" sqref="A1:AK1"/>
    </sheetView>
  </sheetViews>
  <sheetFormatPr defaultColWidth="11.28515625" defaultRowHeight="15"/>
  <cols>
    <col min="1" max="1" width="17.42578125" style="20" customWidth="1"/>
    <col min="2" max="16384" width="11.28515625" style="20"/>
  </cols>
  <sheetData>
    <row r="1" spans="1:38">
      <c r="A1" s="284" t="s">
        <v>235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</row>
    <row r="2" spans="1:38">
      <c r="A2" s="123" t="s">
        <v>236</v>
      </c>
      <c r="B2" s="285" t="s">
        <v>237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7"/>
    </row>
    <row r="3" spans="1:38">
      <c r="A3" s="123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  <c r="M3" s="51">
        <v>11</v>
      </c>
      <c r="N3" s="51">
        <v>12</v>
      </c>
      <c r="O3" s="51">
        <v>13</v>
      </c>
      <c r="P3" s="51">
        <v>14</v>
      </c>
      <c r="Q3" s="51">
        <v>15</v>
      </c>
      <c r="R3" s="51">
        <v>16</v>
      </c>
      <c r="S3" s="51">
        <v>17</v>
      </c>
      <c r="T3" s="51">
        <v>18</v>
      </c>
      <c r="U3" s="51">
        <v>19</v>
      </c>
      <c r="V3" s="51">
        <v>20</v>
      </c>
      <c r="W3" s="51">
        <v>21</v>
      </c>
      <c r="X3" s="51">
        <v>22</v>
      </c>
      <c r="Y3" s="51">
        <v>23</v>
      </c>
      <c r="Z3" s="51">
        <v>24</v>
      </c>
      <c r="AA3" s="51">
        <v>25</v>
      </c>
      <c r="AB3" s="51">
        <v>26</v>
      </c>
      <c r="AC3" s="51">
        <v>27</v>
      </c>
      <c r="AD3" s="51">
        <v>28</v>
      </c>
      <c r="AE3" s="51">
        <v>29</v>
      </c>
      <c r="AF3" s="51">
        <v>30</v>
      </c>
      <c r="AG3" s="51">
        <v>31</v>
      </c>
      <c r="AH3" s="51">
        <v>32</v>
      </c>
      <c r="AI3" s="51">
        <v>33</v>
      </c>
      <c r="AJ3" s="51">
        <v>34</v>
      </c>
      <c r="AK3" s="51">
        <v>35</v>
      </c>
      <c r="AL3" s="51">
        <v>36</v>
      </c>
    </row>
    <row r="4" spans="1:38">
      <c r="A4" s="52" t="s">
        <v>238</v>
      </c>
      <c r="B4" s="53"/>
      <c r="C4" s="53">
        <v>5547</v>
      </c>
      <c r="D4" s="53">
        <v>12344</v>
      </c>
      <c r="E4" s="53">
        <v>19557</v>
      </c>
      <c r="F4" s="53">
        <v>26893</v>
      </c>
      <c r="G4" s="53">
        <v>34495</v>
      </c>
      <c r="H4" s="53">
        <v>41325</v>
      </c>
      <c r="I4" s="53">
        <v>47094</v>
      </c>
      <c r="J4" s="53">
        <v>54965</v>
      </c>
      <c r="K4" s="53">
        <v>63158</v>
      </c>
      <c r="L4" s="53">
        <v>70264</v>
      </c>
      <c r="M4" s="53">
        <v>78294</v>
      </c>
      <c r="N4" s="53">
        <v>85642</v>
      </c>
      <c r="O4" s="53">
        <v>87585</v>
      </c>
      <c r="P4" s="53">
        <v>88335</v>
      </c>
      <c r="Q4" s="53">
        <v>88783</v>
      </c>
      <c r="R4" s="53">
        <v>89062</v>
      </c>
      <c r="S4" s="53">
        <v>89269</v>
      </c>
      <c r="T4" s="53">
        <v>89431</v>
      </c>
      <c r="U4" s="53">
        <v>89537</v>
      </c>
      <c r="V4" s="53">
        <v>89661</v>
      </c>
      <c r="W4" s="53">
        <v>89765</v>
      </c>
      <c r="X4" s="53">
        <v>89836</v>
      </c>
      <c r="Y4" s="53">
        <v>89926</v>
      </c>
      <c r="Z4" s="53">
        <v>90027</v>
      </c>
      <c r="AA4" s="53">
        <v>90085</v>
      </c>
      <c r="AB4" s="53">
        <v>90142</v>
      </c>
      <c r="AC4" s="53">
        <v>90200</v>
      </c>
      <c r="AD4" s="53">
        <v>90249</v>
      </c>
      <c r="AE4" s="53">
        <v>90313</v>
      </c>
      <c r="AF4" s="53">
        <v>90354</v>
      </c>
      <c r="AG4" s="53">
        <v>90391</v>
      </c>
      <c r="AH4" s="53">
        <v>90445</v>
      </c>
      <c r="AI4" s="53">
        <v>90484</v>
      </c>
      <c r="AJ4" s="53">
        <v>90511</v>
      </c>
      <c r="AK4" s="53">
        <v>90559</v>
      </c>
      <c r="AL4" s="53">
        <v>90588</v>
      </c>
    </row>
    <row r="5" spans="1:38">
      <c r="A5" s="52" t="s">
        <v>239</v>
      </c>
      <c r="B5" s="53"/>
      <c r="C5" s="53">
        <v>4904</v>
      </c>
      <c r="D5" s="53">
        <v>12254</v>
      </c>
      <c r="E5" s="53">
        <v>19696</v>
      </c>
      <c r="F5" s="53">
        <v>26347</v>
      </c>
      <c r="G5" s="53">
        <v>34476</v>
      </c>
      <c r="H5" s="53">
        <v>41052</v>
      </c>
      <c r="I5" s="53">
        <v>47035</v>
      </c>
      <c r="J5" s="53">
        <v>54559</v>
      </c>
      <c r="K5" s="53">
        <v>63415</v>
      </c>
      <c r="L5" s="53">
        <v>69276</v>
      </c>
      <c r="M5" s="53">
        <v>77843</v>
      </c>
      <c r="N5" s="53">
        <v>85196</v>
      </c>
      <c r="O5" s="53">
        <v>87256</v>
      </c>
      <c r="P5" s="53">
        <v>88043</v>
      </c>
      <c r="Q5" s="53">
        <v>88449</v>
      </c>
      <c r="R5" s="53">
        <v>88689</v>
      </c>
      <c r="S5" s="53">
        <v>88920</v>
      </c>
      <c r="T5" s="53">
        <v>89060</v>
      </c>
      <c r="U5" s="53">
        <v>89223</v>
      </c>
      <c r="V5" s="53">
        <v>89371</v>
      </c>
      <c r="W5" s="53">
        <v>89481</v>
      </c>
      <c r="X5" s="53">
        <v>89579</v>
      </c>
      <c r="Y5" s="53">
        <v>89677</v>
      </c>
      <c r="Z5" s="53">
        <v>89759</v>
      </c>
      <c r="AA5" s="53">
        <v>89840</v>
      </c>
      <c r="AB5" s="53">
        <v>89903</v>
      </c>
      <c r="AC5" s="53">
        <v>89962</v>
      </c>
      <c r="AD5" s="53">
        <v>90003</v>
      </c>
      <c r="AE5" s="53">
        <v>90054</v>
      </c>
      <c r="AF5" s="53">
        <v>90109</v>
      </c>
      <c r="AG5" s="53">
        <v>90135</v>
      </c>
      <c r="AH5" s="53">
        <v>90189</v>
      </c>
      <c r="AI5" s="53">
        <v>90232</v>
      </c>
      <c r="AJ5" s="53">
        <v>90269</v>
      </c>
      <c r="AK5" s="53">
        <v>90295</v>
      </c>
      <c r="AL5" s="53">
        <v>90325</v>
      </c>
    </row>
    <row r="6" spans="1:38">
      <c r="A6" s="52" t="s">
        <v>240</v>
      </c>
      <c r="B6" s="53"/>
      <c r="C6" s="53">
        <v>5021</v>
      </c>
      <c r="D6" s="53">
        <v>12489</v>
      </c>
      <c r="E6" s="53">
        <v>19337</v>
      </c>
      <c r="F6" s="53">
        <v>26284</v>
      </c>
      <c r="G6" s="53">
        <v>34474</v>
      </c>
      <c r="H6" s="53">
        <v>41103</v>
      </c>
      <c r="I6" s="53">
        <v>47726</v>
      </c>
      <c r="J6" s="53">
        <v>55681</v>
      </c>
      <c r="K6" s="53">
        <v>63967</v>
      </c>
      <c r="L6" s="53">
        <v>71089</v>
      </c>
      <c r="M6" s="53">
        <v>79727</v>
      </c>
      <c r="N6" s="53">
        <v>87172</v>
      </c>
      <c r="O6" s="53">
        <v>89473</v>
      </c>
      <c r="P6" s="53">
        <v>90369</v>
      </c>
      <c r="Q6" s="53">
        <v>90844</v>
      </c>
      <c r="R6" s="53">
        <v>91186</v>
      </c>
      <c r="S6" s="53">
        <v>91473</v>
      </c>
      <c r="T6" s="53">
        <v>91623</v>
      </c>
      <c r="U6" s="53">
        <v>91748</v>
      </c>
      <c r="V6" s="53">
        <v>91891</v>
      </c>
      <c r="W6" s="53">
        <v>92038</v>
      </c>
      <c r="X6" s="53">
        <v>92112</v>
      </c>
      <c r="Y6" s="53">
        <v>92223</v>
      </c>
      <c r="Z6" s="53">
        <v>92309</v>
      </c>
      <c r="AA6" s="53">
        <v>92398</v>
      </c>
      <c r="AB6" s="53">
        <v>92470</v>
      </c>
      <c r="AC6" s="53">
        <v>92520</v>
      </c>
      <c r="AD6" s="53">
        <v>92573</v>
      </c>
      <c r="AE6" s="53">
        <v>92636</v>
      </c>
      <c r="AF6" s="53"/>
      <c r="AG6" s="53"/>
      <c r="AH6" s="53"/>
      <c r="AI6" s="53"/>
      <c r="AJ6" s="53"/>
      <c r="AK6" s="53"/>
      <c r="AL6" s="53"/>
    </row>
    <row r="7" spans="1:38">
      <c r="A7" s="52" t="s">
        <v>241</v>
      </c>
      <c r="B7" s="53"/>
      <c r="C7" s="53">
        <v>5622</v>
      </c>
      <c r="D7" s="53">
        <v>13621</v>
      </c>
      <c r="E7" s="53">
        <v>20849</v>
      </c>
      <c r="F7" s="53">
        <v>28770</v>
      </c>
      <c r="G7" s="53">
        <v>37467</v>
      </c>
      <c r="H7" s="53">
        <v>44062</v>
      </c>
      <c r="I7" s="53">
        <v>50957</v>
      </c>
      <c r="J7" s="53">
        <v>59706</v>
      </c>
      <c r="K7" s="53">
        <v>68630</v>
      </c>
      <c r="L7" s="53">
        <v>75591</v>
      </c>
      <c r="M7" s="53">
        <v>84255</v>
      </c>
      <c r="N7" s="53">
        <v>91604</v>
      </c>
      <c r="O7" s="53">
        <v>94042</v>
      </c>
      <c r="P7" s="53">
        <v>94903</v>
      </c>
      <c r="Q7" s="53">
        <v>95365</v>
      </c>
      <c r="R7" s="53">
        <v>95693</v>
      </c>
      <c r="S7" s="53">
        <v>95958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pans="1:38">
      <c r="A8" s="52" t="s">
        <v>242</v>
      </c>
      <c r="B8" s="53"/>
      <c r="C8" s="53">
        <v>5859</v>
      </c>
      <c r="D8" s="53">
        <v>13623</v>
      </c>
      <c r="E8" s="53">
        <v>21555</v>
      </c>
      <c r="F8" s="53">
        <v>29831</v>
      </c>
      <c r="G8" s="53">
        <v>38550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</sheetData>
  <mergeCells count="2">
    <mergeCell ref="A1:AK1"/>
    <mergeCell ref="B2:AK2"/>
  </mergeCell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3438-F83F-47D1-B287-FFB575A18F90}">
  <dimension ref="A1:AL8"/>
  <sheetViews>
    <sheetView zoomScale="98" zoomScaleNormal="98" workbookViewId="0">
      <pane xSplit="1" ySplit="3" topLeftCell="B4" activePane="bottomRight" state="frozen"/>
      <selection pane="topRight" activeCell="A5" sqref="A5:G42"/>
      <selection pane="bottomLeft" activeCell="A5" sqref="A5:G42"/>
      <selection pane="bottomRight" activeCell="A2" sqref="A2"/>
    </sheetView>
  </sheetViews>
  <sheetFormatPr defaultColWidth="8.7109375" defaultRowHeight="15"/>
  <cols>
    <col min="1" max="1" width="20.85546875" style="20" customWidth="1"/>
    <col min="2" max="2" width="7" style="20" customWidth="1"/>
    <col min="3" max="38" width="20.85546875" style="20" customWidth="1"/>
    <col min="39" max="16384" width="8.7109375" style="20"/>
  </cols>
  <sheetData>
    <row r="1" spans="1:38">
      <c r="A1" s="288" t="s">
        <v>243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</row>
    <row r="2" spans="1:38">
      <c r="A2" s="124" t="s">
        <v>236</v>
      </c>
      <c r="B2" s="289" t="s">
        <v>237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1"/>
    </row>
    <row r="3" spans="1:38">
      <c r="A3" s="124"/>
      <c r="B3" s="105">
        <v>0</v>
      </c>
      <c r="C3" s="105">
        <v>1</v>
      </c>
      <c r="D3" s="105">
        <v>2</v>
      </c>
      <c r="E3" s="105">
        <v>3</v>
      </c>
      <c r="F3" s="105">
        <v>4</v>
      </c>
      <c r="G3" s="105">
        <v>5</v>
      </c>
      <c r="H3" s="105">
        <v>6</v>
      </c>
      <c r="I3" s="105">
        <v>7</v>
      </c>
      <c r="J3" s="105">
        <v>8</v>
      </c>
      <c r="K3" s="105">
        <v>9</v>
      </c>
      <c r="L3" s="105">
        <v>10</v>
      </c>
      <c r="M3" s="105">
        <v>11</v>
      </c>
      <c r="N3" s="105">
        <v>12</v>
      </c>
      <c r="O3" s="105">
        <v>13</v>
      </c>
      <c r="P3" s="105">
        <v>14</v>
      </c>
      <c r="Q3" s="105">
        <v>15</v>
      </c>
      <c r="R3" s="105">
        <v>16</v>
      </c>
      <c r="S3" s="105">
        <v>17</v>
      </c>
      <c r="T3" s="105">
        <v>18</v>
      </c>
      <c r="U3" s="105">
        <v>19</v>
      </c>
      <c r="V3" s="105">
        <v>20</v>
      </c>
      <c r="W3" s="105">
        <v>21</v>
      </c>
      <c r="X3" s="105">
        <v>22</v>
      </c>
      <c r="Y3" s="105">
        <v>23</v>
      </c>
      <c r="Z3" s="105">
        <v>24</v>
      </c>
      <c r="AA3" s="105">
        <v>25</v>
      </c>
      <c r="AB3" s="105">
        <v>26</v>
      </c>
      <c r="AC3" s="105">
        <v>27</v>
      </c>
      <c r="AD3" s="105">
        <v>28</v>
      </c>
      <c r="AE3" s="105">
        <v>29</v>
      </c>
      <c r="AF3" s="105">
        <v>30</v>
      </c>
      <c r="AG3" s="105">
        <v>31</v>
      </c>
      <c r="AH3" s="105">
        <v>32</v>
      </c>
      <c r="AI3" s="105">
        <v>33</v>
      </c>
      <c r="AJ3" s="105">
        <v>34</v>
      </c>
      <c r="AK3" s="105">
        <v>35</v>
      </c>
      <c r="AL3" s="105">
        <v>36</v>
      </c>
    </row>
    <row r="4" spans="1:38">
      <c r="A4" s="48" t="s">
        <v>238</v>
      </c>
      <c r="B4" s="49"/>
      <c r="C4" s="49">
        <v>2143088</v>
      </c>
      <c r="D4" s="49">
        <v>12304913</v>
      </c>
      <c r="E4" s="49">
        <v>33169713</v>
      </c>
      <c r="F4" s="49">
        <v>60149178</v>
      </c>
      <c r="G4" s="49">
        <v>95966194</v>
      </c>
      <c r="H4" s="49">
        <v>141014437</v>
      </c>
      <c r="I4" s="49">
        <v>182377664</v>
      </c>
      <c r="J4" s="49">
        <v>231073662</v>
      </c>
      <c r="K4" s="49">
        <v>289391842</v>
      </c>
      <c r="L4" s="49">
        <v>351106387</v>
      </c>
      <c r="M4" s="49">
        <v>418170111</v>
      </c>
      <c r="N4" s="49">
        <v>494018027</v>
      </c>
      <c r="O4" s="49">
        <v>562188921</v>
      </c>
      <c r="P4" s="49">
        <v>629521867</v>
      </c>
      <c r="Q4" s="49">
        <v>688514445</v>
      </c>
      <c r="R4" s="49">
        <v>734672934</v>
      </c>
      <c r="S4" s="49">
        <v>777973621</v>
      </c>
      <c r="T4" s="49">
        <v>816947874</v>
      </c>
      <c r="U4" s="49">
        <v>846797710</v>
      </c>
      <c r="V4" s="49">
        <v>875249389</v>
      </c>
      <c r="W4" s="49">
        <v>911052907</v>
      </c>
      <c r="X4" s="49">
        <v>935631315</v>
      </c>
      <c r="Y4" s="49">
        <v>966919159</v>
      </c>
      <c r="Z4" s="49">
        <v>995430762</v>
      </c>
      <c r="AA4" s="49">
        <v>1021489715</v>
      </c>
      <c r="AB4" s="49">
        <v>1050105958</v>
      </c>
      <c r="AC4" s="49">
        <v>1073695957</v>
      </c>
      <c r="AD4" s="49">
        <v>1096073735</v>
      </c>
      <c r="AE4" s="49">
        <v>1117502783</v>
      </c>
      <c r="AF4" s="49">
        <v>1141243598</v>
      </c>
      <c r="AG4" s="49">
        <v>1164311326</v>
      </c>
      <c r="AH4" s="49">
        <v>1183671085</v>
      </c>
      <c r="AI4" s="49">
        <v>1205591466</v>
      </c>
      <c r="AJ4" s="49">
        <v>1224779431</v>
      </c>
      <c r="AK4" s="49">
        <v>1247061892</v>
      </c>
      <c r="AL4" s="49">
        <v>1269869906</v>
      </c>
    </row>
    <row r="5" spans="1:38">
      <c r="A5" s="48" t="s">
        <v>239</v>
      </c>
      <c r="B5" s="49"/>
      <c r="C5" s="49">
        <v>1795704</v>
      </c>
      <c r="D5" s="49">
        <v>13411279</v>
      </c>
      <c r="E5" s="49">
        <v>39022039</v>
      </c>
      <c r="F5" s="49">
        <v>69838043</v>
      </c>
      <c r="G5" s="49">
        <v>113562075</v>
      </c>
      <c r="H5" s="49">
        <v>164164446</v>
      </c>
      <c r="I5" s="49">
        <v>212763540</v>
      </c>
      <c r="J5" s="49">
        <v>265549847</v>
      </c>
      <c r="K5" s="49">
        <v>335798403</v>
      </c>
      <c r="L5" s="49">
        <v>394729653</v>
      </c>
      <c r="M5" s="49">
        <v>478835890</v>
      </c>
      <c r="N5" s="49">
        <v>559180765</v>
      </c>
      <c r="O5" s="49">
        <v>636501809</v>
      </c>
      <c r="P5" s="49">
        <v>712261244</v>
      </c>
      <c r="Q5" s="49">
        <v>771487242</v>
      </c>
      <c r="R5" s="49">
        <v>825022525</v>
      </c>
      <c r="S5" s="49">
        <v>868152987</v>
      </c>
      <c r="T5" s="49">
        <v>910831352</v>
      </c>
      <c r="U5" s="49">
        <v>948940282</v>
      </c>
      <c r="V5" s="49">
        <v>985882721</v>
      </c>
      <c r="W5" s="49">
        <v>1022009867</v>
      </c>
      <c r="X5" s="49">
        <v>1053239475</v>
      </c>
      <c r="Y5" s="49">
        <v>1087464387</v>
      </c>
      <c r="Z5" s="49">
        <v>1119085001</v>
      </c>
      <c r="AA5" s="49">
        <v>1152358487</v>
      </c>
      <c r="AB5" s="49">
        <v>1187974164</v>
      </c>
      <c r="AC5" s="49">
        <v>1217054062</v>
      </c>
      <c r="AD5" s="49">
        <v>1246831269</v>
      </c>
      <c r="AE5" s="49">
        <v>1274982408</v>
      </c>
      <c r="AF5" s="49">
        <v>1301664720</v>
      </c>
      <c r="AG5" s="49">
        <v>1327213028</v>
      </c>
      <c r="AH5" s="49">
        <v>1351640125</v>
      </c>
      <c r="AI5" s="49">
        <v>1377771510</v>
      </c>
      <c r="AJ5" s="49">
        <v>1404153128</v>
      </c>
      <c r="AK5" s="49">
        <v>1435345519</v>
      </c>
      <c r="AL5" s="49">
        <v>1461926373</v>
      </c>
    </row>
    <row r="6" spans="1:38">
      <c r="A6" s="48" t="s">
        <v>240</v>
      </c>
      <c r="B6" s="49"/>
      <c r="C6" s="49">
        <v>2391465</v>
      </c>
      <c r="D6" s="49">
        <v>16774834</v>
      </c>
      <c r="E6" s="49">
        <v>42563229</v>
      </c>
      <c r="F6" s="49">
        <v>77895465</v>
      </c>
      <c r="G6" s="49">
        <v>125212001</v>
      </c>
      <c r="H6" s="49">
        <v>174303658</v>
      </c>
      <c r="I6" s="49">
        <v>231062821</v>
      </c>
      <c r="J6" s="49">
        <v>287487639</v>
      </c>
      <c r="K6" s="49">
        <v>360855908</v>
      </c>
      <c r="L6" s="49">
        <v>424673041</v>
      </c>
      <c r="M6" s="49">
        <v>501697236</v>
      </c>
      <c r="N6" s="49">
        <v>584296670</v>
      </c>
      <c r="O6" s="49">
        <v>685420582</v>
      </c>
      <c r="P6" s="49">
        <v>782182392</v>
      </c>
      <c r="Q6" s="49">
        <v>860087976</v>
      </c>
      <c r="R6" s="49">
        <v>925630408</v>
      </c>
      <c r="S6" s="49">
        <v>986156870</v>
      </c>
      <c r="T6" s="49">
        <v>1039386508</v>
      </c>
      <c r="U6" s="49">
        <v>1084931998</v>
      </c>
      <c r="V6" s="49">
        <v>1129538685</v>
      </c>
      <c r="W6" s="49">
        <v>1176507380</v>
      </c>
      <c r="X6" s="49">
        <v>1222241016</v>
      </c>
      <c r="Y6" s="49">
        <v>1269389283</v>
      </c>
      <c r="Z6" s="49">
        <v>1310319349</v>
      </c>
      <c r="AA6" s="49">
        <v>1355271907</v>
      </c>
      <c r="AB6" s="49">
        <v>1394599099</v>
      </c>
      <c r="AC6" s="49">
        <v>1435343898</v>
      </c>
      <c r="AD6" s="49">
        <v>1476096561</v>
      </c>
      <c r="AE6" s="49">
        <v>1513116681</v>
      </c>
      <c r="AF6" s="49"/>
      <c r="AG6" s="49"/>
      <c r="AH6" s="49"/>
      <c r="AI6" s="49"/>
      <c r="AJ6" s="49"/>
      <c r="AK6" s="49"/>
      <c r="AL6" s="49"/>
    </row>
    <row r="7" spans="1:38">
      <c r="A7" s="48" t="s">
        <v>241</v>
      </c>
      <c r="B7" s="49"/>
      <c r="C7" s="49">
        <v>1965242</v>
      </c>
      <c r="D7" s="49">
        <v>17503272</v>
      </c>
      <c r="E7" s="49">
        <v>45860169</v>
      </c>
      <c r="F7" s="49">
        <v>84917324</v>
      </c>
      <c r="G7" s="49">
        <v>132970266</v>
      </c>
      <c r="H7" s="49">
        <v>187566590</v>
      </c>
      <c r="I7" s="49">
        <v>243635602</v>
      </c>
      <c r="J7" s="49">
        <v>303374411</v>
      </c>
      <c r="K7" s="49">
        <v>370712350</v>
      </c>
      <c r="L7" s="49">
        <v>441476902</v>
      </c>
      <c r="M7" s="49">
        <v>533510067</v>
      </c>
      <c r="N7" s="49">
        <v>617445409</v>
      </c>
      <c r="O7" s="49">
        <v>736762070</v>
      </c>
      <c r="P7" s="49">
        <v>830583072</v>
      </c>
      <c r="Q7" s="49">
        <v>911810557</v>
      </c>
      <c r="R7" s="49">
        <v>993462911</v>
      </c>
      <c r="S7" s="49">
        <v>1063829923</v>
      </c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38">
      <c r="A8" s="48" t="s">
        <v>242</v>
      </c>
      <c r="B8" s="49"/>
      <c r="C8" s="49">
        <v>2301880</v>
      </c>
      <c r="D8" s="49">
        <v>15675270</v>
      </c>
      <c r="E8" s="49">
        <v>43576345</v>
      </c>
      <c r="F8" s="49">
        <v>89115068</v>
      </c>
      <c r="G8" s="49">
        <v>142764242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</sheetData>
  <mergeCells count="2">
    <mergeCell ref="A1:AK1"/>
    <mergeCell ref="B2:A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8"/>
  <sheetViews>
    <sheetView showGridLines="0" zoomScale="108" zoomScaleNormal="108" workbookViewId="0">
      <pane xSplit="1" ySplit="5" topLeftCell="B6" activePane="bottomRight" state="frozen"/>
      <selection pane="topRight" activeCell="I32" sqref="I32"/>
      <selection pane="bottomLeft" activeCell="I32" sqref="I32"/>
      <selection pane="bottomRight"/>
    </sheetView>
  </sheetViews>
  <sheetFormatPr defaultRowHeight="15"/>
  <cols>
    <col min="1" max="1" width="14.7109375" customWidth="1"/>
    <col min="2" max="2" width="10.5703125" customWidth="1"/>
    <col min="3" max="3" width="9.42578125" customWidth="1"/>
    <col min="4" max="4" width="14.7109375" customWidth="1"/>
    <col min="5" max="5" width="17" customWidth="1"/>
    <col min="6" max="6" width="7.7109375" customWidth="1"/>
    <col min="7" max="7" width="10.7109375" customWidth="1"/>
    <col min="8" max="8" width="9.42578125" customWidth="1"/>
    <col min="9" max="9" width="15.5703125" customWidth="1"/>
    <col min="10" max="10" width="16.42578125" customWidth="1"/>
    <col min="11" max="11" width="10.28515625" bestFit="1" customWidth="1"/>
    <col min="12" max="12" width="11.28515625" customWidth="1"/>
    <col min="13" max="13" width="9.42578125" customWidth="1"/>
    <col min="14" max="14" width="14.7109375" customWidth="1"/>
    <col min="15" max="15" width="16" customWidth="1"/>
    <col min="16" max="16" width="10.28515625" bestFit="1" customWidth="1"/>
  </cols>
  <sheetData>
    <row r="1" spans="1:21" s="61" customFormat="1">
      <c r="A1" s="78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54" customFormat="1">
      <c r="A2" s="81"/>
    </row>
    <row r="3" spans="1:21" ht="15.75" thickBot="1">
      <c r="A3" s="233" t="s">
        <v>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94"/>
      <c r="R3" s="94"/>
      <c r="S3" s="94"/>
      <c r="T3" s="94"/>
      <c r="U3" s="94"/>
    </row>
    <row r="4" spans="1:21" ht="14.65" customHeight="1">
      <c r="A4" s="234" t="s">
        <v>2</v>
      </c>
      <c r="B4" s="230" t="s">
        <v>9</v>
      </c>
      <c r="C4" s="230"/>
      <c r="D4" s="230"/>
      <c r="E4" s="230"/>
      <c r="F4" s="231"/>
      <c r="G4" s="232" t="s">
        <v>10</v>
      </c>
      <c r="H4" s="230"/>
      <c r="I4" s="230"/>
      <c r="J4" s="230"/>
      <c r="K4" s="231"/>
      <c r="L4" s="230" t="s">
        <v>7</v>
      </c>
      <c r="M4" s="230"/>
      <c r="N4" s="230"/>
      <c r="O4" s="230"/>
      <c r="P4" s="230"/>
      <c r="Q4" s="43"/>
      <c r="R4" s="94"/>
      <c r="S4" s="94"/>
      <c r="T4" s="94"/>
      <c r="U4" s="94"/>
    </row>
    <row r="5" spans="1:21" ht="45">
      <c r="A5" s="235"/>
      <c r="B5" s="45" t="s">
        <v>3</v>
      </c>
      <c r="C5" s="2" t="s">
        <v>4</v>
      </c>
      <c r="D5" s="2" t="s">
        <v>5</v>
      </c>
      <c r="E5" s="2" t="s">
        <v>6</v>
      </c>
      <c r="F5" s="46" t="s">
        <v>7</v>
      </c>
      <c r="G5" s="45" t="s">
        <v>3</v>
      </c>
      <c r="H5" s="2" t="s">
        <v>4</v>
      </c>
      <c r="I5" s="2" t="s">
        <v>5</v>
      </c>
      <c r="J5" s="2" t="s">
        <v>6</v>
      </c>
      <c r="K5" s="46" t="s">
        <v>7</v>
      </c>
      <c r="L5" s="45" t="s">
        <v>3</v>
      </c>
      <c r="M5" s="2" t="s">
        <v>4</v>
      </c>
      <c r="N5" s="2" t="s">
        <v>5</v>
      </c>
      <c r="O5" s="2" t="s">
        <v>6</v>
      </c>
      <c r="P5" s="47" t="s">
        <v>7</v>
      </c>
      <c r="Q5" s="94"/>
      <c r="R5" s="94"/>
      <c r="S5" s="94"/>
      <c r="T5" s="94"/>
      <c r="U5" s="94"/>
    </row>
    <row r="6" spans="1:21">
      <c r="A6" s="73">
        <v>43405</v>
      </c>
      <c r="B6" s="3">
        <v>287</v>
      </c>
      <c r="C6" s="3">
        <v>35</v>
      </c>
      <c r="D6" s="3">
        <v>41</v>
      </c>
      <c r="E6" s="3">
        <v>261</v>
      </c>
      <c r="F6" s="91">
        <v>624</v>
      </c>
      <c r="G6" s="92">
        <v>5862</v>
      </c>
      <c r="H6" s="3">
        <v>739</v>
      </c>
      <c r="I6" s="3">
        <v>680</v>
      </c>
      <c r="J6" s="3">
        <v>1361</v>
      </c>
      <c r="K6" s="91">
        <v>8642</v>
      </c>
      <c r="L6" s="92">
        <v>6149</v>
      </c>
      <c r="M6" s="3">
        <v>774</v>
      </c>
      <c r="N6" s="3">
        <v>721</v>
      </c>
      <c r="O6" s="3">
        <v>1622</v>
      </c>
      <c r="P6" s="3">
        <v>9266</v>
      </c>
      <c r="Q6" s="94"/>
      <c r="R6" s="94"/>
      <c r="S6" s="94"/>
      <c r="T6" s="94"/>
      <c r="U6" s="94"/>
    </row>
    <row r="7" spans="1:21">
      <c r="A7" s="73">
        <v>43435</v>
      </c>
      <c r="B7" s="3">
        <v>214</v>
      </c>
      <c r="C7" s="3">
        <v>30</v>
      </c>
      <c r="D7" s="3">
        <v>28</v>
      </c>
      <c r="E7" s="3">
        <v>208</v>
      </c>
      <c r="F7" s="91">
        <v>480</v>
      </c>
      <c r="G7" s="92">
        <v>4429</v>
      </c>
      <c r="H7" s="3">
        <v>583</v>
      </c>
      <c r="I7" s="3">
        <v>539</v>
      </c>
      <c r="J7" s="3">
        <v>996</v>
      </c>
      <c r="K7" s="91">
        <v>6547</v>
      </c>
      <c r="L7" s="92">
        <v>4643</v>
      </c>
      <c r="M7" s="3">
        <v>613</v>
      </c>
      <c r="N7" s="3">
        <v>567</v>
      </c>
      <c r="O7" s="3">
        <v>1204</v>
      </c>
      <c r="P7" s="3">
        <v>7027</v>
      </c>
      <c r="Q7" s="94"/>
      <c r="R7" s="94"/>
      <c r="S7" s="94"/>
      <c r="T7" s="94"/>
      <c r="U7" s="94"/>
    </row>
    <row r="8" spans="1:21">
      <c r="A8" s="73">
        <v>43466</v>
      </c>
      <c r="B8" s="3">
        <v>204</v>
      </c>
      <c r="C8" s="3">
        <v>32</v>
      </c>
      <c r="D8" s="3">
        <v>24</v>
      </c>
      <c r="E8" s="3">
        <v>172</v>
      </c>
      <c r="F8" s="91">
        <v>432</v>
      </c>
      <c r="G8" s="92">
        <v>4648</v>
      </c>
      <c r="H8" s="3">
        <v>605</v>
      </c>
      <c r="I8" s="3">
        <v>605</v>
      </c>
      <c r="J8" s="3">
        <v>871</v>
      </c>
      <c r="K8" s="91">
        <v>6729</v>
      </c>
      <c r="L8" s="92">
        <v>4852</v>
      </c>
      <c r="M8" s="3">
        <v>637</v>
      </c>
      <c r="N8" s="3">
        <v>629</v>
      </c>
      <c r="O8" s="3">
        <v>1043</v>
      </c>
      <c r="P8" s="3">
        <v>7161</v>
      </c>
      <c r="Q8" s="94"/>
      <c r="R8" s="94"/>
      <c r="S8" s="94"/>
      <c r="T8" s="94"/>
      <c r="U8" s="94"/>
    </row>
    <row r="9" spans="1:21">
      <c r="A9" s="73">
        <v>43497</v>
      </c>
      <c r="B9" s="3">
        <v>301</v>
      </c>
      <c r="C9" s="3">
        <v>51</v>
      </c>
      <c r="D9" s="3">
        <v>39</v>
      </c>
      <c r="E9" s="3">
        <v>279</v>
      </c>
      <c r="F9" s="91">
        <v>670</v>
      </c>
      <c r="G9" s="92">
        <v>5825</v>
      </c>
      <c r="H9" s="3">
        <v>745</v>
      </c>
      <c r="I9" s="3">
        <v>651</v>
      </c>
      <c r="J9" s="3">
        <v>1267</v>
      </c>
      <c r="K9" s="91">
        <v>8488</v>
      </c>
      <c r="L9" s="92">
        <v>6126</v>
      </c>
      <c r="M9" s="3">
        <v>796</v>
      </c>
      <c r="N9" s="3">
        <v>690</v>
      </c>
      <c r="O9" s="3">
        <v>1546</v>
      </c>
      <c r="P9" s="3">
        <v>9158</v>
      </c>
      <c r="Q9" s="94"/>
      <c r="R9" s="94"/>
      <c r="S9" s="94"/>
      <c r="T9" s="94"/>
      <c r="U9" s="94"/>
    </row>
    <row r="10" spans="1:21">
      <c r="A10" s="73">
        <v>43525</v>
      </c>
      <c r="B10" s="3">
        <v>361</v>
      </c>
      <c r="C10" s="3">
        <v>43</v>
      </c>
      <c r="D10" s="3">
        <v>30</v>
      </c>
      <c r="E10" s="3">
        <v>330</v>
      </c>
      <c r="F10" s="91">
        <v>764</v>
      </c>
      <c r="G10" s="92">
        <v>5833</v>
      </c>
      <c r="H10" s="3">
        <v>730</v>
      </c>
      <c r="I10" s="3">
        <v>686</v>
      </c>
      <c r="J10" s="3">
        <v>1322</v>
      </c>
      <c r="K10" s="91">
        <v>8571</v>
      </c>
      <c r="L10" s="92">
        <v>6194</v>
      </c>
      <c r="M10" s="3">
        <v>773</v>
      </c>
      <c r="N10" s="3">
        <v>716</v>
      </c>
      <c r="O10" s="3">
        <v>1652</v>
      </c>
      <c r="P10" s="3">
        <v>9335</v>
      </c>
      <c r="Q10" s="94"/>
      <c r="R10" s="94"/>
      <c r="S10" s="94"/>
      <c r="T10" s="94"/>
      <c r="U10" s="94"/>
    </row>
    <row r="11" spans="1:21">
      <c r="A11" s="73">
        <v>43556</v>
      </c>
      <c r="B11" s="3">
        <v>262</v>
      </c>
      <c r="C11" s="3">
        <v>48</v>
      </c>
      <c r="D11" s="3">
        <v>23</v>
      </c>
      <c r="E11" s="3">
        <v>217</v>
      </c>
      <c r="F11" s="91">
        <v>550</v>
      </c>
      <c r="G11" s="92">
        <v>4578</v>
      </c>
      <c r="H11" s="3">
        <v>571</v>
      </c>
      <c r="I11" s="3">
        <v>554</v>
      </c>
      <c r="J11" s="3">
        <v>951</v>
      </c>
      <c r="K11" s="91">
        <v>6654</v>
      </c>
      <c r="L11" s="92">
        <v>4840</v>
      </c>
      <c r="M11" s="3">
        <v>619</v>
      </c>
      <c r="N11" s="3">
        <v>577</v>
      </c>
      <c r="O11" s="3">
        <v>1168</v>
      </c>
      <c r="P11" s="3">
        <v>7204</v>
      </c>
      <c r="Q11" s="94"/>
      <c r="R11" s="94"/>
      <c r="S11" s="94"/>
      <c r="T11" s="94"/>
      <c r="U11" s="94"/>
    </row>
    <row r="12" spans="1:21">
      <c r="A12" s="73">
        <v>43586</v>
      </c>
      <c r="B12" s="3">
        <v>311</v>
      </c>
      <c r="C12" s="3">
        <v>41</v>
      </c>
      <c r="D12" s="3">
        <v>29</v>
      </c>
      <c r="E12" s="3">
        <v>274</v>
      </c>
      <c r="F12" s="91">
        <v>655</v>
      </c>
      <c r="G12" s="92">
        <v>5687</v>
      </c>
      <c r="H12" s="3">
        <v>686</v>
      </c>
      <c r="I12" s="3">
        <v>719</v>
      </c>
      <c r="J12" s="3">
        <v>1270</v>
      </c>
      <c r="K12" s="91">
        <v>8362</v>
      </c>
      <c r="L12" s="92">
        <v>5998</v>
      </c>
      <c r="M12" s="3">
        <v>727</v>
      </c>
      <c r="N12" s="3">
        <v>748</v>
      </c>
      <c r="O12" s="3">
        <v>1544</v>
      </c>
      <c r="P12" s="3">
        <v>9017</v>
      </c>
      <c r="Q12" s="94"/>
      <c r="R12" s="94"/>
      <c r="S12" s="94"/>
      <c r="T12" s="94"/>
      <c r="U12" s="94"/>
    </row>
    <row r="13" spans="1:21">
      <c r="A13" s="73">
        <v>43617</v>
      </c>
      <c r="B13" s="3">
        <v>276</v>
      </c>
      <c r="C13" s="3">
        <v>31</v>
      </c>
      <c r="D13" s="3">
        <v>29</v>
      </c>
      <c r="E13" s="3">
        <v>245</v>
      </c>
      <c r="F13" s="91">
        <v>581</v>
      </c>
      <c r="G13" s="92">
        <v>4717</v>
      </c>
      <c r="H13" s="3">
        <v>602</v>
      </c>
      <c r="I13" s="3">
        <v>598</v>
      </c>
      <c r="J13" s="3">
        <v>1159</v>
      </c>
      <c r="K13" s="91">
        <v>7076</v>
      </c>
      <c r="L13" s="92">
        <v>4993</v>
      </c>
      <c r="M13" s="3">
        <v>633</v>
      </c>
      <c r="N13" s="3">
        <v>627</v>
      </c>
      <c r="O13" s="3">
        <v>1404</v>
      </c>
      <c r="P13" s="3">
        <v>7657</v>
      </c>
      <c r="Q13" s="94"/>
      <c r="R13" s="94"/>
      <c r="S13" s="94"/>
      <c r="T13" s="94"/>
      <c r="U13" s="94"/>
    </row>
    <row r="14" spans="1:21">
      <c r="A14" s="73">
        <v>43647</v>
      </c>
      <c r="B14" s="3">
        <v>297</v>
      </c>
      <c r="C14" s="3">
        <v>41</v>
      </c>
      <c r="D14" s="3">
        <v>34</v>
      </c>
      <c r="E14" s="3">
        <v>249</v>
      </c>
      <c r="F14" s="91">
        <v>621</v>
      </c>
      <c r="G14" s="92">
        <v>5641</v>
      </c>
      <c r="H14" s="3">
        <v>672</v>
      </c>
      <c r="I14" s="3">
        <v>646</v>
      </c>
      <c r="J14" s="3">
        <v>1062</v>
      </c>
      <c r="K14" s="91">
        <v>8021</v>
      </c>
      <c r="L14" s="92">
        <v>5938</v>
      </c>
      <c r="M14" s="3">
        <v>713</v>
      </c>
      <c r="N14" s="3">
        <v>680</v>
      </c>
      <c r="O14" s="3">
        <v>1311</v>
      </c>
      <c r="P14" s="3">
        <v>8642</v>
      </c>
      <c r="Q14" s="94"/>
      <c r="R14" s="94"/>
      <c r="S14" s="94"/>
      <c r="T14" s="94"/>
      <c r="U14" s="94"/>
    </row>
    <row r="15" spans="1:21">
      <c r="A15" s="73">
        <v>43678</v>
      </c>
      <c r="B15" s="3">
        <v>343</v>
      </c>
      <c r="C15" s="3">
        <v>43</v>
      </c>
      <c r="D15" s="3">
        <v>26</v>
      </c>
      <c r="E15" s="3">
        <v>288</v>
      </c>
      <c r="F15" s="91">
        <v>700</v>
      </c>
      <c r="G15" s="92">
        <v>5557</v>
      </c>
      <c r="H15" s="3">
        <v>670</v>
      </c>
      <c r="I15" s="3">
        <v>692</v>
      </c>
      <c r="J15" s="3">
        <v>1274</v>
      </c>
      <c r="K15" s="91">
        <v>8193</v>
      </c>
      <c r="L15" s="92">
        <v>5900</v>
      </c>
      <c r="M15" s="3">
        <v>713</v>
      </c>
      <c r="N15" s="3">
        <v>718</v>
      </c>
      <c r="O15" s="3">
        <v>1562</v>
      </c>
      <c r="P15" s="3">
        <v>8893</v>
      </c>
      <c r="Q15" s="94"/>
      <c r="R15" s="94"/>
      <c r="S15" s="94"/>
      <c r="T15" s="94"/>
      <c r="U15" s="94"/>
    </row>
    <row r="16" spans="1:21">
      <c r="A16" s="73">
        <v>43709</v>
      </c>
      <c r="B16" s="3">
        <v>290</v>
      </c>
      <c r="C16" s="3">
        <v>39</v>
      </c>
      <c r="D16" s="3">
        <v>32</v>
      </c>
      <c r="E16" s="3">
        <v>246</v>
      </c>
      <c r="F16" s="91">
        <v>607</v>
      </c>
      <c r="G16" s="92">
        <v>5463</v>
      </c>
      <c r="H16" s="3">
        <v>643</v>
      </c>
      <c r="I16" s="3">
        <v>705</v>
      </c>
      <c r="J16" s="3">
        <v>1196</v>
      </c>
      <c r="K16" s="91">
        <v>8007</v>
      </c>
      <c r="L16" s="92">
        <v>5753</v>
      </c>
      <c r="M16" s="3">
        <v>682</v>
      </c>
      <c r="N16" s="3">
        <v>737</v>
      </c>
      <c r="O16" s="3">
        <v>1442</v>
      </c>
      <c r="P16" s="3">
        <v>8614</v>
      </c>
      <c r="Q16" s="94"/>
      <c r="R16" s="94"/>
      <c r="S16" s="94"/>
      <c r="T16" s="94"/>
      <c r="U16" s="94"/>
    </row>
    <row r="17" spans="1:16" s="94" customFormat="1">
      <c r="A17" s="73">
        <v>43739</v>
      </c>
      <c r="B17" s="3">
        <v>322</v>
      </c>
      <c r="C17" s="3">
        <v>50</v>
      </c>
      <c r="D17" s="3">
        <v>42</v>
      </c>
      <c r="E17" s="3">
        <v>237</v>
      </c>
      <c r="F17" s="91">
        <v>651</v>
      </c>
      <c r="G17" s="92">
        <v>5753</v>
      </c>
      <c r="H17" s="3">
        <v>683</v>
      </c>
      <c r="I17" s="3">
        <v>664</v>
      </c>
      <c r="J17" s="3">
        <v>1092</v>
      </c>
      <c r="K17" s="91">
        <v>8192</v>
      </c>
      <c r="L17" s="92">
        <v>6075</v>
      </c>
      <c r="M17" s="3">
        <v>733</v>
      </c>
      <c r="N17" s="3">
        <v>706</v>
      </c>
      <c r="O17" s="3">
        <v>1329</v>
      </c>
      <c r="P17" s="3">
        <v>8843</v>
      </c>
    </row>
    <row r="18" spans="1:16" s="94" customFormat="1">
      <c r="A18" s="73">
        <v>43770</v>
      </c>
      <c r="B18" s="3">
        <v>362</v>
      </c>
      <c r="C18" s="3">
        <v>53</v>
      </c>
      <c r="D18" s="3">
        <v>32</v>
      </c>
      <c r="E18" s="3">
        <v>266</v>
      </c>
      <c r="F18" s="91">
        <v>713</v>
      </c>
      <c r="G18" s="92">
        <v>6044</v>
      </c>
      <c r="H18" s="3">
        <v>665</v>
      </c>
      <c r="I18" s="3">
        <v>638</v>
      </c>
      <c r="J18" s="3">
        <v>1161</v>
      </c>
      <c r="K18" s="91">
        <v>8508</v>
      </c>
      <c r="L18" s="92">
        <v>6406</v>
      </c>
      <c r="M18" s="3">
        <v>718</v>
      </c>
      <c r="N18" s="3">
        <v>670</v>
      </c>
      <c r="O18" s="3">
        <v>1427</v>
      </c>
      <c r="P18" s="3">
        <v>9221</v>
      </c>
    </row>
  </sheetData>
  <mergeCells count="5">
    <mergeCell ref="B4:F4"/>
    <mergeCell ref="G4:K4"/>
    <mergeCell ref="L4:P4"/>
    <mergeCell ref="A3:P3"/>
    <mergeCell ref="A4:A5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8F5E-123E-46CC-877C-1A28310E3F98}">
  <dimension ref="A1:N66"/>
  <sheetViews>
    <sheetView workbookViewId="0"/>
  </sheetViews>
  <sheetFormatPr defaultColWidth="8.7109375" defaultRowHeight="15"/>
  <cols>
    <col min="1" max="1" width="30.140625" style="94" customWidth="1"/>
    <col min="2" max="14" width="11.7109375" style="94" customWidth="1"/>
    <col min="15" max="16384" width="8.7109375" style="94"/>
  </cols>
  <sheetData>
    <row r="1" spans="1:14">
      <c r="A1" s="78"/>
    </row>
    <row r="2" spans="1:14">
      <c r="A2" s="81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4.45" customHeight="1">
      <c r="A3" s="236" t="s">
        <v>11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8"/>
    </row>
    <row r="4" spans="1:14" ht="30">
      <c r="A4" s="208" t="s">
        <v>12</v>
      </c>
      <c r="B4" s="22" t="s">
        <v>21</v>
      </c>
      <c r="C4" s="22" t="s">
        <v>22</v>
      </c>
      <c r="D4" s="22" t="s">
        <v>23</v>
      </c>
      <c r="E4" s="22" t="s">
        <v>24</v>
      </c>
      <c r="F4" s="22" t="s">
        <v>25</v>
      </c>
      <c r="G4" s="22" t="s">
        <v>26</v>
      </c>
      <c r="H4" s="22" t="s">
        <v>27</v>
      </c>
      <c r="I4" s="22" t="s">
        <v>28</v>
      </c>
      <c r="J4" s="22" t="s">
        <v>29</v>
      </c>
      <c r="K4" s="22" t="s">
        <v>30</v>
      </c>
      <c r="L4" s="22" t="s">
        <v>31</v>
      </c>
      <c r="M4" s="22" t="s">
        <v>32</v>
      </c>
      <c r="N4" s="22" t="s">
        <v>33</v>
      </c>
    </row>
    <row r="5" spans="1:14">
      <c r="A5" s="207" t="s">
        <v>34</v>
      </c>
      <c r="B5" s="3">
        <v>946</v>
      </c>
      <c r="C5" s="3">
        <v>794</v>
      </c>
      <c r="D5" s="3">
        <v>619</v>
      </c>
      <c r="E5" s="3">
        <v>973</v>
      </c>
      <c r="F5" s="3">
        <v>936</v>
      </c>
      <c r="G5" s="3">
        <v>697</v>
      </c>
      <c r="H5" s="3">
        <v>896</v>
      </c>
      <c r="I5" s="213">
        <v>800</v>
      </c>
      <c r="J5" s="213">
        <v>907</v>
      </c>
      <c r="K5" s="213">
        <v>878</v>
      </c>
      <c r="L5" s="213">
        <v>800</v>
      </c>
      <c r="M5" s="213">
        <v>858</v>
      </c>
      <c r="N5" s="213">
        <v>889</v>
      </c>
    </row>
    <row r="6" spans="1:14">
      <c r="A6" s="207" t="s">
        <v>35</v>
      </c>
      <c r="B6" s="3">
        <v>189</v>
      </c>
      <c r="C6" s="3">
        <v>125</v>
      </c>
      <c r="D6" s="3">
        <v>128</v>
      </c>
      <c r="E6" s="3">
        <v>227</v>
      </c>
      <c r="F6" s="3">
        <v>244</v>
      </c>
      <c r="G6" s="3">
        <v>169</v>
      </c>
      <c r="H6" s="3">
        <v>247</v>
      </c>
      <c r="I6" s="174">
        <v>215</v>
      </c>
      <c r="J6" s="174">
        <v>216</v>
      </c>
      <c r="K6" s="174">
        <v>220</v>
      </c>
      <c r="L6" s="174">
        <v>214</v>
      </c>
      <c r="M6" s="174">
        <v>219</v>
      </c>
      <c r="N6" s="174">
        <v>227</v>
      </c>
    </row>
    <row r="7" spans="1:14">
      <c r="A7" s="207" t="s">
        <v>36</v>
      </c>
      <c r="B7" s="3">
        <v>1666</v>
      </c>
      <c r="C7" s="3">
        <v>1246</v>
      </c>
      <c r="D7" s="3">
        <v>1381</v>
      </c>
      <c r="E7" s="3">
        <v>1685</v>
      </c>
      <c r="F7" s="3">
        <v>1906</v>
      </c>
      <c r="G7" s="3">
        <v>1406</v>
      </c>
      <c r="H7" s="3">
        <v>1740</v>
      </c>
      <c r="I7" s="174">
        <v>1446</v>
      </c>
      <c r="J7" s="174">
        <v>1708</v>
      </c>
      <c r="K7" s="174">
        <v>1751</v>
      </c>
      <c r="L7" s="174">
        <v>1714</v>
      </c>
      <c r="M7" s="174">
        <v>1614</v>
      </c>
      <c r="N7" s="174">
        <v>1694</v>
      </c>
    </row>
    <row r="8" spans="1:14">
      <c r="A8" s="207" t="s">
        <v>37</v>
      </c>
      <c r="B8" s="3">
        <v>3207</v>
      </c>
      <c r="C8" s="3">
        <v>2357</v>
      </c>
      <c r="D8" s="3">
        <v>2489</v>
      </c>
      <c r="E8" s="3">
        <v>3101</v>
      </c>
      <c r="F8" s="3">
        <v>3073</v>
      </c>
      <c r="G8" s="3">
        <v>2485</v>
      </c>
      <c r="H8" s="3">
        <v>2991</v>
      </c>
      <c r="I8" s="174">
        <v>2651</v>
      </c>
      <c r="J8" s="174">
        <v>3011</v>
      </c>
      <c r="K8" s="174">
        <v>3127</v>
      </c>
      <c r="L8" s="174">
        <v>3003</v>
      </c>
      <c r="M8" s="174">
        <v>3127</v>
      </c>
      <c r="N8" s="174">
        <v>3082</v>
      </c>
    </row>
    <row r="9" spans="1:14">
      <c r="A9" s="207" t="s">
        <v>38</v>
      </c>
      <c r="B9" s="3">
        <v>1895</v>
      </c>
      <c r="C9" s="3">
        <v>1501</v>
      </c>
      <c r="D9" s="3">
        <v>1557</v>
      </c>
      <c r="E9" s="3">
        <v>1951</v>
      </c>
      <c r="F9" s="3">
        <v>1881</v>
      </c>
      <c r="G9" s="3">
        <v>1473</v>
      </c>
      <c r="H9" s="3">
        <v>1943</v>
      </c>
      <c r="I9" s="174">
        <v>1512</v>
      </c>
      <c r="J9" s="174">
        <v>1722</v>
      </c>
      <c r="K9" s="174">
        <v>1757</v>
      </c>
      <c r="L9" s="174">
        <v>1800</v>
      </c>
      <c r="M9" s="174">
        <v>1879</v>
      </c>
      <c r="N9" s="174">
        <v>1909</v>
      </c>
    </row>
    <row r="10" spans="1:14">
      <c r="A10" s="207" t="s">
        <v>39</v>
      </c>
      <c r="B10" s="3">
        <v>515</v>
      </c>
      <c r="C10" s="3">
        <v>364</v>
      </c>
      <c r="D10" s="3">
        <v>357</v>
      </c>
      <c r="E10" s="3">
        <v>285</v>
      </c>
      <c r="F10" s="3">
        <v>277</v>
      </c>
      <c r="G10" s="3">
        <v>209</v>
      </c>
      <c r="H10" s="3">
        <v>317</v>
      </c>
      <c r="I10" s="174">
        <v>264</v>
      </c>
      <c r="J10" s="174">
        <v>242</v>
      </c>
      <c r="K10" s="174">
        <v>255</v>
      </c>
      <c r="L10" s="174">
        <v>278</v>
      </c>
      <c r="M10" s="174">
        <v>244</v>
      </c>
      <c r="N10" s="174">
        <v>255</v>
      </c>
    </row>
    <row r="11" spans="1:14">
      <c r="A11" s="207" t="s">
        <v>40</v>
      </c>
      <c r="B11" s="3">
        <v>77</v>
      </c>
      <c r="C11" s="3">
        <v>70</v>
      </c>
      <c r="D11" s="3">
        <v>63</v>
      </c>
      <c r="E11" s="3">
        <v>118</v>
      </c>
      <c r="F11" s="3">
        <v>119</v>
      </c>
      <c r="G11" s="3">
        <v>75</v>
      </c>
      <c r="H11" s="3">
        <v>85</v>
      </c>
      <c r="I11" s="174">
        <v>77</v>
      </c>
      <c r="J11" s="174">
        <v>91</v>
      </c>
      <c r="K11" s="174">
        <v>82</v>
      </c>
      <c r="L11" s="174">
        <v>76</v>
      </c>
      <c r="M11" s="174">
        <v>93</v>
      </c>
      <c r="N11" s="174">
        <v>129</v>
      </c>
    </row>
    <row r="12" spans="1:14">
      <c r="A12" s="207" t="s">
        <v>41</v>
      </c>
      <c r="B12" s="3">
        <v>624</v>
      </c>
      <c r="C12" s="3">
        <v>480</v>
      </c>
      <c r="D12" s="3">
        <v>432</v>
      </c>
      <c r="E12" s="3">
        <v>670</v>
      </c>
      <c r="F12" s="3">
        <v>764</v>
      </c>
      <c r="G12" s="3">
        <v>550</v>
      </c>
      <c r="H12" s="3">
        <v>654</v>
      </c>
      <c r="I12" s="174">
        <v>581</v>
      </c>
      <c r="J12" s="174">
        <v>621</v>
      </c>
      <c r="K12" s="174">
        <v>700</v>
      </c>
      <c r="L12" s="174">
        <v>607</v>
      </c>
      <c r="M12" s="174">
        <v>651</v>
      </c>
      <c r="N12" s="174">
        <v>714</v>
      </c>
    </row>
    <row r="13" spans="1:14">
      <c r="A13" s="207" t="s">
        <v>42</v>
      </c>
      <c r="B13" s="3">
        <v>147</v>
      </c>
      <c r="C13" s="3">
        <v>90</v>
      </c>
      <c r="D13" s="3">
        <v>135</v>
      </c>
      <c r="E13" s="3">
        <v>148</v>
      </c>
      <c r="F13" s="3">
        <v>135</v>
      </c>
      <c r="G13" s="3">
        <v>140</v>
      </c>
      <c r="H13" s="3">
        <v>144</v>
      </c>
      <c r="I13" s="174">
        <v>111</v>
      </c>
      <c r="J13" s="174">
        <v>124</v>
      </c>
      <c r="K13" s="174">
        <v>123</v>
      </c>
      <c r="L13" s="174">
        <v>122</v>
      </c>
      <c r="M13" s="174">
        <v>158</v>
      </c>
      <c r="N13" s="174">
        <v>322</v>
      </c>
    </row>
    <row r="14" spans="1:14">
      <c r="A14" s="206" t="s">
        <v>7</v>
      </c>
      <c r="B14" s="3">
        <v>9266</v>
      </c>
      <c r="C14" s="3">
        <v>7027</v>
      </c>
      <c r="D14" s="3">
        <v>7161</v>
      </c>
      <c r="E14" s="3">
        <v>9158</v>
      </c>
      <c r="F14" s="3">
        <v>9335</v>
      </c>
      <c r="G14" s="3">
        <v>7204</v>
      </c>
      <c r="H14" s="3">
        <v>9017</v>
      </c>
      <c r="I14" s="174">
        <v>7657</v>
      </c>
      <c r="J14" s="174">
        <v>8642</v>
      </c>
      <c r="K14" s="174">
        <v>8893</v>
      </c>
      <c r="L14" s="174">
        <v>8614</v>
      </c>
      <c r="M14" s="174">
        <v>8843</v>
      </c>
      <c r="N14" s="174">
        <v>9221</v>
      </c>
    </row>
    <row r="15" spans="1:14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</row>
    <row r="16" spans="1:14">
      <c r="A16" s="236" t="s">
        <v>43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8"/>
    </row>
    <row r="17" spans="1:14" ht="30">
      <c r="A17" s="208" t="s">
        <v>12</v>
      </c>
      <c r="B17" s="22" t="s">
        <v>21</v>
      </c>
      <c r="C17" s="22" t="s">
        <v>22</v>
      </c>
      <c r="D17" s="22" t="s">
        <v>23</v>
      </c>
      <c r="E17" s="22" t="s">
        <v>24</v>
      </c>
      <c r="F17" s="22" t="s">
        <v>25</v>
      </c>
      <c r="G17" s="22" t="s">
        <v>26</v>
      </c>
      <c r="H17" s="22" t="s">
        <v>27</v>
      </c>
      <c r="I17" s="22" t="s">
        <v>28</v>
      </c>
      <c r="J17" s="22" t="s">
        <v>29</v>
      </c>
      <c r="K17" s="22" t="s">
        <v>30</v>
      </c>
      <c r="L17" s="22" t="s">
        <v>31</v>
      </c>
      <c r="M17" s="22" t="s">
        <v>32</v>
      </c>
      <c r="N17" s="22" t="s">
        <v>33</v>
      </c>
    </row>
    <row r="18" spans="1:14">
      <c r="A18" s="207" t="s">
        <v>34</v>
      </c>
      <c r="B18" s="3">
        <v>632</v>
      </c>
      <c r="C18" s="3">
        <v>585</v>
      </c>
      <c r="D18" s="3">
        <v>436</v>
      </c>
      <c r="E18" s="3">
        <v>705</v>
      </c>
      <c r="F18" s="3">
        <v>652</v>
      </c>
      <c r="G18" s="3">
        <v>463</v>
      </c>
      <c r="H18" s="3">
        <v>630</v>
      </c>
      <c r="I18" s="3">
        <v>542</v>
      </c>
      <c r="J18" s="3">
        <v>661</v>
      </c>
      <c r="K18" s="3">
        <v>597</v>
      </c>
      <c r="L18" s="3">
        <v>557</v>
      </c>
      <c r="M18" s="3">
        <v>620</v>
      </c>
      <c r="N18" s="173">
        <v>634</v>
      </c>
    </row>
    <row r="19" spans="1:14">
      <c r="A19" s="207" t="s">
        <v>35</v>
      </c>
      <c r="B19" s="3">
        <v>127</v>
      </c>
      <c r="C19" s="3">
        <v>82</v>
      </c>
      <c r="D19" s="3">
        <v>80</v>
      </c>
      <c r="E19" s="3">
        <v>166</v>
      </c>
      <c r="F19" s="3">
        <v>162</v>
      </c>
      <c r="G19" s="3">
        <v>123</v>
      </c>
      <c r="H19" s="3">
        <v>171</v>
      </c>
      <c r="I19" s="3">
        <v>152</v>
      </c>
      <c r="J19" s="3">
        <v>151</v>
      </c>
      <c r="K19" s="3">
        <v>155</v>
      </c>
      <c r="L19" s="3">
        <v>158</v>
      </c>
      <c r="M19" s="3">
        <v>161</v>
      </c>
      <c r="N19" s="174">
        <v>172</v>
      </c>
    </row>
    <row r="20" spans="1:14">
      <c r="A20" s="207" t="s">
        <v>36</v>
      </c>
      <c r="B20" s="3">
        <v>1136</v>
      </c>
      <c r="C20" s="3">
        <v>814</v>
      </c>
      <c r="D20" s="3">
        <v>962</v>
      </c>
      <c r="E20" s="3">
        <v>1187</v>
      </c>
      <c r="F20" s="3">
        <v>1329</v>
      </c>
      <c r="G20" s="3">
        <v>1008</v>
      </c>
      <c r="H20" s="3">
        <v>1223</v>
      </c>
      <c r="I20" s="3">
        <v>1001</v>
      </c>
      <c r="J20" s="3">
        <v>1251</v>
      </c>
      <c r="K20" s="3">
        <v>1184</v>
      </c>
      <c r="L20" s="3">
        <v>1206</v>
      </c>
      <c r="M20" s="3">
        <v>1156</v>
      </c>
      <c r="N20" s="174">
        <v>1236</v>
      </c>
    </row>
    <row r="21" spans="1:14">
      <c r="A21" s="207" t="s">
        <v>37</v>
      </c>
      <c r="B21" s="3">
        <v>2324</v>
      </c>
      <c r="C21" s="3">
        <v>1673</v>
      </c>
      <c r="D21" s="3">
        <v>1807</v>
      </c>
      <c r="E21" s="3">
        <v>2235</v>
      </c>
      <c r="F21" s="3">
        <v>2241</v>
      </c>
      <c r="G21" s="3">
        <v>1809</v>
      </c>
      <c r="H21" s="3">
        <v>2193</v>
      </c>
      <c r="I21" s="3">
        <v>1918</v>
      </c>
      <c r="J21" s="3">
        <v>2217</v>
      </c>
      <c r="K21" s="3">
        <v>2247</v>
      </c>
      <c r="L21" s="3">
        <v>2163</v>
      </c>
      <c r="M21" s="3">
        <v>2327</v>
      </c>
      <c r="N21" s="174">
        <v>2319</v>
      </c>
    </row>
    <row r="22" spans="1:14">
      <c r="A22" s="207" t="s">
        <v>38</v>
      </c>
      <c r="B22" s="3">
        <v>1252</v>
      </c>
      <c r="C22" s="3">
        <v>986</v>
      </c>
      <c r="D22" s="3">
        <v>1070</v>
      </c>
      <c r="E22" s="3">
        <v>1288</v>
      </c>
      <c r="F22" s="3">
        <v>1242</v>
      </c>
      <c r="G22" s="3">
        <v>1010</v>
      </c>
      <c r="H22" s="3">
        <v>1277</v>
      </c>
      <c r="I22" s="3">
        <v>942</v>
      </c>
      <c r="J22" s="3">
        <v>1192</v>
      </c>
      <c r="K22" s="3">
        <v>1193</v>
      </c>
      <c r="L22" s="3">
        <v>1198</v>
      </c>
      <c r="M22" s="3">
        <v>1273</v>
      </c>
      <c r="N22" s="174">
        <v>1357</v>
      </c>
    </row>
    <row r="23" spans="1:14">
      <c r="A23" s="207" t="s">
        <v>39</v>
      </c>
      <c r="B23" s="3">
        <v>253</v>
      </c>
      <c r="C23" s="3">
        <v>192</v>
      </c>
      <c r="D23" s="3">
        <v>174</v>
      </c>
      <c r="E23" s="3">
        <v>59</v>
      </c>
      <c r="F23" s="3">
        <v>47</v>
      </c>
      <c r="G23" s="3">
        <v>37</v>
      </c>
      <c r="H23" s="3">
        <v>51</v>
      </c>
      <c r="I23" s="3">
        <v>40</v>
      </c>
      <c r="J23" s="3">
        <v>39</v>
      </c>
      <c r="K23" s="3">
        <v>41</v>
      </c>
      <c r="L23" s="3">
        <v>56</v>
      </c>
      <c r="M23" s="3">
        <v>57</v>
      </c>
      <c r="N23" s="174">
        <v>57</v>
      </c>
    </row>
    <row r="24" spans="1:14">
      <c r="A24" s="207" t="s">
        <v>40</v>
      </c>
      <c r="B24" s="3">
        <v>40</v>
      </c>
      <c r="C24" s="3">
        <v>37</v>
      </c>
      <c r="D24" s="3">
        <v>37</v>
      </c>
      <c r="E24" s="3">
        <v>80</v>
      </c>
      <c r="F24" s="3">
        <v>85</v>
      </c>
      <c r="G24" s="3">
        <v>37</v>
      </c>
      <c r="H24" s="3">
        <v>56</v>
      </c>
      <c r="I24" s="3">
        <v>55</v>
      </c>
      <c r="J24" s="3">
        <v>60</v>
      </c>
      <c r="K24" s="3">
        <v>54</v>
      </c>
      <c r="L24" s="3">
        <v>52</v>
      </c>
      <c r="M24" s="3">
        <v>64</v>
      </c>
      <c r="N24" s="174">
        <v>98</v>
      </c>
    </row>
    <row r="25" spans="1:14">
      <c r="A25" s="207" t="s">
        <v>41</v>
      </c>
      <c r="B25" s="3">
        <v>287</v>
      </c>
      <c r="C25" s="3">
        <v>214</v>
      </c>
      <c r="D25" s="3">
        <v>204</v>
      </c>
      <c r="E25" s="3">
        <v>301</v>
      </c>
      <c r="F25" s="3">
        <v>361</v>
      </c>
      <c r="G25" s="3">
        <v>262</v>
      </c>
      <c r="H25" s="3">
        <v>311</v>
      </c>
      <c r="I25" s="3">
        <v>276</v>
      </c>
      <c r="J25" s="3">
        <v>297</v>
      </c>
      <c r="K25" s="3">
        <v>343</v>
      </c>
      <c r="L25" s="3">
        <v>290</v>
      </c>
      <c r="M25" s="3">
        <v>322</v>
      </c>
      <c r="N25" s="174">
        <v>363</v>
      </c>
    </row>
    <row r="26" spans="1:14">
      <c r="A26" s="207" t="s">
        <v>42</v>
      </c>
      <c r="B26" s="3">
        <v>98</v>
      </c>
      <c r="C26" s="3">
        <v>60</v>
      </c>
      <c r="D26" s="3">
        <v>82</v>
      </c>
      <c r="E26" s="3">
        <v>105</v>
      </c>
      <c r="F26" s="3">
        <v>75</v>
      </c>
      <c r="G26" s="3">
        <v>91</v>
      </c>
      <c r="H26" s="3">
        <v>86</v>
      </c>
      <c r="I26" s="3">
        <v>67</v>
      </c>
      <c r="J26" s="3">
        <v>70</v>
      </c>
      <c r="K26" s="3">
        <v>86</v>
      </c>
      <c r="L26" s="3">
        <v>73</v>
      </c>
      <c r="M26" s="3">
        <v>95</v>
      </c>
      <c r="N26" s="174">
        <v>170</v>
      </c>
    </row>
    <row r="27" spans="1:14">
      <c r="A27" s="206" t="s">
        <v>7</v>
      </c>
      <c r="B27" s="3">
        <v>6149</v>
      </c>
      <c r="C27" s="3">
        <v>4643</v>
      </c>
      <c r="D27" s="3">
        <v>4852</v>
      </c>
      <c r="E27" s="3">
        <v>6126</v>
      </c>
      <c r="F27" s="3">
        <v>6194</v>
      </c>
      <c r="G27" s="3">
        <v>4840</v>
      </c>
      <c r="H27" s="3">
        <v>5998</v>
      </c>
      <c r="I27" s="3">
        <v>4993</v>
      </c>
      <c r="J27" s="3">
        <v>5938</v>
      </c>
      <c r="K27" s="3">
        <v>5900</v>
      </c>
      <c r="L27" s="3">
        <v>5753</v>
      </c>
      <c r="M27" s="3">
        <v>6075</v>
      </c>
      <c r="N27" s="174">
        <v>6406</v>
      </c>
    </row>
    <row r="28" spans="1:14">
      <c r="A28" s="212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0"/>
    </row>
    <row r="29" spans="1:14">
      <c r="A29" s="236" t="s">
        <v>44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8"/>
    </row>
    <row r="30" spans="1:14" ht="30">
      <c r="A30" s="208" t="s">
        <v>12</v>
      </c>
      <c r="B30" s="22" t="s">
        <v>21</v>
      </c>
      <c r="C30" s="22" t="s">
        <v>22</v>
      </c>
      <c r="D30" s="22" t="s">
        <v>23</v>
      </c>
      <c r="E30" s="22" t="s">
        <v>24</v>
      </c>
      <c r="F30" s="22" t="s">
        <v>25</v>
      </c>
      <c r="G30" s="22" t="s">
        <v>26</v>
      </c>
      <c r="H30" s="22" t="s">
        <v>27</v>
      </c>
      <c r="I30" s="22" t="s">
        <v>28</v>
      </c>
      <c r="J30" s="22" t="s">
        <v>29</v>
      </c>
      <c r="K30" s="22" t="s">
        <v>30</v>
      </c>
      <c r="L30" s="22" t="s">
        <v>31</v>
      </c>
      <c r="M30" s="22" t="s">
        <v>32</v>
      </c>
      <c r="N30" s="22" t="s">
        <v>33</v>
      </c>
    </row>
    <row r="31" spans="1:14">
      <c r="A31" s="207" t="s">
        <v>34</v>
      </c>
      <c r="B31" s="3">
        <v>152</v>
      </c>
      <c r="C31" s="3">
        <v>104</v>
      </c>
      <c r="D31" s="3">
        <v>73</v>
      </c>
      <c r="E31" s="3">
        <v>122</v>
      </c>
      <c r="F31" s="3">
        <v>139</v>
      </c>
      <c r="G31" s="3">
        <v>94</v>
      </c>
      <c r="H31" s="3">
        <v>119</v>
      </c>
      <c r="I31" s="3">
        <v>124</v>
      </c>
      <c r="J31" s="3">
        <v>107</v>
      </c>
      <c r="K31" s="3">
        <v>136</v>
      </c>
      <c r="L31" s="3">
        <v>116</v>
      </c>
      <c r="M31" s="3">
        <v>108</v>
      </c>
      <c r="N31" s="173">
        <v>121</v>
      </c>
    </row>
    <row r="32" spans="1:14">
      <c r="A32" s="207" t="s">
        <v>35</v>
      </c>
      <c r="B32" s="3">
        <v>33</v>
      </c>
      <c r="C32" s="3">
        <v>26</v>
      </c>
      <c r="D32" s="3">
        <v>18</v>
      </c>
      <c r="E32" s="3">
        <v>23</v>
      </c>
      <c r="F32" s="3">
        <v>36</v>
      </c>
      <c r="G32" s="3">
        <v>22</v>
      </c>
      <c r="H32" s="3">
        <v>39</v>
      </c>
      <c r="I32" s="3">
        <v>34</v>
      </c>
      <c r="J32" s="3">
        <v>38</v>
      </c>
      <c r="K32" s="3">
        <v>32</v>
      </c>
      <c r="L32" s="3">
        <v>30</v>
      </c>
      <c r="M32" s="3">
        <v>30</v>
      </c>
      <c r="N32" s="174">
        <v>25</v>
      </c>
    </row>
    <row r="33" spans="1:14">
      <c r="A33" s="207" t="s">
        <v>36</v>
      </c>
      <c r="B33" s="3">
        <v>245</v>
      </c>
      <c r="C33" s="3">
        <v>191</v>
      </c>
      <c r="D33" s="3">
        <v>153</v>
      </c>
      <c r="E33" s="3">
        <v>219</v>
      </c>
      <c r="F33" s="3">
        <v>258</v>
      </c>
      <c r="G33" s="3">
        <v>176</v>
      </c>
      <c r="H33" s="3">
        <v>226</v>
      </c>
      <c r="I33" s="3">
        <v>207</v>
      </c>
      <c r="J33" s="3">
        <v>203</v>
      </c>
      <c r="K33" s="3">
        <v>284</v>
      </c>
      <c r="L33" s="3">
        <v>236</v>
      </c>
      <c r="M33" s="3">
        <v>186</v>
      </c>
      <c r="N33" s="174">
        <v>209</v>
      </c>
    </row>
    <row r="34" spans="1:14">
      <c r="A34" s="207" t="s">
        <v>37</v>
      </c>
      <c r="B34" s="3">
        <v>374</v>
      </c>
      <c r="C34" s="3">
        <v>266</v>
      </c>
      <c r="D34" s="3">
        <v>265</v>
      </c>
      <c r="E34" s="3">
        <v>371</v>
      </c>
      <c r="F34" s="3">
        <v>351</v>
      </c>
      <c r="G34" s="3">
        <v>276</v>
      </c>
      <c r="H34" s="3">
        <v>332</v>
      </c>
      <c r="I34" s="3">
        <v>324</v>
      </c>
      <c r="J34" s="3">
        <v>289</v>
      </c>
      <c r="K34" s="3">
        <v>346</v>
      </c>
      <c r="L34" s="3">
        <v>326</v>
      </c>
      <c r="M34" s="3">
        <v>315</v>
      </c>
      <c r="N34" s="174">
        <v>266</v>
      </c>
    </row>
    <row r="35" spans="1:14">
      <c r="A35" s="207" t="s">
        <v>38</v>
      </c>
      <c r="B35" s="3">
        <v>338</v>
      </c>
      <c r="C35" s="3">
        <v>255</v>
      </c>
      <c r="D35" s="3">
        <v>199</v>
      </c>
      <c r="E35" s="3">
        <v>341</v>
      </c>
      <c r="F35" s="3">
        <v>337</v>
      </c>
      <c r="G35" s="3">
        <v>234</v>
      </c>
      <c r="H35" s="3">
        <v>346</v>
      </c>
      <c r="I35" s="3">
        <v>295</v>
      </c>
      <c r="J35" s="3">
        <v>252</v>
      </c>
      <c r="K35" s="3">
        <v>310</v>
      </c>
      <c r="L35" s="3">
        <v>309</v>
      </c>
      <c r="M35" s="3">
        <v>293</v>
      </c>
      <c r="N35" s="174">
        <v>264</v>
      </c>
    </row>
    <row r="36" spans="1:14">
      <c r="A36" s="207" t="s">
        <v>39</v>
      </c>
      <c r="B36" s="3">
        <v>157</v>
      </c>
      <c r="C36" s="3">
        <v>118</v>
      </c>
      <c r="D36" s="3">
        <v>103</v>
      </c>
      <c r="E36" s="3">
        <v>136</v>
      </c>
      <c r="F36" s="3">
        <v>133</v>
      </c>
      <c r="G36" s="3">
        <v>99</v>
      </c>
      <c r="H36" s="3">
        <v>156</v>
      </c>
      <c r="I36" s="3">
        <v>130</v>
      </c>
      <c r="J36" s="3">
        <v>121</v>
      </c>
      <c r="K36" s="3">
        <v>127</v>
      </c>
      <c r="L36" s="3">
        <v>128</v>
      </c>
      <c r="M36" s="3">
        <v>108</v>
      </c>
      <c r="N36" s="174">
        <v>121</v>
      </c>
    </row>
    <row r="37" spans="1:14">
      <c r="A37" s="207" t="s">
        <v>40</v>
      </c>
      <c r="B37" s="3">
        <v>22</v>
      </c>
      <c r="C37" s="3">
        <v>13</v>
      </c>
      <c r="D37" s="3">
        <v>18</v>
      </c>
      <c r="E37" s="3">
        <v>28</v>
      </c>
      <c r="F37" s="3">
        <v>29</v>
      </c>
      <c r="G37" s="3">
        <v>17</v>
      </c>
      <c r="H37" s="3">
        <v>14</v>
      </c>
      <c r="I37" s="3">
        <v>15</v>
      </c>
      <c r="J37" s="3">
        <v>19</v>
      </c>
      <c r="K37" s="3">
        <v>16</v>
      </c>
      <c r="L37" s="3">
        <v>13</v>
      </c>
      <c r="M37" s="3">
        <v>14</v>
      </c>
      <c r="N37" s="174">
        <v>21</v>
      </c>
    </row>
    <row r="38" spans="1:14">
      <c r="A38" s="207" t="s">
        <v>41</v>
      </c>
      <c r="B38" s="3">
        <v>261</v>
      </c>
      <c r="C38" s="3">
        <v>208</v>
      </c>
      <c r="D38" s="3">
        <v>172</v>
      </c>
      <c r="E38" s="3">
        <v>279</v>
      </c>
      <c r="F38" s="3">
        <v>330</v>
      </c>
      <c r="G38" s="3">
        <v>217</v>
      </c>
      <c r="H38" s="3">
        <v>274</v>
      </c>
      <c r="I38" s="3">
        <v>245</v>
      </c>
      <c r="J38" s="3">
        <v>249</v>
      </c>
      <c r="K38" s="3">
        <v>288</v>
      </c>
      <c r="L38" s="3">
        <v>246</v>
      </c>
      <c r="M38" s="3">
        <v>237</v>
      </c>
      <c r="N38" s="174">
        <v>266</v>
      </c>
    </row>
    <row r="39" spans="1:14">
      <c r="A39" s="207" t="s">
        <v>42</v>
      </c>
      <c r="B39" s="3">
        <v>40</v>
      </c>
      <c r="C39" s="3">
        <v>23</v>
      </c>
      <c r="D39" s="3">
        <v>42</v>
      </c>
      <c r="E39" s="3">
        <v>27</v>
      </c>
      <c r="F39" s="3">
        <v>39</v>
      </c>
      <c r="G39" s="3">
        <v>33</v>
      </c>
      <c r="H39" s="3">
        <v>38</v>
      </c>
      <c r="I39" s="3">
        <v>30</v>
      </c>
      <c r="J39" s="3">
        <v>33</v>
      </c>
      <c r="K39" s="3">
        <v>23</v>
      </c>
      <c r="L39" s="3">
        <v>38</v>
      </c>
      <c r="M39" s="3">
        <v>38</v>
      </c>
      <c r="N39" s="174">
        <v>134</v>
      </c>
    </row>
    <row r="40" spans="1:14">
      <c r="A40" s="206" t="s">
        <v>7</v>
      </c>
      <c r="B40" s="3">
        <v>1622</v>
      </c>
      <c r="C40" s="3">
        <v>1204</v>
      </c>
      <c r="D40" s="3">
        <v>1043</v>
      </c>
      <c r="E40" s="3">
        <v>1546</v>
      </c>
      <c r="F40" s="3">
        <v>1652</v>
      </c>
      <c r="G40" s="3">
        <v>1168</v>
      </c>
      <c r="H40" s="3">
        <v>1544</v>
      </c>
      <c r="I40" s="3">
        <v>1404</v>
      </c>
      <c r="J40" s="3">
        <v>1311</v>
      </c>
      <c r="K40" s="3">
        <v>1562</v>
      </c>
      <c r="L40" s="3">
        <v>1442</v>
      </c>
      <c r="M40" s="3">
        <v>1329</v>
      </c>
      <c r="N40" s="174">
        <v>1427</v>
      </c>
    </row>
    <row r="41" spans="1:14">
      <c r="A41" s="112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</row>
    <row r="42" spans="1:14">
      <c r="A42" s="236" t="s">
        <v>45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8"/>
    </row>
    <row r="43" spans="1:14" ht="30">
      <c r="A43" s="208" t="s">
        <v>12</v>
      </c>
      <c r="B43" s="22" t="s">
        <v>21</v>
      </c>
      <c r="C43" s="22" t="s">
        <v>22</v>
      </c>
      <c r="D43" s="22" t="s">
        <v>23</v>
      </c>
      <c r="E43" s="22" t="s">
        <v>24</v>
      </c>
      <c r="F43" s="22" t="s">
        <v>25</v>
      </c>
      <c r="G43" s="22" t="s">
        <v>26</v>
      </c>
      <c r="H43" s="22" t="s">
        <v>27</v>
      </c>
      <c r="I43" s="22" t="s">
        <v>28</v>
      </c>
      <c r="J43" s="22" t="s">
        <v>29</v>
      </c>
      <c r="K43" s="22" t="s">
        <v>30</v>
      </c>
      <c r="L43" s="22" t="s">
        <v>31</v>
      </c>
      <c r="M43" s="22" t="s">
        <v>32</v>
      </c>
      <c r="N43" s="22" t="s">
        <v>33</v>
      </c>
    </row>
    <row r="44" spans="1:14">
      <c r="A44" s="207" t="s">
        <v>34</v>
      </c>
      <c r="B44" s="3">
        <v>83</v>
      </c>
      <c r="C44" s="3">
        <v>48</v>
      </c>
      <c r="D44" s="3">
        <v>63</v>
      </c>
      <c r="E44" s="3">
        <v>66</v>
      </c>
      <c r="F44" s="3">
        <v>65</v>
      </c>
      <c r="G44" s="3">
        <v>69</v>
      </c>
      <c r="H44" s="3">
        <v>85</v>
      </c>
      <c r="I44" s="3">
        <v>67</v>
      </c>
      <c r="J44" s="3">
        <v>73</v>
      </c>
      <c r="K44" s="3">
        <v>70</v>
      </c>
      <c r="L44" s="3">
        <v>69</v>
      </c>
      <c r="M44" s="3">
        <v>69</v>
      </c>
      <c r="N44" s="173">
        <v>70</v>
      </c>
    </row>
    <row r="45" spans="1:14">
      <c r="A45" s="207" t="s">
        <v>35</v>
      </c>
      <c r="B45" s="3">
        <v>18</v>
      </c>
      <c r="C45" s="3">
        <v>10</v>
      </c>
      <c r="D45" s="3">
        <v>12</v>
      </c>
      <c r="E45" s="3">
        <v>17</v>
      </c>
      <c r="F45" s="3">
        <v>26</v>
      </c>
      <c r="G45" s="3">
        <v>9</v>
      </c>
      <c r="H45" s="3">
        <v>24</v>
      </c>
      <c r="I45" s="3">
        <v>18</v>
      </c>
      <c r="J45" s="3">
        <v>15</v>
      </c>
      <c r="K45" s="3">
        <v>21</v>
      </c>
      <c r="L45" s="3">
        <v>13</v>
      </c>
      <c r="M45" s="3">
        <v>12</v>
      </c>
      <c r="N45" s="174">
        <v>10</v>
      </c>
    </row>
    <row r="46" spans="1:14">
      <c r="A46" s="207" t="s">
        <v>36</v>
      </c>
      <c r="B46" s="3">
        <v>116</v>
      </c>
      <c r="C46" s="3">
        <v>106</v>
      </c>
      <c r="D46" s="3">
        <v>121</v>
      </c>
      <c r="E46" s="3">
        <v>120</v>
      </c>
      <c r="F46" s="3">
        <v>141</v>
      </c>
      <c r="G46" s="3">
        <v>103</v>
      </c>
      <c r="H46" s="3">
        <v>132</v>
      </c>
      <c r="I46" s="3">
        <v>108</v>
      </c>
      <c r="J46" s="3">
        <v>117</v>
      </c>
      <c r="K46" s="3">
        <v>120</v>
      </c>
      <c r="L46" s="3">
        <v>132</v>
      </c>
      <c r="M46" s="3">
        <v>130</v>
      </c>
      <c r="N46" s="174">
        <v>102</v>
      </c>
    </row>
    <row r="47" spans="1:14">
      <c r="A47" s="207" t="s">
        <v>37</v>
      </c>
      <c r="B47" s="3">
        <v>231</v>
      </c>
      <c r="C47" s="3">
        <v>195</v>
      </c>
      <c r="D47" s="3">
        <v>208</v>
      </c>
      <c r="E47" s="3">
        <v>222</v>
      </c>
      <c r="F47" s="3">
        <v>244</v>
      </c>
      <c r="G47" s="3">
        <v>190</v>
      </c>
      <c r="H47" s="3">
        <v>225</v>
      </c>
      <c r="I47" s="3">
        <v>191</v>
      </c>
      <c r="J47" s="3">
        <v>229</v>
      </c>
      <c r="K47" s="3">
        <v>269</v>
      </c>
      <c r="L47" s="3">
        <v>274</v>
      </c>
      <c r="M47" s="3">
        <v>215</v>
      </c>
      <c r="N47" s="174">
        <v>249</v>
      </c>
    </row>
    <row r="48" spans="1:14">
      <c r="A48" s="207" t="s">
        <v>38</v>
      </c>
      <c r="B48" s="3">
        <v>157</v>
      </c>
      <c r="C48" s="3">
        <v>126</v>
      </c>
      <c r="D48" s="3">
        <v>146</v>
      </c>
      <c r="E48" s="3">
        <v>169</v>
      </c>
      <c r="F48" s="3">
        <v>156</v>
      </c>
      <c r="G48" s="3">
        <v>122</v>
      </c>
      <c r="H48" s="3">
        <v>165</v>
      </c>
      <c r="I48" s="3">
        <v>140</v>
      </c>
      <c r="J48" s="3">
        <v>150</v>
      </c>
      <c r="K48" s="3">
        <v>148</v>
      </c>
      <c r="L48" s="3">
        <v>144</v>
      </c>
      <c r="M48" s="3">
        <v>162</v>
      </c>
      <c r="N48" s="174">
        <v>146</v>
      </c>
    </row>
    <row r="49" spans="1:14">
      <c r="A49" s="207" t="s">
        <v>39</v>
      </c>
      <c r="B49" s="3">
        <v>59</v>
      </c>
      <c r="C49" s="3">
        <v>39</v>
      </c>
      <c r="D49" s="3">
        <v>43</v>
      </c>
      <c r="E49" s="3">
        <v>43</v>
      </c>
      <c r="F49" s="3">
        <v>42</v>
      </c>
      <c r="G49" s="3">
        <v>47</v>
      </c>
      <c r="H49" s="3">
        <v>67</v>
      </c>
      <c r="I49" s="3">
        <v>58</v>
      </c>
      <c r="J49" s="3">
        <v>41</v>
      </c>
      <c r="K49" s="3">
        <v>48</v>
      </c>
      <c r="L49" s="3">
        <v>62</v>
      </c>
      <c r="M49" s="3">
        <v>47</v>
      </c>
      <c r="N49" s="174">
        <v>44</v>
      </c>
    </row>
    <row r="50" spans="1:14">
      <c r="A50" s="207" t="s">
        <v>40</v>
      </c>
      <c r="B50" s="3">
        <v>8</v>
      </c>
      <c r="C50" s="3">
        <v>8</v>
      </c>
      <c r="D50" s="3">
        <v>4</v>
      </c>
      <c r="E50" s="3">
        <v>3</v>
      </c>
      <c r="F50" s="3">
        <v>3</v>
      </c>
      <c r="G50" s="3">
        <v>11</v>
      </c>
      <c r="H50" s="3">
        <v>9</v>
      </c>
      <c r="I50" s="3">
        <v>5</v>
      </c>
      <c r="J50" s="3">
        <v>8</v>
      </c>
      <c r="K50" s="3">
        <v>6</v>
      </c>
      <c r="L50" s="3">
        <v>3</v>
      </c>
      <c r="M50" s="3">
        <v>8</v>
      </c>
      <c r="N50" s="174">
        <v>4</v>
      </c>
    </row>
    <row r="51" spans="1:14">
      <c r="A51" s="207" t="s">
        <v>41</v>
      </c>
      <c r="B51" s="3">
        <v>41</v>
      </c>
      <c r="C51" s="3">
        <v>28</v>
      </c>
      <c r="D51" s="3">
        <v>24</v>
      </c>
      <c r="E51" s="3">
        <v>39</v>
      </c>
      <c r="F51" s="3">
        <v>30</v>
      </c>
      <c r="G51" s="3">
        <v>23</v>
      </c>
      <c r="H51" s="3">
        <v>28</v>
      </c>
      <c r="I51" s="3">
        <v>29</v>
      </c>
      <c r="J51" s="3">
        <v>34</v>
      </c>
      <c r="K51" s="3">
        <v>26</v>
      </c>
      <c r="L51" s="3">
        <v>32</v>
      </c>
      <c r="M51" s="3">
        <v>42</v>
      </c>
      <c r="N51" s="174">
        <v>32</v>
      </c>
    </row>
    <row r="52" spans="1:14">
      <c r="A52" s="207" t="s">
        <v>42</v>
      </c>
      <c r="B52" s="3">
        <v>8</v>
      </c>
      <c r="C52" s="3">
        <v>7</v>
      </c>
      <c r="D52" s="3">
        <v>8</v>
      </c>
      <c r="E52" s="3">
        <v>11</v>
      </c>
      <c r="F52" s="3">
        <v>9</v>
      </c>
      <c r="G52" s="3">
        <v>3</v>
      </c>
      <c r="H52" s="3">
        <v>13</v>
      </c>
      <c r="I52" s="3">
        <v>11</v>
      </c>
      <c r="J52" s="3">
        <v>13</v>
      </c>
      <c r="K52" s="3">
        <v>10</v>
      </c>
      <c r="L52" s="3">
        <v>8</v>
      </c>
      <c r="M52" s="3">
        <v>21</v>
      </c>
      <c r="N52" s="174">
        <v>13</v>
      </c>
    </row>
    <row r="53" spans="1:14">
      <c r="A53" s="206" t="s">
        <v>7</v>
      </c>
      <c r="B53" s="3">
        <v>721</v>
      </c>
      <c r="C53" s="3">
        <v>567</v>
      </c>
      <c r="D53" s="3">
        <v>629</v>
      </c>
      <c r="E53" s="3">
        <v>690</v>
      </c>
      <c r="F53" s="3">
        <v>716</v>
      </c>
      <c r="G53" s="3">
        <v>577</v>
      </c>
      <c r="H53" s="3">
        <v>748</v>
      </c>
      <c r="I53" s="3">
        <v>627</v>
      </c>
      <c r="J53" s="3">
        <v>680</v>
      </c>
      <c r="K53" s="3">
        <v>718</v>
      </c>
      <c r="L53" s="3">
        <v>737</v>
      </c>
      <c r="M53" s="3">
        <v>706</v>
      </c>
      <c r="N53" s="174">
        <v>670</v>
      </c>
    </row>
    <row r="54" spans="1:14">
      <c r="A54" s="112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</row>
    <row r="55" spans="1:14">
      <c r="A55" s="236" t="s">
        <v>46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8"/>
    </row>
    <row r="56" spans="1:14" ht="30">
      <c r="A56" s="208" t="s">
        <v>12</v>
      </c>
      <c r="B56" s="22" t="s">
        <v>21</v>
      </c>
      <c r="C56" s="22" t="s">
        <v>22</v>
      </c>
      <c r="D56" s="22" t="s">
        <v>23</v>
      </c>
      <c r="E56" s="22" t="s">
        <v>24</v>
      </c>
      <c r="F56" s="22" t="s">
        <v>25</v>
      </c>
      <c r="G56" s="22" t="s">
        <v>26</v>
      </c>
      <c r="H56" s="22" t="s">
        <v>27</v>
      </c>
      <c r="I56" s="22" t="s">
        <v>28</v>
      </c>
      <c r="J56" s="22" t="s">
        <v>29</v>
      </c>
      <c r="K56" s="22" t="s">
        <v>30</v>
      </c>
      <c r="L56" s="22" t="s">
        <v>31</v>
      </c>
      <c r="M56" s="22" t="s">
        <v>32</v>
      </c>
      <c r="N56" s="22" t="s">
        <v>33</v>
      </c>
    </row>
    <row r="57" spans="1:14">
      <c r="A57" s="207" t="s">
        <v>34</v>
      </c>
      <c r="B57" s="3">
        <v>79</v>
      </c>
      <c r="C57" s="3">
        <v>57</v>
      </c>
      <c r="D57" s="3">
        <v>47</v>
      </c>
      <c r="E57" s="3">
        <v>80</v>
      </c>
      <c r="F57" s="3">
        <v>80</v>
      </c>
      <c r="G57" s="3">
        <v>71</v>
      </c>
      <c r="H57" s="3">
        <v>62</v>
      </c>
      <c r="I57" s="3">
        <v>67</v>
      </c>
      <c r="J57" s="3">
        <v>66</v>
      </c>
      <c r="K57" s="3">
        <v>75</v>
      </c>
      <c r="L57" s="3">
        <v>58</v>
      </c>
      <c r="M57" s="3">
        <v>61</v>
      </c>
      <c r="N57" s="173">
        <v>64</v>
      </c>
    </row>
    <row r="58" spans="1:14">
      <c r="A58" s="207" t="s">
        <v>35</v>
      </c>
      <c r="B58" s="3">
        <v>11</v>
      </c>
      <c r="C58" s="3">
        <v>7</v>
      </c>
      <c r="D58" s="3">
        <v>18</v>
      </c>
      <c r="E58" s="3">
        <v>21</v>
      </c>
      <c r="F58" s="3">
        <v>20</v>
      </c>
      <c r="G58" s="3">
        <v>15</v>
      </c>
      <c r="H58" s="3">
        <v>13</v>
      </c>
      <c r="I58" s="3">
        <v>11</v>
      </c>
      <c r="J58" s="3">
        <v>12</v>
      </c>
      <c r="K58" s="3">
        <v>12</v>
      </c>
      <c r="L58" s="3">
        <v>13</v>
      </c>
      <c r="M58" s="3">
        <v>16</v>
      </c>
      <c r="N58" s="174">
        <v>20</v>
      </c>
    </row>
    <row r="59" spans="1:14">
      <c r="A59" s="207" t="s">
        <v>36</v>
      </c>
      <c r="B59" s="3">
        <v>169</v>
      </c>
      <c r="C59" s="3">
        <v>135</v>
      </c>
      <c r="D59" s="3">
        <v>145</v>
      </c>
      <c r="E59" s="3">
        <v>159</v>
      </c>
      <c r="F59" s="3">
        <v>178</v>
      </c>
      <c r="G59" s="3">
        <v>119</v>
      </c>
      <c r="H59" s="3">
        <v>159</v>
      </c>
      <c r="I59" s="3">
        <v>130</v>
      </c>
      <c r="J59" s="3">
        <v>137</v>
      </c>
      <c r="K59" s="3">
        <v>163</v>
      </c>
      <c r="L59" s="3">
        <v>140</v>
      </c>
      <c r="M59" s="3">
        <v>142</v>
      </c>
      <c r="N59" s="174">
        <v>147</v>
      </c>
    </row>
    <row r="60" spans="1:14">
      <c r="A60" s="207" t="s">
        <v>37</v>
      </c>
      <c r="B60" s="3">
        <v>278</v>
      </c>
      <c r="C60" s="3">
        <v>223</v>
      </c>
      <c r="D60" s="3">
        <v>209</v>
      </c>
      <c r="E60" s="3">
        <v>273</v>
      </c>
      <c r="F60" s="3">
        <v>237</v>
      </c>
      <c r="G60" s="3">
        <v>210</v>
      </c>
      <c r="H60" s="3">
        <v>241</v>
      </c>
      <c r="I60" s="3">
        <v>218</v>
      </c>
      <c r="J60" s="3">
        <v>276</v>
      </c>
      <c r="K60" s="3">
        <v>265</v>
      </c>
      <c r="L60" s="3">
        <v>240</v>
      </c>
      <c r="M60" s="3">
        <v>270</v>
      </c>
      <c r="N60" s="174">
        <v>248</v>
      </c>
    </row>
    <row r="61" spans="1:14">
      <c r="A61" s="207" t="s">
        <v>38</v>
      </c>
      <c r="B61" s="3">
        <v>148</v>
      </c>
      <c r="C61" s="3">
        <v>134</v>
      </c>
      <c r="D61" s="3">
        <v>142</v>
      </c>
      <c r="E61" s="3">
        <v>153</v>
      </c>
      <c r="F61" s="3">
        <v>146</v>
      </c>
      <c r="G61" s="3">
        <v>107</v>
      </c>
      <c r="H61" s="3">
        <v>155</v>
      </c>
      <c r="I61" s="3">
        <v>135</v>
      </c>
      <c r="J61" s="3">
        <v>128</v>
      </c>
      <c r="K61" s="3">
        <v>106</v>
      </c>
      <c r="L61" s="3">
        <v>149</v>
      </c>
      <c r="M61" s="3">
        <v>151</v>
      </c>
      <c r="N61" s="174">
        <v>142</v>
      </c>
    </row>
    <row r="62" spans="1:14">
      <c r="A62" s="207" t="s">
        <v>39</v>
      </c>
      <c r="B62" s="3">
        <v>46</v>
      </c>
      <c r="C62" s="3">
        <v>15</v>
      </c>
      <c r="D62" s="3">
        <v>37</v>
      </c>
      <c r="E62" s="3">
        <v>47</v>
      </c>
      <c r="F62" s="3">
        <v>55</v>
      </c>
      <c r="G62" s="3">
        <v>26</v>
      </c>
      <c r="H62" s="3">
        <v>43</v>
      </c>
      <c r="I62" s="3">
        <v>36</v>
      </c>
      <c r="J62" s="3">
        <v>41</v>
      </c>
      <c r="K62" s="3">
        <v>39</v>
      </c>
      <c r="L62" s="3">
        <v>32</v>
      </c>
      <c r="M62" s="3">
        <v>32</v>
      </c>
      <c r="N62" s="174">
        <v>33</v>
      </c>
    </row>
    <row r="63" spans="1:14">
      <c r="A63" s="207" t="s">
        <v>40</v>
      </c>
      <c r="B63" s="3">
        <v>7</v>
      </c>
      <c r="C63" s="3">
        <v>12</v>
      </c>
      <c r="D63" s="3">
        <v>4</v>
      </c>
      <c r="E63" s="3">
        <v>7</v>
      </c>
      <c r="F63" s="3">
        <v>2</v>
      </c>
      <c r="G63" s="3">
        <v>10</v>
      </c>
      <c r="H63" s="3">
        <v>6</v>
      </c>
      <c r="I63" s="3">
        <v>2</v>
      </c>
      <c r="J63" s="3">
        <v>4</v>
      </c>
      <c r="K63" s="3">
        <v>6</v>
      </c>
      <c r="L63" s="3">
        <v>8</v>
      </c>
      <c r="M63" s="3">
        <v>7</v>
      </c>
      <c r="N63" s="174">
        <v>6</v>
      </c>
    </row>
    <row r="64" spans="1:14">
      <c r="A64" s="207" t="s">
        <v>41</v>
      </c>
      <c r="B64" s="3">
        <v>35</v>
      </c>
      <c r="C64" s="3">
        <v>30</v>
      </c>
      <c r="D64" s="3">
        <v>32</v>
      </c>
      <c r="E64" s="3">
        <v>51</v>
      </c>
      <c r="F64" s="3">
        <v>43</v>
      </c>
      <c r="G64" s="3">
        <v>48</v>
      </c>
      <c r="H64" s="3">
        <v>41</v>
      </c>
      <c r="I64" s="3">
        <v>31</v>
      </c>
      <c r="J64" s="3">
        <v>41</v>
      </c>
      <c r="K64" s="3">
        <v>43</v>
      </c>
      <c r="L64" s="3">
        <v>39</v>
      </c>
      <c r="M64" s="3">
        <v>50</v>
      </c>
      <c r="N64" s="174">
        <v>53</v>
      </c>
    </row>
    <row r="65" spans="1:14">
      <c r="A65" s="207" t="s">
        <v>42</v>
      </c>
      <c r="B65" s="3">
        <v>1</v>
      </c>
      <c r="C65" s="3" t="s">
        <v>47</v>
      </c>
      <c r="D65" s="3">
        <v>3</v>
      </c>
      <c r="E65" s="3">
        <v>5</v>
      </c>
      <c r="F65" s="3">
        <v>12</v>
      </c>
      <c r="G65" s="3">
        <v>13</v>
      </c>
      <c r="H65" s="3">
        <v>7</v>
      </c>
      <c r="I65" s="3">
        <v>3</v>
      </c>
      <c r="J65" s="3">
        <v>8</v>
      </c>
      <c r="K65" s="3">
        <v>4</v>
      </c>
      <c r="L65" s="3">
        <v>3</v>
      </c>
      <c r="M65" s="3">
        <v>4</v>
      </c>
      <c r="N65" s="174">
        <v>5</v>
      </c>
    </row>
    <row r="66" spans="1:14">
      <c r="A66" s="206" t="s">
        <v>7</v>
      </c>
      <c r="B66" s="3">
        <v>774</v>
      </c>
      <c r="C66" s="3">
        <v>613</v>
      </c>
      <c r="D66" s="3">
        <v>637</v>
      </c>
      <c r="E66" s="3">
        <v>796</v>
      </c>
      <c r="F66" s="3">
        <v>773</v>
      </c>
      <c r="G66" s="3">
        <v>619</v>
      </c>
      <c r="H66" s="3">
        <v>727</v>
      </c>
      <c r="I66" s="3">
        <v>633</v>
      </c>
      <c r="J66" s="3">
        <v>713</v>
      </c>
      <c r="K66" s="3">
        <v>713</v>
      </c>
      <c r="L66" s="3">
        <v>682</v>
      </c>
      <c r="M66" s="3">
        <v>733</v>
      </c>
      <c r="N66" s="174">
        <v>718</v>
      </c>
    </row>
  </sheetData>
  <mergeCells count="5">
    <mergeCell ref="A3:N3"/>
    <mergeCell ref="A16:N16"/>
    <mergeCell ref="A29:N29"/>
    <mergeCell ref="A42:N42"/>
    <mergeCell ref="A55:N55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7378-B846-4B73-8321-A8DAAADE091A}">
  <dimension ref="A1:P15"/>
  <sheetViews>
    <sheetView zoomScaleNormal="100" workbookViewId="0"/>
  </sheetViews>
  <sheetFormatPr defaultRowHeight="15"/>
  <cols>
    <col min="1" max="1" width="26.42578125" bestFit="1" customWidth="1"/>
  </cols>
  <sheetData>
    <row r="1" spans="1:16" s="61" customFormat="1">
      <c r="A1" s="7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>
      <c r="A2" s="77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4" spans="1:16" s="111" customFormat="1" ht="12" customHeight="1">
      <c r="A4" s="111" t="s">
        <v>48</v>
      </c>
    </row>
    <row r="5" spans="1:16" s="112" customFormat="1" ht="15" customHeight="1"/>
    <row r="6" spans="1:16" s="112" customFormat="1">
      <c r="A6" s="239" t="s">
        <v>49</v>
      </c>
      <c r="B6" s="241" t="s">
        <v>50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3"/>
      <c r="N6" s="239" t="s">
        <v>7</v>
      </c>
      <c r="O6" s="239" t="s">
        <v>51</v>
      </c>
    </row>
    <row r="7" spans="1:16" s="112" customFormat="1">
      <c r="A7" s="240"/>
      <c r="B7" s="113" t="s">
        <v>52</v>
      </c>
      <c r="C7" s="113" t="s">
        <v>53</v>
      </c>
      <c r="D7" s="113" t="s">
        <v>54</v>
      </c>
      <c r="E7" s="113" t="s">
        <v>55</v>
      </c>
      <c r="F7" s="113" t="s">
        <v>56</v>
      </c>
      <c r="G7" s="113" t="s">
        <v>57</v>
      </c>
      <c r="H7" s="113" t="s">
        <v>58</v>
      </c>
      <c r="I7" s="113" t="s">
        <v>59</v>
      </c>
      <c r="J7" s="113" t="s">
        <v>60</v>
      </c>
      <c r="K7" s="113" t="s">
        <v>61</v>
      </c>
      <c r="L7" s="113" t="s">
        <v>62</v>
      </c>
      <c r="M7" s="113" t="s">
        <v>63</v>
      </c>
      <c r="N7" s="240"/>
      <c r="O7" s="240"/>
    </row>
    <row r="8" spans="1:16" s="112" customFormat="1">
      <c r="A8" s="114" t="s">
        <v>64</v>
      </c>
      <c r="B8" s="115">
        <v>68</v>
      </c>
      <c r="C8" s="115">
        <v>88</v>
      </c>
      <c r="D8" s="115">
        <v>376</v>
      </c>
      <c r="E8" s="115">
        <v>411</v>
      </c>
      <c r="F8" s="115">
        <v>195</v>
      </c>
      <c r="G8" s="115">
        <v>239</v>
      </c>
      <c r="H8" s="115">
        <v>143</v>
      </c>
      <c r="I8" s="115">
        <v>199</v>
      </c>
      <c r="J8" s="115">
        <v>183</v>
      </c>
      <c r="K8" s="115">
        <v>194</v>
      </c>
      <c r="L8" s="115">
        <v>159</v>
      </c>
      <c r="M8" s="115">
        <v>114</v>
      </c>
      <c r="N8" s="115">
        <v>2369</v>
      </c>
      <c r="O8" s="115">
        <v>197.42</v>
      </c>
    </row>
    <row r="9" spans="1:16" s="112" customFormat="1">
      <c r="A9" s="114" t="s">
        <v>65</v>
      </c>
      <c r="B9" s="115">
        <v>2739</v>
      </c>
      <c r="C9" s="115">
        <v>2825</v>
      </c>
      <c r="D9" s="115">
        <v>2543</v>
      </c>
      <c r="E9" s="115">
        <v>3031</v>
      </c>
      <c r="F9" s="115">
        <v>2531</v>
      </c>
      <c r="G9" s="115">
        <v>2915</v>
      </c>
      <c r="H9" s="115">
        <v>2576</v>
      </c>
      <c r="I9" s="115">
        <v>2879</v>
      </c>
      <c r="J9" s="115">
        <v>2784</v>
      </c>
      <c r="K9" s="115">
        <v>2610</v>
      </c>
      <c r="L9" s="115">
        <v>2567</v>
      </c>
      <c r="M9" s="115">
        <v>1793</v>
      </c>
      <c r="N9" s="115">
        <v>31793</v>
      </c>
      <c r="O9" s="115">
        <v>2649.42</v>
      </c>
    </row>
    <row r="10" spans="1:16" s="112" customFormat="1">
      <c r="A10" s="114" t="s">
        <v>66</v>
      </c>
      <c r="B10" s="115">
        <v>7027</v>
      </c>
      <c r="C10" s="115">
        <v>7161</v>
      </c>
      <c r="D10" s="115">
        <v>9158</v>
      </c>
      <c r="E10" s="115">
        <v>9335</v>
      </c>
      <c r="F10" s="115">
        <v>7204</v>
      </c>
      <c r="G10" s="115">
        <v>9017</v>
      </c>
      <c r="H10" s="115">
        <v>7657</v>
      </c>
      <c r="I10" s="115">
        <v>8642</v>
      </c>
      <c r="J10" s="115">
        <v>8893</v>
      </c>
      <c r="K10" s="115">
        <v>8614</v>
      </c>
      <c r="L10" s="115">
        <v>8843</v>
      </c>
      <c r="M10" s="115">
        <v>9221</v>
      </c>
      <c r="N10" s="115">
        <v>100772</v>
      </c>
      <c r="O10" s="115">
        <v>8397.67</v>
      </c>
    </row>
    <row r="11" spans="1:16" s="112" customFormat="1" ht="15" customHeight="1">
      <c r="M11" s="172"/>
    </row>
    <row r="12" spans="1:16" s="112" customFormat="1" ht="14.45" customHeight="1">
      <c r="A12" s="239" t="s">
        <v>67</v>
      </c>
      <c r="B12" s="241" t="s">
        <v>68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  <c r="N12" s="239" t="s">
        <v>7</v>
      </c>
      <c r="O12" s="239" t="s">
        <v>51</v>
      </c>
    </row>
    <row r="13" spans="1:16" s="112" customFormat="1">
      <c r="A13" s="240"/>
      <c r="B13" s="113" t="s">
        <v>52</v>
      </c>
      <c r="C13" s="113" t="s">
        <v>53</v>
      </c>
      <c r="D13" s="113" t="s">
        <v>54</v>
      </c>
      <c r="E13" s="113" t="s">
        <v>55</v>
      </c>
      <c r="F13" s="113" t="s">
        <v>56</v>
      </c>
      <c r="G13" s="113" t="s">
        <v>57</v>
      </c>
      <c r="H13" s="113" t="s">
        <v>58</v>
      </c>
      <c r="I13" s="113" t="s">
        <v>59</v>
      </c>
      <c r="J13" s="113" t="s">
        <v>60</v>
      </c>
      <c r="K13" s="113" t="s">
        <v>61</v>
      </c>
      <c r="L13" s="113" t="s">
        <v>62</v>
      </c>
      <c r="M13" s="113" t="s">
        <v>63</v>
      </c>
      <c r="N13" s="240"/>
      <c r="O13" s="240"/>
    </row>
    <row r="14" spans="1:16" s="112" customFormat="1" ht="22.5">
      <c r="A14" s="113" t="s">
        <v>69</v>
      </c>
      <c r="B14" s="115">
        <v>3513</v>
      </c>
      <c r="C14" s="115">
        <v>3751</v>
      </c>
      <c r="D14" s="115">
        <v>4648</v>
      </c>
      <c r="E14" s="115">
        <v>5145</v>
      </c>
      <c r="F14" s="115">
        <v>3937</v>
      </c>
      <c r="G14" s="115">
        <v>5009</v>
      </c>
      <c r="H14" s="115">
        <v>4114</v>
      </c>
      <c r="I14" s="115">
        <v>4594</v>
      </c>
      <c r="J14" s="115">
        <v>4621</v>
      </c>
      <c r="K14" s="115">
        <v>4412</v>
      </c>
      <c r="L14" s="115">
        <v>4130</v>
      </c>
      <c r="M14" s="115">
        <v>2380</v>
      </c>
      <c r="N14" s="115">
        <v>50254</v>
      </c>
      <c r="O14" s="115">
        <v>4187.83</v>
      </c>
    </row>
    <row r="15" spans="1:16" s="1" customFormat="1" ht="15" customHeight="1"/>
  </sheetData>
  <mergeCells count="8">
    <mergeCell ref="A6:A7"/>
    <mergeCell ref="B6:M6"/>
    <mergeCell ref="N6:N7"/>
    <mergeCell ref="O6:O7"/>
    <mergeCell ref="A12:A13"/>
    <mergeCell ref="B12:M12"/>
    <mergeCell ref="N12:N13"/>
    <mergeCell ref="O12:O1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0E16-11A4-4397-8355-84F2530F6336}">
  <sheetPr>
    <pageSetUpPr fitToPage="1"/>
  </sheetPr>
  <dimension ref="A1:J18"/>
  <sheetViews>
    <sheetView showGridLines="0" zoomScaleNormal="100" workbookViewId="0">
      <pane xSplit="1" ySplit="5" topLeftCell="B6" activePane="bottomRight" state="frozen"/>
      <selection pane="topRight" activeCell="I32" sqref="I32"/>
      <selection pane="bottomLeft" activeCell="I32" sqref="I32"/>
      <selection pane="bottomRight"/>
    </sheetView>
  </sheetViews>
  <sheetFormatPr defaultColWidth="8.85546875" defaultRowHeight="15"/>
  <cols>
    <col min="1" max="1" width="13.42578125" style="94" customWidth="1"/>
    <col min="2" max="10" width="12.85546875" style="94" customWidth="1"/>
    <col min="11" max="16384" width="8.85546875" style="94"/>
  </cols>
  <sheetData>
    <row r="1" spans="1:10">
      <c r="A1" s="78"/>
    </row>
    <row r="2" spans="1:10" s="85" customFormat="1">
      <c r="A2" s="81"/>
    </row>
    <row r="3" spans="1:10" ht="14.65" customHeight="1">
      <c r="A3" s="244"/>
      <c r="B3" s="247" t="s">
        <v>70</v>
      </c>
      <c r="C3" s="247"/>
      <c r="D3" s="247"/>
      <c r="E3" s="247"/>
      <c r="F3" s="247"/>
      <c r="G3" s="247"/>
      <c r="H3" s="247"/>
      <c r="I3" s="247"/>
      <c r="J3" s="247"/>
    </row>
    <row r="4" spans="1:10">
      <c r="A4" s="245"/>
      <c r="B4" s="248" t="s">
        <v>71</v>
      </c>
      <c r="C4" s="248"/>
      <c r="D4" s="248"/>
      <c r="E4" s="248" t="s">
        <v>72</v>
      </c>
      <c r="F4" s="248"/>
      <c r="G4" s="248"/>
      <c r="H4" s="248" t="s">
        <v>73</v>
      </c>
      <c r="I4" s="248"/>
      <c r="J4" s="248"/>
    </row>
    <row r="5" spans="1:10" ht="45">
      <c r="A5" s="246"/>
      <c r="B5" s="63" t="s">
        <v>74</v>
      </c>
      <c r="C5" s="63" t="s">
        <v>75</v>
      </c>
      <c r="D5" s="63" t="s">
        <v>76</v>
      </c>
      <c r="E5" s="63" t="s">
        <v>74</v>
      </c>
      <c r="F5" s="63" t="s">
        <v>75</v>
      </c>
      <c r="G5" s="63" t="s">
        <v>76</v>
      </c>
      <c r="H5" s="63" t="s">
        <v>74</v>
      </c>
      <c r="I5" s="63" t="s">
        <v>75</v>
      </c>
      <c r="J5" s="63" t="s">
        <v>76</v>
      </c>
    </row>
    <row r="6" spans="1:10">
      <c r="A6" s="73">
        <v>43770</v>
      </c>
      <c r="B6" s="3">
        <v>52756</v>
      </c>
      <c r="C6" s="3">
        <v>33346</v>
      </c>
      <c r="D6" s="38">
        <v>0.6321</v>
      </c>
      <c r="E6" s="3">
        <v>51323</v>
      </c>
      <c r="F6" s="3">
        <v>38939</v>
      </c>
      <c r="G6" s="38">
        <v>0.75870000000000004</v>
      </c>
      <c r="H6" s="3">
        <v>49974</v>
      </c>
      <c r="I6" s="3">
        <v>40694</v>
      </c>
      <c r="J6" s="38">
        <v>0.81430000000000002</v>
      </c>
    </row>
    <row r="7" spans="1:10">
      <c r="A7" s="73">
        <v>43739</v>
      </c>
      <c r="B7" s="3">
        <v>52468</v>
      </c>
      <c r="C7" s="3">
        <v>33249</v>
      </c>
      <c r="D7" s="38">
        <v>0.63370000000000004</v>
      </c>
      <c r="E7" s="3">
        <v>51090</v>
      </c>
      <c r="F7" s="3">
        <v>38898</v>
      </c>
      <c r="G7" s="38">
        <v>0.76139999999999997</v>
      </c>
      <c r="H7" s="3">
        <v>49737</v>
      </c>
      <c r="I7" s="3">
        <v>40601</v>
      </c>
      <c r="J7" s="38">
        <v>0.81630000000000003</v>
      </c>
    </row>
    <row r="8" spans="1:10">
      <c r="A8" s="73">
        <v>43709</v>
      </c>
      <c r="B8" s="3">
        <v>51485</v>
      </c>
      <c r="C8" s="3">
        <v>32724</v>
      </c>
      <c r="D8" s="38">
        <v>0.63560000000000005</v>
      </c>
      <c r="E8" s="3">
        <v>50605</v>
      </c>
      <c r="F8" s="3">
        <v>38703</v>
      </c>
      <c r="G8" s="38">
        <v>0.76480000000000004</v>
      </c>
      <c r="H8" s="3">
        <v>49595</v>
      </c>
      <c r="I8" s="3">
        <v>40590</v>
      </c>
      <c r="J8" s="38">
        <v>0.81840000000000002</v>
      </c>
    </row>
    <row r="9" spans="1:10">
      <c r="A9" s="73">
        <v>43678</v>
      </c>
      <c r="B9" s="3">
        <v>50950</v>
      </c>
      <c r="C9" s="3">
        <v>32489</v>
      </c>
      <c r="D9" s="38">
        <v>0.63770000000000004</v>
      </c>
      <c r="E9" s="3">
        <v>49974</v>
      </c>
      <c r="F9" s="3">
        <v>38345</v>
      </c>
      <c r="G9" s="38">
        <v>0.76729999999999998</v>
      </c>
      <c r="H9" s="3">
        <v>48359</v>
      </c>
      <c r="I9" s="3">
        <v>39707</v>
      </c>
      <c r="J9" s="38">
        <v>0.82110000000000005</v>
      </c>
    </row>
    <row r="10" spans="1:10">
      <c r="A10" s="73">
        <v>43647</v>
      </c>
      <c r="B10" s="3">
        <v>50684</v>
      </c>
      <c r="C10" s="3">
        <v>32418</v>
      </c>
      <c r="D10" s="38">
        <v>0.63959999999999995</v>
      </c>
      <c r="E10" s="3">
        <v>49755</v>
      </c>
      <c r="F10" s="3">
        <v>38240</v>
      </c>
      <c r="G10" s="38">
        <v>0.76859999999999995</v>
      </c>
      <c r="H10" s="3">
        <v>47578</v>
      </c>
      <c r="I10" s="3">
        <v>39178</v>
      </c>
      <c r="J10" s="38">
        <v>0.82340000000000002</v>
      </c>
    </row>
    <row r="11" spans="1:10">
      <c r="A11" s="73">
        <v>43617</v>
      </c>
      <c r="B11" s="3">
        <v>49969</v>
      </c>
      <c r="C11" s="3">
        <v>32050</v>
      </c>
      <c r="D11" s="38">
        <v>0.64139999999999997</v>
      </c>
      <c r="E11" s="3">
        <v>49374</v>
      </c>
      <c r="F11" s="3">
        <v>37973</v>
      </c>
      <c r="G11" s="38">
        <v>0.76910000000000001</v>
      </c>
      <c r="H11" s="3">
        <v>47387</v>
      </c>
      <c r="I11" s="3">
        <v>39148</v>
      </c>
      <c r="J11" s="38">
        <v>0.82609999999999995</v>
      </c>
    </row>
    <row r="12" spans="1:10">
      <c r="A12" s="73">
        <v>43586</v>
      </c>
      <c r="B12" s="3">
        <v>49733</v>
      </c>
      <c r="C12" s="3">
        <v>31937</v>
      </c>
      <c r="D12" s="38">
        <v>0.64219999999999999</v>
      </c>
      <c r="E12" s="3">
        <v>48501</v>
      </c>
      <c r="F12" s="3">
        <v>37379</v>
      </c>
      <c r="G12" s="38">
        <v>0.77070000000000005</v>
      </c>
      <c r="H12" s="3">
        <v>48129</v>
      </c>
      <c r="I12" s="3">
        <v>40089</v>
      </c>
      <c r="J12" s="38">
        <v>0.83289999999999997</v>
      </c>
    </row>
    <row r="13" spans="1:10">
      <c r="A13" s="73">
        <v>43556</v>
      </c>
      <c r="B13" s="3">
        <v>49779</v>
      </c>
      <c r="C13" s="3">
        <v>32001</v>
      </c>
      <c r="D13" s="38">
        <v>0.64290000000000003</v>
      </c>
      <c r="E13" s="3">
        <v>47596</v>
      </c>
      <c r="F13" s="3">
        <v>36717</v>
      </c>
      <c r="G13" s="38">
        <v>0.77139999999999997</v>
      </c>
      <c r="H13" s="3">
        <v>48994</v>
      </c>
      <c r="I13" s="3">
        <v>41304</v>
      </c>
      <c r="J13" s="38">
        <v>0.84299999999999997</v>
      </c>
    </row>
    <row r="14" spans="1:10">
      <c r="A14" s="73">
        <v>43497</v>
      </c>
      <c r="B14" s="3">
        <v>47604</v>
      </c>
      <c r="C14" s="3">
        <v>30661</v>
      </c>
      <c r="D14" s="38">
        <v>0.64410000000000001</v>
      </c>
      <c r="E14" s="3">
        <v>48162</v>
      </c>
      <c r="F14" s="3">
        <v>37656</v>
      </c>
      <c r="G14" s="38">
        <v>0.78190000000000004</v>
      </c>
      <c r="H14" s="3">
        <v>49994</v>
      </c>
      <c r="I14" s="3">
        <v>42826</v>
      </c>
      <c r="J14" s="38">
        <v>0.85660000000000003</v>
      </c>
    </row>
    <row r="15" spans="1:10">
      <c r="A15" s="73">
        <v>43525</v>
      </c>
      <c r="B15" s="3">
        <v>48338</v>
      </c>
      <c r="C15" s="3">
        <v>31143</v>
      </c>
      <c r="D15" s="38">
        <v>0.64429999999999998</v>
      </c>
      <c r="E15" s="3">
        <v>47387</v>
      </c>
      <c r="F15" s="3">
        <v>36637</v>
      </c>
      <c r="G15" s="38">
        <v>0.77310000000000001</v>
      </c>
      <c r="H15" s="3">
        <v>49439</v>
      </c>
      <c r="I15" s="3">
        <v>42027</v>
      </c>
      <c r="J15" s="38">
        <v>0.85009999999999997</v>
      </c>
    </row>
    <row r="16" spans="1:10">
      <c r="A16" s="73">
        <v>43466</v>
      </c>
      <c r="B16" s="3">
        <v>47444</v>
      </c>
      <c r="C16" s="3">
        <v>30678</v>
      </c>
      <c r="D16" s="38">
        <v>0.64659999999999995</v>
      </c>
      <c r="E16" s="3">
        <v>48916</v>
      </c>
      <c r="F16" s="3">
        <v>38780</v>
      </c>
      <c r="G16" s="38">
        <v>0.79279999999999995</v>
      </c>
      <c r="H16" s="3">
        <v>50314</v>
      </c>
      <c r="I16" s="3">
        <v>43390</v>
      </c>
      <c r="J16" s="38">
        <v>0.86240000000000006</v>
      </c>
    </row>
    <row r="17" spans="1:10">
      <c r="A17" s="73">
        <v>43435</v>
      </c>
      <c r="B17" s="3">
        <v>48095</v>
      </c>
      <c r="C17" s="3">
        <v>31461</v>
      </c>
      <c r="D17" s="38">
        <v>0.65410000000000001</v>
      </c>
      <c r="E17" s="3">
        <v>49460</v>
      </c>
      <c r="F17" s="3">
        <v>39687</v>
      </c>
      <c r="G17" s="38">
        <v>0.8024</v>
      </c>
      <c r="H17" s="3">
        <v>51018</v>
      </c>
      <c r="I17" s="3">
        <v>44237</v>
      </c>
      <c r="J17" s="38">
        <v>0.86709999999999998</v>
      </c>
    </row>
    <row r="18" spans="1:10">
      <c r="A18" s="73">
        <v>43405</v>
      </c>
      <c r="B18" s="3">
        <v>48848</v>
      </c>
      <c r="C18" s="3">
        <v>32644</v>
      </c>
      <c r="D18" s="38">
        <v>0.66830000000000001</v>
      </c>
      <c r="E18" s="3">
        <v>49992</v>
      </c>
      <c r="F18" s="3">
        <v>40458</v>
      </c>
      <c r="G18" s="38">
        <v>0.80930000000000002</v>
      </c>
      <c r="H18" s="3">
        <v>51602</v>
      </c>
      <c r="I18" s="3">
        <v>45005</v>
      </c>
      <c r="J18" s="38">
        <v>0.87219999999999998</v>
      </c>
    </row>
  </sheetData>
  <sortState xmlns:xlrd2="http://schemas.microsoft.com/office/spreadsheetml/2017/richdata2" ref="A6:J18">
    <sortCondition ref="D6:D18"/>
  </sortState>
  <mergeCells count="5">
    <mergeCell ref="A3:A5"/>
    <mergeCell ref="B3:J3"/>
    <mergeCell ref="B4:D4"/>
    <mergeCell ref="E4:G4"/>
    <mergeCell ref="H4:J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4163-5CE3-41D4-B3C9-BC8AADA67E5A}">
  <dimension ref="A1:P137"/>
  <sheetViews>
    <sheetView workbookViewId="0"/>
  </sheetViews>
  <sheetFormatPr defaultColWidth="8.7109375" defaultRowHeight="15"/>
  <cols>
    <col min="1" max="1" width="29.5703125" style="220" bestFit="1" customWidth="1"/>
    <col min="2" max="14" width="20.5703125" style="94" customWidth="1"/>
    <col min="15" max="16" width="20.5703125" style="20" customWidth="1"/>
    <col min="17" max="16384" width="8.7109375" style="94"/>
  </cols>
  <sheetData>
    <row r="1" spans="1:16">
      <c r="A1" s="78"/>
      <c r="O1" s="94"/>
      <c r="P1" s="94"/>
    </row>
    <row r="2" spans="1:16">
      <c r="A2" s="81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>
      <c r="A3" s="249" t="s">
        <v>77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50"/>
      <c r="O3" s="214"/>
      <c r="P3" s="214"/>
    </row>
    <row r="4" spans="1:16">
      <c r="A4" s="215" t="s">
        <v>78</v>
      </c>
      <c r="B4" s="110" t="s">
        <v>19</v>
      </c>
      <c r="C4" s="86" t="s">
        <v>20</v>
      </c>
      <c r="D4" s="86" t="s">
        <v>21</v>
      </c>
      <c r="E4" s="86" t="s">
        <v>22</v>
      </c>
      <c r="F4" s="86" t="s">
        <v>23</v>
      </c>
      <c r="G4" s="86" t="s">
        <v>24</v>
      </c>
      <c r="H4" s="86" t="s">
        <v>25</v>
      </c>
      <c r="I4" s="86" t="s">
        <v>26</v>
      </c>
      <c r="J4" s="86" t="s">
        <v>27</v>
      </c>
      <c r="K4" s="110" t="s">
        <v>28</v>
      </c>
      <c r="L4" s="110" t="s">
        <v>29</v>
      </c>
      <c r="M4" s="110" t="s">
        <v>30</v>
      </c>
      <c r="N4" s="110" t="s">
        <v>31</v>
      </c>
      <c r="O4" s="110" t="s">
        <v>32</v>
      </c>
      <c r="P4" s="110" t="s">
        <v>33</v>
      </c>
    </row>
    <row r="5" spans="1:16">
      <c r="A5" s="216" t="s">
        <v>79</v>
      </c>
      <c r="B5" s="19">
        <v>40316949.759999998</v>
      </c>
      <c r="C5" s="19">
        <v>47673180.780000001</v>
      </c>
      <c r="D5" s="19">
        <v>49133917</v>
      </c>
      <c r="E5" s="19">
        <v>46015934</v>
      </c>
      <c r="F5" s="19">
        <v>51641851</v>
      </c>
      <c r="G5" s="19">
        <v>28073331</v>
      </c>
      <c r="H5" s="19">
        <v>32368072</v>
      </c>
      <c r="I5" s="19">
        <v>40842224</v>
      </c>
      <c r="J5" s="19">
        <v>35515146</v>
      </c>
      <c r="K5" s="107">
        <v>41904692</v>
      </c>
      <c r="L5" s="107">
        <v>45309017</v>
      </c>
      <c r="M5" s="107">
        <v>39502744</v>
      </c>
      <c r="N5" s="107">
        <v>46345034</v>
      </c>
      <c r="O5" s="107">
        <v>54269827</v>
      </c>
      <c r="P5" s="107">
        <v>53418707</v>
      </c>
    </row>
    <row r="6" spans="1:16">
      <c r="A6" s="216" t="s">
        <v>80</v>
      </c>
      <c r="B6" s="19">
        <v>1630500</v>
      </c>
      <c r="C6" s="19">
        <v>1661500</v>
      </c>
      <c r="D6" s="19">
        <v>1375000</v>
      </c>
      <c r="E6" s="19">
        <v>2785000</v>
      </c>
      <c r="F6" s="19">
        <v>2274455</v>
      </c>
      <c r="G6" s="19">
        <v>2275000</v>
      </c>
      <c r="H6" s="19">
        <v>1217500</v>
      </c>
      <c r="I6" s="19">
        <v>520000</v>
      </c>
      <c r="J6" s="19">
        <v>2365000</v>
      </c>
      <c r="K6" s="106">
        <v>2171110</v>
      </c>
      <c r="L6" s="106">
        <v>1111000</v>
      </c>
      <c r="M6" s="106">
        <v>1951594</v>
      </c>
      <c r="N6" s="106">
        <v>3027579</v>
      </c>
      <c r="O6" s="106">
        <v>2456672</v>
      </c>
      <c r="P6" s="106">
        <v>1678406</v>
      </c>
    </row>
    <row r="7" spans="1:16">
      <c r="A7" s="216" t="s">
        <v>81</v>
      </c>
      <c r="B7" s="19">
        <v>3506427.4</v>
      </c>
      <c r="C7" s="19">
        <v>4146219.62</v>
      </c>
      <c r="D7" s="19">
        <v>5353560</v>
      </c>
      <c r="E7" s="19">
        <v>2753495</v>
      </c>
      <c r="F7" s="19">
        <v>2962673</v>
      </c>
      <c r="G7" s="19">
        <v>2579060</v>
      </c>
      <c r="H7" s="19">
        <v>3010360</v>
      </c>
      <c r="I7" s="19">
        <v>1986752</v>
      </c>
      <c r="J7" s="19">
        <v>7354719</v>
      </c>
      <c r="K7" s="106">
        <v>4863993</v>
      </c>
      <c r="L7" s="106">
        <v>4873231</v>
      </c>
      <c r="M7" s="106">
        <v>3773579</v>
      </c>
      <c r="N7" s="106">
        <v>5586891</v>
      </c>
      <c r="O7" s="106">
        <v>4464868</v>
      </c>
      <c r="P7" s="106">
        <v>8764884</v>
      </c>
    </row>
    <row r="8" spans="1:16">
      <c r="A8" s="216" t="s">
        <v>82</v>
      </c>
      <c r="B8" s="19">
        <v>5793251.3499999996</v>
      </c>
      <c r="C8" s="19">
        <v>6375719.79</v>
      </c>
      <c r="D8" s="19">
        <v>6130030</v>
      </c>
      <c r="E8" s="19">
        <v>5757274</v>
      </c>
      <c r="F8" s="19">
        <v>4906926</v>
      </c>
      <c r="G8" s="19">
        <v>5353673</v>
      </c>
      <c r="H8" s="19">
        <v>6140706</v>
      </c>
      <c r="I8" s="19">
        <v>6107005</v>
      </c>
      <c r="J8" s="19">
        <v>6642002</v>
      </c>
      <c r="K8" s="106">
        <v>6256674</v>
      </c>
      <c r="L8" s="106">
        <v>7752694</v>
      </c>
      <c r="M8" s="106">
        <v>7572487</v>
      </c>
      <c r="N8" s="106">
        <v>7245041</v>
      </c>
      <c r="O8" s="106">
        <v>7917626</v>
      </c>
      <c r="P8" s="106">
        <v>7642234</v>
      </c>
    </row>
    <row r="9" spans="1:16">
      <c r="A9" s="216" t="s">
        <v>83</v>
      </c>
      <c r="B9" s="19">
        <v>4826849.91</v>
      </c>
      <c r="C9" s="19">
        <v>5068287.24</v>
      </c>
      <c r="D9" s="19">
        <v>5185329</v>
      </c>
      <c r="E9" s="19">
        <v>5361989</v>
      </c>
      <c r="F9" s="19">
        <v>4365080</v>
      </c>
      <c r="G9" s="19">
        <v>4684468</v>
      </c>
      <c r="H9" s="19">
        <v>4437400</v>
      </c>
      <c r="I9" s="19">
        <v>4683428</v>
      </c>
      <c r="J9" s="19">
        <v>5666597</v>
      </c>
      <c r="K9" s="106">
        <v>6516291</v>
      </c>
      <c r="L9" s="106">
        <v>6212184</v>
      </c>
      <c r="M9" s="106">
        <v>5502738</v>
      </c>
      <c r="N9" s="106">
        <v>4791404</v>
      </c>
      <c r="O9" s="106">
        <v>5600576</v>
      </c>
      <c r="P9" s="106">
        <v>5300662</v>
      </c>
    </row>
    <row r="10" spans="1:16">
      <c r="A10" s="216" t="s">
        <v>84</v>
      </c>
      <c r="B10" s="19">
        <v>78796019.609999999</v>
      </c>
      <c r="C10" s="19">
        <v>76332624.540000007</v>
      </c>
      <c r="D10" s="19">
        <v>75089896</v>
      </c>
      <c r="E10" s="19">
        <v>70268108</v>
      </c>
      <c r="F10" s="19">
        <v>60974811</v>
      </c>
      <c r="G10" s="19">
        <v>66244326</v>
      </c>
      <c r="H10" s="19">
        <v>78099099</v>
      </c>
      <c r="I10" s="19">
        <v>75124020</v>
      </c>
      <c r="J10" s="19">
        <v>82491392</v>
      </c>
      <c r="K10" s="106">
        <v>72647714</v>
      </c>
      <c r="L10" s="106">
        <v>98703691</v>
      </c>
      <c r="M10" s="106">
        <v>87350942</v>
      </c>
      <c r="N10" s="106">
        <v>81756918</v>
      </c>
      <c r="O10" s="106">
        <v>85483430</v>
      </c>
      <c r="P10" s="106">
        <v>80969914</v>
      </c>
    </row>
    <row r="11" spans="1:16">
      <c r="A11" s="216" t="s">
        <v>85</v>
      </c>
      <c r="B11" s="19">
        <v>15525152.35</v>
      </c>
      <c r="C11" s="19">
        <v>12752022.550000001</v>
      </c>
      <c r="D11" s="19">
        <v>13627616</v>
      </c>
      <c r="E11" s="19">
        <v>13353979</v>
      </c>
      <c r="F11" s="19">
        <v>9676743</v>
      </c>
      <c r="G11" s="19">
        <v>10800335</v>
      </c>
      <c r="H11" s="19">
        <v>12104707</v>
      </c>
      <c r="I11" s="19">
        <v>12150545</v>
      </c>
      <c r="J11" s="19">
        <v>12315822</v>
      </c>
      <c r="K11" s="106">
        <v>12521275</v>
      </c>
      <c r="L11" s="106">
        <v>15012659</v>
      </c>
      <c r="M11" s="106">
        <v>13159501</v>
      </c>
      <c r="N11" s="106">
        <v>13105806</v>
      </c>
      <c r="O11" s="106">
        <v>15157241</v>
      </c>
      <c r="P11" s="106">
        <v>13858993</v>
      </c>
    </row>
    <row r="12" spans="1:16">
      <c r="A12" s="216" t="s">
        <v>86</v>
      </c>
      <c r="B12" s="19">
        <v>12394775.460000001</v>
      </c>
      <c r="C12" s="19">
        <v>11707755.73</v>
      </c>
      <c r="D12" s="19">
        <v>12100939</v>
      </c>
      <c r="E12" s="19">
        <v>12534213</v>
      </c>
      <c r="F12" s="19">
        <v>12068016</v>
      </c>
      <c r="G12" s="19">
        <v>12991957</v>
      </c>
      <c r="H12" s="19">
        <v>11955663</v>
      </c>
      <c r="I12" s="19">
        <v>14548856</v>
      </c>
      <c r="J12" s="19">
        <v>16340241</v>
      </c>
      <c r="K12" s="106">
        <v>13003686</v>
      </c>
      <c r="L12" s="106">
        <v>15274142</v>
      </c>
      <c r="M12" s="106">
        <v>15299021</v>
      </c>
      <c r="N12" s="106">
        <v>14276402</v>
      </c>
      <c r="O12" s="106">
        <v>17644188</v>
      </c>
      <c r="P12" s="106">
        <v>16973510</v>
      </c>
    </row>
    <row r="13" spans="1:16">
      <c r="A13" s="216" t="s">
        <v>87</v>
      </c>
      <c r="B13" s="19">
        <v>95129709.849999994</v>
      </c>
      <c r="C13" s="19">
        <v>97649814.75</v>
      </c>
      <c r="D13" s="19">
        <v>101280569</v>
      </c>
      <c r="E13" s="19">
        <v>102309941</v>
      </c>
      <c r="F13" s="19">
        <v>102897409</v>
      </c>
      <c r="G13" s="19">
        <v>95264535</v>
      </c>
      <c r="H13" s="19">
        <v>100021035</v>
      </c>
      <c r="I13" s="19">
        <v>103642350</v>
      </c>
      <c r="J13" s="19">
        <v>116862679</v>
      </c>
      <c r="K13" s="106">
        <v>107024974</v>
      </c>
      <c r="L13" s="106">
        <v>123834649</v>
      </c>
      <c r="M13" s="106">
        <v>115084089</v>
      </c>
      <c r="N13" s="106">
        <v>117485231</v>
      </c>
      <c r="O13" s="106">
        <v>130154658</v>
      </c>
      <c r="P13" s="106">
        <v>113650825</v>
      </c>
    </row>
    <row r="14" spans="1:16">
      <c r="A14" s="216" t="s">
        <v>88</v>
      </c>
      <c r="B14" s="19">
        <v>5881275.0599999996</v>
      </c>
      <c r="C14" s="19">
        <v>6251829.9699999997</v>
      </c>
      <c r="D14" s="19">
        <v>6507551</v>
      </c>
      <c r="E14" s="19">
        <v>6082128</v>
      </c>
      <c r="F14" s="19">
        <v>4789812</v>
      </c>
      <c r="G14" s="19">
        <v>5002956</v>
      </c>
      <c r="H14" s="19">
        <v>6078151</v>
      </c>
      <c r="I14" s="19">
        <v>5692975</v>
      </c>
      <c r="J14" s="19">
        <v>6999744</v>
      </c>
      <c r="K14" s="106">
        <v>6044229</v>
      </c>
      <c r="L14" s="106">
        <v>6890008</v>
      </c>
      <c r="M14" s="106">
        <v>6648780</v>
      </c>
      <c r="N14" s="106">
        <v>6378045</v>
      </c>
      <c r="O14" s="106">
        <v>6729385</v>
      </c>
      <c r="P14" s="106">
        <v>6100277</v>
      </c>
    </row>
    <row r="15" spans="1:16">
      <c r="A15" s="217" t="s">
        <v>7</v>
      </c>
      <c r="B15" s="39">
        <v>263800910.75999999</v>
      </c>
      <c r="C15" s="39">
        <v>269618954.94999999</v>
      </c>
      <c r="D15" s="39">
        <v>275784407</v>
      </c>
      <c r="E15" s="39">
        <v>267222062</v>
      </c>
      <c r="F15" s="39">
        <v>256557776</v>
      </c>
      <c r="G15" s="39">
        <v>233269642</v>
      </c>
      <c r="H15" s="39">
        <v>255432694</v>
      </c>
      <c r="I15" s="39">
        <v>265298154</v>
      </c>
      <c r="J15" s="39">
        <v>292553344</v>
      </c>
      <c r="K15" s="39">
        <v>272954638</v>
      </c>
      <c r="L15" s="39">
        <v>324973276</v>
      </c>
      <c r="M15" s="39">
        <v>295845475</v>
      </c>
      <c r="N15" s="39">
        <v>299998350</v>
      </c>
      <c r="O15" s="39">
        <v>329878472</v>
      </c>
      <c r="P15" s="39">
        <v>308358411</v>
      </c>
    </row>
    <row r="16" spans="1:16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</row>
    <row r="17" spans="1:16">
      <c r="A17" s="2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36"/>
    </row>
    <row r="18" spans="1:16">
      <c r="A18" s="249" t="s">
        <v>89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50"/>
      <c r="O18" s="214"/>
      <c r="P18" s="214"/>
    </row>
    <row r="19" spans="1:16">
      <c r="A19" s="215" t="s">
        <v>78</v>
      </c>
      <c r="B19" s="110" t="s">
        <v>19</v>
      </c>
      <c r="C19" s="86" t="s">
        <v>20</v>
      </c>
      <c r="D19" s="86" t="s">
        <v>21</v>
      </c>
      <c r="E19" s="86" t="s">
        <v>22</v>
      </c>
      <c r="F19" s="86" t="s">
        <v>23</v>
      </c>
      <c r="G19" s="86" t="s">
        <v>24</v>
      </c>
      <c r="H19" s="86" t="s">
        <v>25</v>
      </c>
      <c r="I19" s="86" t="s">
        <v>26</v>
      </c>
      <c r="J19" s="86" t="s">
        <v>27</v>
      </c>
      <c r="K19" s="110" t="s">
        <v>28</v>
      </c>
      <c r="L19" s="110" t="s">
        <v>29</v>
      </c>
      <c r="M19" s="110" t="s">
        <v>30</v>
      </c>
      <c r="N19" s="110" t="s">
        <v>31</v>
      </c>
      <c r="O19" s="110" t="s">
        <v>32</v>
      </c>
      <c r="P19" s="110" t="s">
        <v>33</v>
      </c>
    </row>
    <row r="20" spans="1:16">
      <c r="A20" s="216" t="s">
        <v>79</v>
      </c>
      <c r="B20" s="19">
        <v>27796884.25</v>
      </c>
      <c r="C20" s="19">
        <v>33378566.059999999</v>
      </c>
      <c r="D20" s="19">
        <v>36984054</v>
      </c>
      <c r="E20" s="19">
        <v>31679847</v>
      </c>
      <c r="F20" s="19">
        <v>37057691</v>
      </c>
      <c r="G20" s="19">
        <v>16291686</v>
      </c>
      <c r="H20" s="19">
        <v>22386431</v>
      </c>
      <c r="I20" s="19">
        <v>23958640</v>
      </c>
      <c r="J20" s="19">
        <v>23662508</v>
      </c>
      <c r="K20" s="19">
        <v>27692004</v>
      </c>
      <c r="L20" s="19">
        <v>29750914</v>
      </c>
      <c r="M20" s="19">
        <v>25463534</v>
      </c>
      <c r="N20" s="19">
        <v>28793189</v>
      </c>
      <c r="O20" s="19">
        <v>33330560</v>
      </c>
      <c r="P20" s="107">
        <v>32214162</v>
      </c>
    </row>
    <row r="21" spans="1:16">
      <c r="A21" s="216" t="s">
        <v>80</v>
      </c>
      <c r="B21" s="19">
        <v>250000</v>
      </c>
      <c r="C21" s="19">
        <v>100000</v>
      </c>
      <c r="D21" s="19" t="s">
        <v>90</v>
      </c>
      <c r="E21" s="19">
        <v>350000</v>
      </c>
      <c r="F21" s="19">
        <v>700000</v>
      </c>
      <c r="G21" s="19">
        <v>740000</v>
      </c>
      <c r="H21" s="19">
        <v>275000</v>
      </c>
      <c r="I21" s="19" t="s">
        <v>90</v>
      </c>
      <c r="J21" s="19">
        <v>700000</v>
      </c>
      <c r="K21" s="19">
        <v>302000</v>
      </c>
      <c r="L21" s="19" t="s">
        <v>90</v>
      </c>
      <c r="M21" s="19">
        <v>450000</v>
      </c>
      <c r="N21" s="19">
        <v>1612579</v>
      </c>
      <c r="O21" s="19">
        <v>1275000</v>
      </c>
      <c r="P21" s="106">
        <v>550000</v>
      </c>
    </row>
    <row r="22" spans="1:16">
      <c r="A22" s="216" t="s">
        <v>81</v>
      </c>
      <c r="B22" s="19">
        <v>2706060.59</v>
      </c>
      <c r="C22" s="19">
        <v>3398104.99</v>
      </c>
      <c r="D22" s="19">
        <v>4481658</v>
      </c>
      <c r="E22" s="19">
        <v>2656353</v>
      </c>
      <c r="F22" s="19">
        <v>2133290</v>
      </c>
      <c r="G22" s="19">
        <v>1510724</v>
      </c>
      <c r="H22" s="19">
        <v>2979619</v>
      </c>
      <c r="I22" s="19">
        <v>1952966</v>
      </c>
      <c r="J22" s="19">
        <v>6533448</v>
      </c>
      <c r="K22" s="19">
        <v>2427695</v>
      </c>
      <c r="L22" s="19">
        <v>3487903</v>
      </c>
      <c r="M22" s="19">
        <v>2116219</v>
      </c>
      <c r="N22" s="19">
        <v>3932124</v>
      </c>
      <c r="O22" s="19">
        <v>2799231</v>
      </c>
      <c r="P22" s="106">
        <v>7127500</v>
      </c>
    </row>
    <row r="23" spans="1:16">
      <c r="A23" s="216" t="s">
        <v>82</v>
      </c>
      <c r="B23" s="19">
        <v>3102110.1</v>
      </c>
      <c r="C23" s="19">
        <v>3581311.61</v>
      </c>
      <c r="D23" s="19">
        <v>3280900</v>
      </c>
      <c r="E23" s="19">
        <v>3472816</v>
      </c>
      <c r="F23" s="19">
        <v>2683578</v>
      </c>
      <c r="G23" s="19">
        <v>2925064</v>
      </c>
      <c r="H23" s="19">
        <v>3421606</v>
      </c>
      <c r="I23" s="19">
        <v>3489068</v>
      </c>
      <c r="J23" s="19">
        <v>3665375</v>
      </c>
      <c r="K23" s="19">
        <v>3601328</v>
      </c>
      <c r="L23" s="19">
        <v>5006123</v>
      </c>
      <c r="M23" s="19">
        <v>4711700</v>
      </c>
      <c r="N23" s="19">
        <v>4496556</v>
      </c>
      <c r="O23" s="19">
        <v>4890483</v>
      </c>
      <c r="P23" s="106">
        <v>4831568</v>
      </c>
    </row>
    <row r="24" spans="1:16">
      <c r="A24" s="216" t="s">
        <v>83</v>
      </c>
      <c r="B24" s="19">
        <v>2387584.31</v>
      </c>
      <c r="C24" s="19">
        <v>2619662.64</v>
      </c>
      <c r="D24" s="19">
        <v>2714106</v>
      </c>
      <c r="E24" s="19">
        <v>2639782</v>
      </c>
      <c r="F24" s="19">
        <v>2092824</v>
      </c>
      <c r="G24" s="19">
        <v>2097466</v>
      </c>
      <c r="H24" s="19">
        <v>2337607</v>
      </c>
      <c r="I24" s="19">
        <v>2245827</v>
      </c>
      <c r="J24" s="19">
        <v>3309592</v>
      </c>
      <c r="K24" s="19">
        <v>2817686</v>
      </c>
      <c r="L24" s="19">
        <v>2957251</v>
      </c>
      <c r="M24" s="19">
        <v>3055314</v>
      </c>
      <c r="N24" s="19">
        <v>2435983</v>
      </c>
      <c r="O24" s="19">
        <v>2847363</v>
      </c>
      <c r="P24" s="106">
        <v>2402750</v>
      </c>
    </row>
    <row r="25" spans="1:16">
      <c r="A25" s="216" t="s">
        <v>84</v>
      </c>
      <c r="B25" s="19">
        <v>56788708.159999996</v>
      </c>
      <c r="C25" s="19">
        <v>53838204.979999997</v>
      </c>
      <c r="D25" s="19">
        <v>53615109</v>
      </c>
      <c r="E25" s="19">
        <v>52430567</v>
      </c>
      <c r="F25" s="19">
        <v>42907176</v>
      </c>
      <c r="G25" s="19">
        <v>46309876</v>
      </c>
      <c r="H25" s="19">
        <v>54947868</v>
      </c>
      <c r="I25" s="19">
        <v>54087624</v>
      </c>
      <c r="J25" s="19">
        <v>58220761</v>
      </c>
      <c r="K25" s="19">
        <v>50465074</v>
      </c>
      <c r="L25" s="19">
        <v>73529636</v>
      </c>
      <c r="M25" s="19">
        <v>63593887</v>
      </c>
      <c r="N25" s="19">
        <v>59179787</v>
      </c>
      <c r="O25" s="19">
        <v>61511188</v>
      </c>
      <c r="P25" s="106">
        <v>58187343</v>
      </c>
    </row>
    <row r="26" spans="1:16">
      <c r="A26" s="216" t="s">
        <v>85</v>
      </c>
      <c r="B26" s="19">
        <v>12190430.449999999</v>
      </c>
      <c r="C26" s="19">
        <v>9475173.9800000004</v>
      </c>
      <c r="D26" s="19">
        <v>10490725</v>
      </c>
      <c r="E26" s="19">
        <v>10206837</v>
      </c>
      <c r="F26" s="19">
        <v>6882205</v>
      </c>
      <c r="G26" s="19">
        <v>7955741</v>
      </c>
      <c r="H26" s="19">
        <v>8802498</v>
      </c>
      <c r="I26" s="19">
        <v>8714566</v>
      </c>
      <c r="J26" s="19">
        <v>8898563</v>
      </c>
      <c r="K26" s="19">
        <v>8732455</v>
      </c>
      <c r="L26" s="19">
        <v>11130421</v>
      </c>
      <c r="M26" s="19">
        <v>9522443</v>
      </c>
      <c r="N26" s="19">
        <v>9546373</v>
      </c>
      <c r="O26" s="19">
        <v>10691934</v>
      </c>
      <c r="P26" s="106">
        <v>10261215</v>
      </c>
    </row>
    <row r="27" spans="1:16">
      <c r="A27" s="216" t="s">
        <v>86</v>
      </c>
      <c r="B27" s="19">
        <v>7777193.9500000002</v>
      </c>
      <c r="C27" s="19">
        <v>7708714.4699999997</v>
      </c>
      <c r="D27" s="19">
        <v>8024652</v>
      </c>
      <c r="E27" s="19">
        <v>8280580</v>
      </c>
      <c r="F27" s="19">
        <v>7291697</v>
      </c>
      <c r="G27" s="19">
        <v>8219247</v>
      </c>
      <c r="H27" s="19">
        <v>8108443</v>
      </c>
      <c r="I27" s="19">
        <v>9512719</v>
      </c>
      <c r="J27" s="19">
        <v>12192485</v>
      </c>
      <c r="K27" s="19">
        <v>9043114</v>
      </c>
      <c r="L27" s="19">
        <v>9597169</v>
      </c>
      <c r="M27" s="19">
        <v>10622048</v>
      </c>
      <c r="N27" s="19">
        <v>9442514</v>
      </c>
      <c r="O27" s="19">
        <v>12321235</v>
      </c>
      <c r="P27" s="106">
        <v>11087768</v>
      </c>
    </row>
    <row r="28" spans="1:16">
      <c r="A28" s="216" t="s">
        <v>87</v>
      </c>
      <c r="B28" s="19">
        <v>63241734.659999996</v>
      </c>
      <c r="C28" s="19">
        <v>63051843.579999998</v>
      </c>
      <c r="D28" s="19">
        <v>66727436</v>
      </c>
      <c r="E28" s="19">
        <v>69461429</v>
      </c>
      <c r="F28" s="19">
        <v>67902523</v>
      </c>
      <c r="G28" s="19">
        <v>62788206</v>
      </c>
      <c r="H28" s="19">
        <v>66526085</v>
      </c>
      <c r="I28" s="19">
        <v>68581073</v>
      </c>
      <c r="J28" s="19">
        <v>75609994</v>
      </c>
      <c r="K28" s="19">
        <v>69307139</v>
      </c>
      <c r="L28" s="19">
        <v>82177088</v>
      </c>
      <c r="M28" s="19">
        <v>76026868</v>
      </c>
      <c r="N28" s="19">
        <v>77951779</v>
      </c>
      <c r="O28" s="19">
        <v>91416965</v>
      </c>
      <c r="P28" s="106">
        <v>79652136</v>
      </c>
    </row>
    <row r="29" spans="1:16">
      <c r="A29" s="216" t="s">
        <v>88</v>
      </c>
      <c r="B29" s="19">
        <v>4549523.71</v>
      </c>
      <c r="C29" s="19">
        <v>4608584.01</v>
      </c>
      <c r="D29" s="19">
        <v>4710903</v>
      </c>
      <c r="E29" s="19">
        <v>4719573</v>
      </c>
      <c r="F29" s="19">
        <v>3521736</v>
      </c>
      <c r="G29" s="19">
        <v>3662162</v>
      </c>
      <c r="H29" s="19">
        <v>4558513</v>
      </c>
      <c r="I29" s="19">
        <v>4175857</v>
      </c>
      <c r="J29" s="19">
        <v>5104703</v>
      </c>
      <c r="K29" s="19">
        <v>4497688</v>
      </c>
      <c r="L29" s="19">
        <v>5169927</v>
      </c>
      <c r="M29" s="19">
        <v>5049194</v>
      </c>
      <c r="N29" s="19">
        <v>4777131</v>
      </c>
      <c r="O29" s="19">
        <v>4969833</v>
      </c>
      <c r="P29" s="106">
        <v>4429289</v>
      </c>
    </row>
    <row r="30" spans="1:16">
      <c r="A30" s="217" t="s">
        <v>7</v>
      </c>
      <c r="B30" s="39">
        <v>180790230.18000001</v>
      </c>
      <c r="C30" s="39">
        <v>181760166.31999999</v>
      </c>
      <c r="D30" s="39">
        <v>191029542</v>
      </c>
      <c r="E30" s="39">
        <v>185897785</v>
      </c>
      <c r="F30" s="39">
        <v>173172719</v>
      </c>
      <c r="G30" s="39">
        <v>152500171</v>
      </c>
      <c r="H30" s="39">
        <v>174343669</v>
      </c>
      <c r="I30" s="39">
        <v>176718340</v>
      </c>
      <c r="J30" s="39">
        <v>197897430</v>
      </c>
      <c r="K30" s="39">
        <v>178886184</v>
      </c>
      <c r="L30" s="39">
        <v>222806433</v>
      </c>
      <c r="M30" s="39">
        <v>200611207</v>
      </c>
      <c r="N30" s="39">
        <v>202168012</v>
      </c>
      <c r="O30" s="39">
        <v>226053793</v>
      </c>
      <c r="P30" s="39">
        <v>210743730</v>
      </c>
    </row>
    <row r="31" spans="1:16">
      <c r="A31" s="2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6">
      <c r="A32" s="2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6">
      <c r="A33" s="249" t="s">
        <v>91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50"/>
      <c r="O33" s="214"/>
      <c r="P33" s="214"/>
    </row>
    <row r="34" spans="1:16">
      <c r="A34" s="215" t="s">
        <v>78</v>
      </c>
      <c r="B34" s="110" t="s">
        <v>19</v>
      </c>
      <c r="C34" s="86" t="s">
        <v>20</v>
      </c>
      <c r="D34" s="86" t="s">
        <v>21</v>
      </c>
      <c r="E34" s="86" t="s">
        <v>22</v>
      </c>
      <c r="F34" s="86" t="s">
        <v>23</v>
      </c>
      <c r="G34" s="86" t="s">
        <v>24</v>
      </c>
      <c r="H34" s="86" t="s">
        <v>25</v>
      </c>
      <c r="I34" s="86" t="s">
        <v>26</v>
      </c>
      <c r="J34" s="86" t="s">
        <v>27</v>
      </c>
      <c r="K34" s="110" t="s">
        <v>28</v>
      </c>
      <c r="L34" s="110" t="s">
        <v>29</v>
      </c>
      <c r="M34" s="110" t="s">
        <v>30</v>
      </c>
      <c r="N34" s="110" t="s">
        <v>31</v>
      </c>
      <c r="O34" s="110" t="s">
        <v>32</v>
      </c>
      <c r="P34" s="110" t="s">
        <v>33</v>
      </c>
    </row>
    <row r="35" spans="1:16">
      <c r="A35" s="216" t="s">
        <v>79</v>
      </c>
      <c r="B35" s="19">
        <v>3078704.44</v>
      </c>
      <c r="C35" s="19">
        <v>3026918.35</v>
      </c>
      <c r="D35" s="19">
        <v>5178786</v>
      </c>
      <c r="E35" s="19">
        <v>3525709</v>
      </c>
      <c r="F35" s="19">
        <v>3130171</v>
      </c>
      <c r="G35" s="19">
        <v>5661358</v>
      </c>
      <c r="H35" s="19">
        <v>2813153</v>
      </c>
      <c r="I35" s="19">
        <v>3182241</v>
      </c>
      <c r="J35" s="19">
        <v>1871860</v>
      </c>
      <c r="K35" s="19">
        <v>4664473</v>
      </c>
      <c r="L35" s="19">
        <v>2794599</v>
      </c>
      <c r="M35" s="19">
        <v>2057314</v>
      </c>
      <c r="N35" s="19">
        <v>3595996</v>
      </c>
      <c r="O35" s="19">
        <v>3488987</v>
      </c>
      <c r="P35" s="93">
        <v>7352887</v>
      </c>
    </row>
    <row r="36" spans="1:16">
      <c r="A36" s="216" t="s">
        <v>80</v>
      </c>
      <c r="B36" s="19">
        <v>0</v>
      </c>
      <c r="C36" s="19" t="s">
        <v>92</v>
      </c>
      <c r="D36" s="19">
        <v>350000</v>
      </c>
      <c r="E36" s="19" t="s">
        <v>90</v>
      </c>
      <c r="F36" s="19">
        <v>15000</v>
      </c>
      <c r="G36" s="19">
        <v>350000</v>
      </c>
      <c r="H36" s="19" t="s">
        <v>90</v>
      </c>
      <c r="I36" s="19" t="s">
        <v>90</v>
      </c>
      <c r="J36" s="19" t="s">
        <v>90</v>
      </c>
      <c r="K36" s="19" t="s">
        <v>90</v>
      </c>
      <c r="L36" s="19" t="s">
        <v>90</v>
      </c>
      <c r="M36" s="19">
        <v>575000</v>
      </c>
      <c r="N36" s="19" t="s">
        <v>90</v>
      </c>
      <c r="O36" s="19">
        <v>40000</v>
      </c>
      <c r="P36" s="19">
        <v>335000</v>
      </c>
    </row>
    <row r="37" spans="1:16">
      <c r="A37" s="216" t="s">
        <v>81</v>
      </c>
      <c r="B37" s="19">
        <v>771295.6</v>
      </c>
      <c r="C37" s="19">
        <v>9353.2999999999993</v>
      </c>
      <c r="D37" s="19">
        <v>8690</v>
      </c>
      <c r="E37" s="19">
        <v>7426</v>
      </c>
      <c r="F37" s="19">
        <v>7240</v>
      </c>
      <c r="G37" s="19">
        <v>7571</v>
      </c>
      <c r="H37" s="19">
        <v>6284</v>
      </c>
      <c r="I37" s="19">
        <v>7413</v>
      </c>
      <c r="J37" s="19">
        <v>19252</v>
      </c>
      <c r="K37" s="19">
        <v>8687</v>
      </c>
      <c r="L37" s="19">
        <v>6346</v>
      </c>
      <c r="M37" s="19">
        <v>825042</v>
      </c>
      <c r="N37" s="19">
        <v>5621</v>
      </c>
      <c r="O37" s="19">
        <v>16494</v>
      </c>
      <c r="P37" s="19">
        <v>6384</v>
      </c>
    </row>
    <row r="38" spans="1:16">
      <c r="A38" s="216" t="s">
        <v>82</v>
      </c>
      <c r="B38" s="19">
        <v>744483.12</v>
      </c>
      <c r="C38" s="19">
        <v>789931.77</v>
      </c>
      <c r="D38" s="19">
        <v>772090</v>
      </c>
      <c r="E38" s="19">
        <v>571453</v>
      </c>
      <c r="F38" s="19">
        <v>593946</v>
      </c>
      <c r="G38" s="19">
        <v>614990</v>
      </c>
      <c r="H38" s="19">
        <v>635861</v>
      </c>
      <c r="I38" s="19">
        <v>603052</v>
      </c>
      <c r="J38" s="19">
        <v>734853</v>
      </c>
      <c r="K38" s="19">
        <v>691289</v>
      </c>
      <c r="L38" s="19">
        <v>645770</v>
      </c>
      <c r="M38" s="19">
        <v>734148</v>
      </c>
      <c r="N38" s="19">
        <v>644559</v>
      </c>
      <c r="O38" s="19">
        <v>783317</v>
      </c>
      <c r="P38" s="19">
        <v>853409</v>
      </c>
    </row>
    <row r="39" spans="1:16">
      <c r="A39" s="216" t="s">
        <v>83</v>
      </c>
      <c r="B39" s="19">
        <v>397358.35</v>
      </c>
      <c r="C39" s="19">
        <v>453446.81</v>
      </c>
      <c r="D39" s="19">
        <v>404552</v>
      </c>
      <c r="E39" s="19">
        <v>579822</v>
      </c>
      <c r="F39" s="19">
        <v>410785</v>
      </c>
      <c r="G39" s="19">
        <v>527046</v>
      </c>
      <c r="H39" s="19">
        <v>397920</v>
      </c>
      <c r="I39" s="19">
        <v>479410</v>
      </c>
      <c r="J39" s="19">
        <v>572477</v>
      </c>
      <c r="K39" s="19">
        <v>493284</v>
      </c>
      <c r="L39" s="19">
        <v>449108</v>
      </c>
      <c r="M39" s="19">
        <v>536349</v>
      </c>
      <c r="N39" s="19">
        <v>465471</v>
      </c>
      <c r="O39" s="19">
        <v>431495</v>
      </c>
      <c r="P39" s="19">
        <v>560587</v>
      </c>
    </row>
    <row r="40" spans="1:16">
      <c r="A40" s="216" t="s">
        <v>84</v>
      </c>
      <c r="B40" s="19">
        <v>5207455.83</v>
      </c>
      <c r="C40" s="19">
        <v>5271495.1900000004</v>
      </c>
      <c r="D40" s="19">
        <v>5209809</v>
      </c>
      <c r="E40" s="19">
        <v>4272007</v>
      </c>
      <c r="F40" s="19">
        <v>4372417</v>
      </c>
      <c r="G40" s="19">
        <v>4530222</v>
      </c>
      <c r="H40" s="19">
        <v>5270045</v>
      </c>
      <c r="I40" s="19">
        <v>4639573</v>
      </c>
      <c r="J40" s="19">
        <v>5334019</v>
      </c>
      <c r="K40" s="19">
        <v>5541342</v>
      </c>
      <c r="L40" s="19">
        <v>6362393</v>
      </c>
      <c r="M40" s="19">
        <v>5676580</v>
      </c>
      <c r="N40" s="19">
        <v>5228872</v>
      </c>
      <c r="O40" s="19">
        <v>5425011</v>
      </c>
      <c r="P40" s="19">
        <v>6035849</v>
      </c>
    </row>
    <row r="41" spans="1:16">
      <c r="A41" s="216" t="s">
        <v>85</v>
      </c>
      <c r="B41" s="19">
        <v>336899.8</v>
      </c>
      <c r="C41" s="19">
        <v>402478.4</v>
      </c>
      <c r="D41" s="19">
        <v>409368</v>
      </c>
      <c r="E41" s="19">
        <v>433669</v>
      </c>
      <c r="F41" s="19">
        <v>361342</v>
      </c>
      <c r="G41" s="19">
        <v>419193</v>
      </c>
      <c r="H41" s="19">
        <v>391965</v>
      </c>
      <c r="I41" s="19">
        <v>466368</v>
      </c>
      <c r="J41" s="19">
        <v>404279</v>
      </c>
      <c r="K41" s="19">
        <v>462374</v>
      </c>
      <c r="L41" s="19">
        <v>487953</v>
      </c>
      <c r="M41" s="19">
        <v>444466</v>
      </c>
      <c r="N41" s="19">
        <v>462483</v>
      </c>
      <c r="O41" s="19">
        <v>564736</v>
      </c>
      <c r="P41" s="19">
        <v>492052</v>
      </c>
    </row>
    <row r="42" spans="1:16">
      <c r="A42" s="216" t="s">
        <v>86</v>
      </c>
      <c r="B42" s="19">
        <v>1267740.3999999999</v>
      </c>
      <c r="C42" s="19">
        <v>740169.07</v>
      </c>
      <c r="D42" s="19">
        <v>976990</v>
      </c>
      <c r="E42" s="19">
        <v>792429</v>
      </c>
      <c r="F42" s="19">
        <v>960002</v>
      </c>
      <c r="G42" s="19">
        <v>766125</v>
      </c>
      <c r="H42" s="19">
        <v>1371718</v>
      </c>
      <c r="I42" s="19">
        <v>927830</v>
      </c>
      <c r="J42" s="19">
        <v>893706</v>
      </c>
      <c r="K42" s="19">
        <v>858780</v>
      </c>
      <c r="L42" s="19">
        <v>1101318</v>
      </c>
      <c r="M42" s="19">
        <v>1072273</v>
      </c>
      <c r="N42" s="19">
        <v>867287</v>
      </c>
      <c r="O42" s="19">
        <v>904758</v>
      </c>
      <c r="P42" s="19">
        <v>1513076</v>
      </c>
    </row>
    <row r="43" spans="1:16">
      <c r="A43" s="216" t="s">
        <v>87</v>
      </c>
      <c r="B43" s="19">
        <v>5167171.9400000004</v>
      </c>
      <c r="C43" s="19">
        <v>5438513.6200000001</v>
      </c>
      <c r="D43" s="19">
        <v>5294753</v>
      </c>
      <c r="E43" s="19">
        <v>4797420</v>
      </c>
      <c r="F43" s="19">
        <v>5683049</v>
      </c>
      <c r="G43" s="19">
        <v>4804442</v>
      </c>
      <c r="H43" s="19">
        <v>5585481</v>
      </c>
      <c r="I43" s="19">
        <v>4756337</v>
      </c>
      <c r="J43" s="19">
        <v>6768840</v>
      </c>
      <c r="K43" s="19">
        <v>5863815</v>
      </c>
      <c r="L43" s="19">
        <v>6132181</v>
      </c>
      <c r="M43" s="19">
        <v>5758971</v>
      </c>
      <c r="N43" s="19">
        <v>5772736</v>
      </c>
      <c r="O43" s="19">
        <v>6074555</v>
      </c>
      <c r="P43" s="19">
        <v>5459790</v>
      </c>
    </row>
    <row r="44" spans="1:16">
      <c r="A44" s="216" t="s">
        <v>88</v>
      </c>
      <c r="B44" s="19">
        <v>183546.72999999998</v>
      </c>
      <c r="C44" s="19">
        <v>303760.93</v>
      </c>
      <c r="D44" s="19">
        <v>541961</v>
      </c>
      <c r="E44" s="19">
        <v>254273</v>
      </c>
      <c r="F44" s="19">
        <v>174616</v>
      </c>
      <c r="G44" s="19">
        <v>230848</v>
      </c>
      <c r="H44" s="19">
        <v>245511</v>
      </c>
      <c r="I44" s="19">
        <v>262513</v>
      </c>
      <c r="J44" s="19">
        <v>484033</v>
      </c>
      <c r="K44" s="19">
        <v>273389</v>
      </c>
      <c r="L44" s="19">
        <v>255953</v>
      </c>
      <c r="M44" s="19">
        <v>207837</v>
      </c>
      <c r="N44" s="19">
        <v>241525</v>
      </c>
      <c r="O44" s="19">
        <v>310230</v>
      </c>
      <c r="P44" s="19">
        <v>259439</v>
      </c>
    </row>
    <row r="45" spans="1:16">
      <c r="A45" s="217" t="s">
        <v>7</v>
      </c>
      <c r="B45" s="39">
        <v>17154656.210000001</v>
      </c>
      <c r="C45" s="39">
        <v>16436067.439999999</v>
      </c>
      <c r="D45" s="39">
        <v>19146999</v>
      </c>
      <c r="E45" s="39">
        <v>15234208</v>
      </c>
      <c r="F45" s="39">
        <v>15708570</v>
      </c>
      <c r="G45" s="39">
        <v>17911793</v>
      </c>
      <c r="H45" s="39">
        <v>16717939</v>
      </c>
      <c r="I45" s="39">
        <v>15324737</v>
      </c>
      <c r="J45" s="39">
        <v>17083317</v>
      </c>
      <c r="K45" s="39">
        <v>18857433</v>
      </c>
      <c r="L45" s="39">
        <v>18235621</v>
      </c>
      <c r="M45" s="39">
        <v>17887981</v>
      </c>
      <c r="N45" s="39">
        <v>17284551</v>
      </c>
      <c r="O45" s="39">
        <v>18039583</v>
      </c>
      <c r="P45" s="39">
        <v>22868472</v>
      </c>
    </row>
    <row r="46" spans="1:16">
      <c r="A46" s="2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6">
      <c r="A47" s="2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6">
      <c r="A48" s="251" t="s">
        <v>93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2"/>
      <c r="O48" s="214"/>
      <c r="P48" s="214"/>
    </row>
    <row r="49" spans="1:16">
      <c r="A49" s="215" t="s">
        <v>78</v>
      </c>
      <c r="B49" s="110" t="s">
        <v>19</v>
      </c>
      <c r="C49" s="86" t="s">
        <v>20</v>
      </c>
      <c r="D49" s="86" t="s">
        <v>21</v>
      </c>
      <c r="E49" s="86" t="s">
        <v>22</v>
      </c>
      <c r="F49" s="86" t="s">
        <v>23</v>
      </c>
      <c r="G49" s="86" t="s">
        <v>24</v>
      </c>
      <c r="H49" s="86" t="s">
        <v>25</v>
      </c>
      <c r="I49" s="86" t="s">
        <v>26</v>
      </c>
      <c r="J49" s="86" t="s">
        <v>27</v>
      </c>
      <c r="K49" s="110" t="s">
        <v>28</v>
      </c>
      <c r="L49" s="110" t="s">
        <v>29</v>
      </c>
      <c r="M49" s="110" t="s">
        <v>30</v>
      </c>
      <c r="N49" s="110" t="s">
        <v>31</v>
      </c>
      <c r="O49" s="110" t="s">
        <v>32</v>
      </c>
      <c r="P49" s="110" t="s">
        <v>33</v>
      </c>
    </row>
    <row r="50" spans="1:16">
      <c r="A50" s="216" t="s">
        <v>79</v>
      </c>
      <c r="B50" s="19">
        <v>2678964.7200000002</v>
      </c>
      <c r="C50" s="19">
        <v>1381342.87</v>
      </c>
      <c r="D50" s="19">
        <v>1387680</v>
      </c>
      <c r="E50" s="19">
        <v>3879775</v>
      </c>
      <c r="F50" s="19">
        <v>4087806</v>
      </c>
      <c r="G50" s="19">
        <v>1144441</v>
      </c>
      <c r="H50" s="19">
        <v>640047</v>
      </c>
      <c r="I50" s="19">
        <v>2268591</v>
      </c>
      <c r="J50" s="19">
        <v>1010853</v>
      </c>
      <c r="K50" s="19">
        <v>1563488</v>
      </c>
      <c r="L50" s="19">
        <v>1428346</v>
      </c>
      <c r="M50" s="19">
        <v>946286</v>
      </c>
      <c r="N50" s="19">
        <v>2969914</v>
      </c>
      <c r="O50" s="19">
        <v>3965389</v>
      </c>
      <c r="P50" s="107">
        <v>1521474</v>
      </c>
    </row>
    <row r="51" spans="1:16">
      <c r="A51" s="216" t="s">
        <v>80</v>
      </c>
      <c r="B51" s="19">
        <v>1380500</v>
      </c>
      <c r="C51" s="19">
        <v>1561500</v>
      </c>
      <c r="D51" s="19">
        <v>775000</v>
      </c>
      <c r="E51" s="19">
        <v>2285000</v>
      </c>
      <c r="F51" s="19">
        <v>1559455</v>
      </c>
      <c r="G51" s="19">
        <v>1085000</v>
      </c>
      <c r="H51" s="19">
        <v>942500</v>
      </c>
      <c r="I51" s="19">
        <v>520000</v>
      </c>
      <c r="J51" s="19">
        <v>1665000</v>
      </c>
      <c r="K51" s="19">
        <v>1869110</v>
      </c>
      <c r="L51" s="19">
        <v>1111000</v>
      </c>
      <c r="M51" s="19">
        <v>926594</v>
      </c>
      <c r="N51" s="19">
        <v>1415000</v>
      </c>
      <c r="O51" s="19">
        <v>1141672</v>
      </c>
      <c r="P51" s="106">
        <v>793406</v>
      </c>
    </row>
    <row r="52" spans="1:16">
      <c r="A52" s="216" t="s">
        <v>81</v>
      </c>
      <c r="B52" s="19">
        <v>8428.76</v>
      </c>
      <c r="C52" s="19">
        <v>704899.2</v>
      </c>
      <c r="D52" s="19">
        <v>51918</v>
      </c>
      <c r="E52" s="19">
        <v>14879</v>
      </c>
      <c r="F52" s="19">
        <v>27288</v>
      </c>
      <c r="G52" s="19">
        <v>260575</v>
      </c>
      <c r="H52" s="19">
        <v>6874</v>
      </c>
      <c r="I52" s="19">
        <v>6966</v>
      </c>
      <c r="J52" s="19">
        <v>783460</v>
      </c>
      <c r="K52" s="19">
        <v>7685</v>
      </c>
      <c r="L52" s="19">
        <v>865575</v>
      </c>
      <c r="M52" s="19">
        <v>10295</v>
      </c>
      <c r="N52" s="19">
        <v>6968</v>
      </c>
      <c r="O52" s="19">
        <v>809350</v>
      </c>
      <c r="P52" s="106">
        <v>10823</v>
      </c>
    </row>
    <row r="53" spans="1:16">
      <c r="A53" s="216" t="s">
        <v>82</v>
      </c>
      <c r="B53" s="19">
        <v>471867.2</v>
      </c>
      <c r="C53" s="19">
        <v>482555.67</v>
      </c>
      <c r="D53" s="19">
        <v>537220</v>
      </c>
      <c r="E53" s="19">
        <v>445155</v>
      </c>
      <c r="F53" s="19">
        <v>474993</v>
      </c>
      <c r="G53" s="19">
        <v>494345</v>
      </c>
      <c r="H53" s="19">
        <v>504126</v>
      </c>
      <c r="I53" s="19">
        <v>461174</v>
      </c>
      <c r="J53" s="19">
        <v>627260</v>
      </c>
      <c r="K53" s="19">
        <v>611493</v>
      </c>
      <c r="L53" s="19">
        <v>508370</v>
      </c>
      <c r="M53" s="19">
        <v>554385</v>
      </c>
      <c r="N53" s="19">
        <v>543305</v>
      </c>
      <c r="O53" s="19">
        <v>509925</v>
      </c>
      <c r="P53" s="106">
        <v>505851</v>
      </c>
    </row>
    <row r="54" spans="1:16">
      <c r="A54" s="216" t="s">
        <v>83</v>
      </c>
      <c r="B54" s="19">
        <v>932570.98</v>
      </c>
      <c r="C54" s="19">
        <v>802443.58</v>
      </c>
      <c r="D54" s="19">
        <v>811761</v>
      </c>
      <c r="E54" s="19">
        <v>1038833</v>
      </c>
      <c r="F54" s="19">
        <v>836476</v>
      </c>
      <c r="G54" s="19">
        <v>736512</v>
      </c>
      <c r="H54" s="19">
        <v>553136</v>
      </c>
      <c r="I54" s="19">
        <v>657735</v>
      </c>
      <c r="J54" s="19">
        <v>624662</v>
      </c>
      <c r="K54" s="19">
        <v>1806402</v>
      </c>
      <c r="L54" s="19">
        <v>1425196</v>
      </c>
      <c r="M54" s="19">
        <v>696970</v>
      </c>
      <c r="N54" s="19">
        <v>612725</v>
      </c>
      <c r="O54" s="19">
        <v>686802</v>
      </c>
      <c r="P54" s="106">
        <v>1121673</v>
      </c>
    </row>
    <row r="55" spans="1:16">
      <c r="A55" s="216" t="s">
        <v>84</v>
      </c>
      <c r="B55" s="19">
        <v>3610413.19</v>
      </c>
      <c r="C55" s="19">
        <v>4031686.23</v>
      </c>
      <c r="D55" s="19">
        <v>3908434</v>
      </c>
      <c r="E55" s="19">
        <v>2904700</v>
      </c>
      <c r="F55" s="19">
        <v>3790545</v>
      </c>
      <c r="G55" s="19">
        <v>3761346</v>
      </c>
      <c r="H55" s="19">
        <v>4058307</v>
      </c>
      <c r="I55" s="19">
        <v>3537322</v>
      </c>
      <c r="J55" s="19">
        <v>4848748</v>
      </c>
      <c r="K55" s="19">
        <v>4556540</v>
      </c>
      <c r="L55" s="19">
        <v>4661170</v>
      </c>
      <c r="M55" s="19">
        <v>4172499</v>
      </c>
      <c r="N55" s="19">
        <v>4097796</v>
      </c>
      <c r="O55" s="19">
        <v>4434910</v>
      </c>
      <c r="P55" s="106">
        <v>4316791</v>
      </c>
    </row>
    <row r="56" spans="1:16">
      <c r="A56" s="216" t="s">
        <v>85</v>
      </c>
      <c r="B56" s="19">
        <v>700670.92</v>
      </c>
      <c r="C56" s="19">
        <v>753621.67</v>
      </c>
      <c r="D56" s="19">
        <v>628575</v>
      </c>
      <c r="E56" s="19">
        <v>554411</v>
      </c>
      <c r="F56" s="19">
        <v>693808</v>
      </c>
      <c r="G56" s="19">
        <v>647633</v>
      </c>
      <c r="H56" s="19">
        <v>693274</v>
      </c>
      <c r="I56" s="19">
        <v>607048</v>
      </c>
      <c r="J56" s="19">
        <v>742272</v>
      </c>
      <c r="K56" s="19">
        <v>807154</v>
      </c>
      <c r="L56" s="19">
        <v>747046</v>
      </c>
      <c r="M56" s="19">
        <v>753629</v>
      </c>
      <c r="N56" s="19">
        <v>664316</v>
      </c>
      <c r="O56" s="19">
        <v>654232</v>
      </c>
      <c r="P56" s="106">
        <v>661210</v>
      </c>
    </row>
    <row r="57" spans="1:16">
      <c r="A57" s="216" t="s">
        <v>86</v>
      </c>
      <c r="B57" s="19">
        <v>824118.94</v>
      </c>
      <c r="C57" s="19">
        <v>962086.51</v>
      </c>
      <c r="D57" s="19">
        <v>923015</v>
      </c>
      <c r="E57" s="19">
        <v>465694</v>
      </c>
      <c r="F57" s="19">
        <v>1092552</v>
      </c>
      <c r="G57" s="19">
        <v>911778</v>
      </c>
      <c r="H57" s="19">
        <v>535406</v>
      </c>
      <c r="I57" s="19">
        <v>1104472</v>
      </c>
      <c r="J57" s="19">
        <v>628309</v>
      </c>
      <c r="K57" s="19">
        <v>653766</v>
      </c>
      <c r="L57" s="19">
        <v>1580528</v>
      </c>
      <c r="M57" s="19">
        <v>896265</v>
      </c>
      <c r="N57" s="19">
        <v>882371</v>
      </c>
      <c r="O57" s="19">
        <v>1043951</v>
      </c>
      <c r="P57" s="106">
        <v>1096797</v>
      </c>
    </row>
    <row r="58" spans="1:16">
      <c r="A58" s="216" t="s">
        <v>87</v>
      </c>
      <c r="B58" s="19">
        <v>4091407.88</v>
      </c>
      <c r="C58" s="19">
        <v>3929740.04</v>
      </c>
      <c r="D58" s="19">
        <v>4441326</v>
      </c>
      <c r="E58" s="19">
        <v>4354306</v>
      </c>
      <c r="F58" s="19">
        <v>4345958</v>
      </c>
      <c r="G58" s="19">
        <v>4029578</v>
      </c>
      <c r="H58" s="19">
        <v>3856032</v>
      </c>
      <c r="I58" s="19">
        <v>4067987</v>
      </c>
      <c r="J58" s="19">
        <v>5617178</v>
      </c>
      <c r="K58" s="19">
        <v>4716066</v>
      </c>
      <c r="L58" s="19">
        <v>5503996</v>
      </c>
      <c r="M58" s="19">
        <v>4364090</v>
      </c>
      <c r="N58" s="19">
        <v>4851752</v>
      </c>
      <c r="O58" s="19">
        <v>4719979</v>
      </c>
      <c r="P58" s="106">
        <v>4247325</v>
      </c>
    </row>
    <row r="59" spans="1:16">
      <c r="A59" s="216" t="s">
        <v>88</v>
      </c>
      <c r="B59" s="19">
        <v>211319.06</v>
      </c>
      <c r="C59" s="19">
        <v>237314.05</v>
      </c>
      <c r="D59" s="19">
        <v>246313</v>
      </c>
      <c r="E59" s="19">
        <v>241456</v>
      </c>
      <c r="F59" s="19">
        <v>247191</v>
      </c>
      <c r="G59" s="19">
        <v>235228</v>
      </c>
      <c r="H59" s="19">
        <v>243798</v>
      </c>
      <c r="I59" s="19">
        <v>272935</v>
      </c>
      <c r="J59" s="19">
        <v>274761</v>
      </c>
      <c r="K59" s="19">
        <v>227876</v>
      </c>
      <c r="L59" s="19">
        <v>287810</v>
      </c>
      <c r="M59" s="19">
        <v>350397</v>
      </c>
      <c r="N59" s="19">
        <v>330891</v>
      </c>
      <c r="O59" s="19">
        <v>357340</v>
      </c>
      <c r="P59" s="106">
        <v>366303</v>
      </c>
    </row>
    <row r="60" spans="1:16">
      <c r="A60" s="217" t="s">
        <v>7</v>
      </c>
      <c r="B60" s="39">
        <v>14910261.65</v>
      </c>
      <c r="C60" s="39">
        <v>14847189.82</v>
      </c>
      <c r="D60" s="39">
        <v>13711243</v>
      </c>
      <c r="E60" s="39">
        <v>16184208</v>
      </c>
      <c r="F60" s="39">
        <v>17156071</v>
      </c>
      <c r="G60" s="39">
        <v>13306436</v>
      </c>
      <c r="H60" s="39">
        <v>12033500</v>
      </c>
      <c r="I60" s="39">
        <v>13504230</v>
      </c>
      <c r="J60" s="39">
        <v>16822502</v>
      </c>
      <c r="K60" s="39">
        <v>16819579</v>
      </c>
      <c r="L60" s="39">
        <v>18119036</v>
      </c>
      <c r="M60" s="39">
        <v>13671410</v>
      </c>
      <c r="N60" s="39">
        <v>16375039</v>
      </c>
      <c r="O60" s="39">
        <v>18323551</v>
      </c>
      <c r="P60" s="39">
        <v>14641652</v>
      </c>
    </row>
    <row r="61" spans="1:16">
      <c r="A61" s="2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6">
      <c r="A62" s="2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6">
      <c r="A63" s="249" t="s">
        <v>94</v>
      </c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50"/>
      <c r="O63" s="214"/>
      <c r="P63" s="214"/>
    </row>
    <row r="64" spans="1:16">
      <c r="A64" s="215" t="s">
        <v>78</v>
      </c>
      <c r="B64" s="110" t="s">
        <v>19</v>
      </c>
      <c r="C64" s="86" t="s">
        <v>20</v>
      </c>
      <c r="D64" s="86" t="s">
        <v>21</v>
      </c>
      <c r="E64" s="86" t="s">
        <v>22</v>
      </c>
      <c r="F64" s="86" t="s">
        <v>23</v>
      </c>
      <c r="G64" s="86" t="s">
        <v>24</v>
      </c>
      <c r="H64" s="86" t="s">
        <v>25</v>
      </c>
      <c r="I64" s="86" t="s">
        <v>26</v>
      </c>
      <c r="J64" s="86" t="s">
        <v>27</v>
      </c>
      <c r="K64" s="110" t="s">
        <v>28</v>
      </c>
      <c r="L64" s="110" t="s">
        <v>29</v>
      </c>
      <c r="M64" s="110" t="s">
        <v>30</v>
      </c>
      <c r="N64" s="110" t="s">
        <v>31</v>
      </c>
      <c r="O64" s="110" t="s">
        <v>32</v>
      </c>
      <c r="P64" s="110" t="s">
        <v>33</v>
      </c>
    </row>
    <row r="65" spans="1:16">
      <c r="A65" s="216" t="s">
        <v>79</v>
      </c>
      <c r="B65" s="19">
        <v>6762396.3499999996</v>
      </c>
      <c r="C65" s="19">
        <v>9886353.5</v>
      </c>
      <c r="D65" s="19">
        <v>5583397</v>
      </c>
      <c r="E65" s="19">
        <v>6930604</v>
      </c>
      <c r="F65" s="19">
        <v>7366184</v>
      </c>
      <c r="G65" s="19">
        <v>4975847</v>
      </c>
      <c r="H65" s="19">
        <v>6528441</v>
      </c>
      <c r="I65" s="19">
        <v>11432752</v>
      </c>
      <c r="J65" s="19">
        <v>8969926</v>
      </c>
      <c r="K65" s="19">
        <v>7984726</v>
      </c>
      <c r="L65" s="19">
        <v>11335158</v>
      </c>
      <c r="M65" s="19">
        <v>11035610</v>
      </c>
      <c r="N65" s="19">
        <v>10985935</v>
      </c>
      <c r="O65" s="19">
        <v>13484892</v>
      </c>
      <c r="P65" s="107">
        <v>12330185</v>
      </c>
    </row>
    <row r="66" spans="1:16">
      <c r="A66" s="216" t="s">
        <v>80</v>
      </c>
      <c r="B66" s="19">
        <v>0</v>
      </c>
      <c r="C66" s="19" t="s">
        <v>92</v>
      </c>
      <c r="D66" s="19">
        <v>250000</v>
      </c>
      <c r="E66" s="19">
        <v>150000</v>
      </c>
      <c r="F66" s="19" t="s">
        <v>90</v>
      </c>
      <c r="G66" s="19">
        <v>100000</v>
      </c>
      <c r="H66" s="19" t="s">
        <v>90</v>
      </c>
      <c r="I66" s="19" t="s">
        <v>90</v>
      </c>
      <c r="J66" s="19" t="s">
        <v>90</v>
      </c>
      <c r="K66" s="19" t="s">
        <v>90</v>
      </c>
      <c r="L66" s="19" t="s">
        <v>90</v>
      </c>
      <c r="M66" s="19" t="s">
        <v>90</v>
      </c>
      <c r="N66" s="19" t="s">
        <v>90</v>
      </c>
      <c r="O66" s="19" t="s">
        <v>90</v>
      </c>
      <c r="P66" s="106" t="s">
        <v>90</v>
      </c>
    </row>
    <row r="67" spans="1:16">
      <c r="A67" s="216" t="s">
        <v>81</v>
      </c>
      <c r="B67" s="19">
        <v>20642.45</v>
      </c>
      <c r="C67" s="19">
        <v>33862.129999999997</v>
      </c>
      <c r="D67" s="19">
        <v>811294</v>
      </c>
      <c r="E67" s="19">
        <v>74836</v>
      </c>
      <c r="F67" s="19">
        <v>794855</v>
      </c>
      <c r="G67" s="19">
        <v>800191</v>
      </c>
      <c r="H67" s="19">
        <v>17583</v>
      </c>
      <c r="I67" s="19">
        <v>19407</v>
      </c>
      <c r="J67" s="19">
        <v>18560</v>
      </c>
      <c r="K67" s="19">
        <v>2419926</v>
      </c>
      <c r="L67" s="19">
        <v>513407</v>
      </c>
      <c r="M67" s="19">
        <v>822023</v>
      </c>
      <c r="N67" s="19">
        <v>1642178</v>
      </c>
      <c r="O67" s="19">
        <v>839793</v>
      </c>
      <c r="P67" s="106">
        <v>1620177</v>
      </c>
    </row>
    <row r="68" spans="1:16">
      <c r="A68" s="216" t="s">
        <v>82</v>
      </c>
      <c r="B68" s="19">
        <v>1474790.93</v>
      </c>
      <c r="C68" s="19">
        <v>1521920.74</v>
      </c>
      <c r="D68" s="19">
        <v>1539820</v>
      </c>
      <c r="E68" s="19">
        <v>1267850</v>
      </c>
      <c r="F68" s="19">
        <v>1154408</v>
      </c>
      <c r="G68" s="19">
        <v>1319274</v>
      </c>
      <c r="H68" s="19">
        <v>1579112</v>
      </c>
      <c r="I68" s="19">
        <v>1553710</v>
      </c>
      <c r="J68" s="19">
        <v>1614514</v>
      </c>
      <c r="K68" s="19">
        <v>1352565</v>
      </c>
      <c r="L68" s="19">
        <v>1592431</v>
      </c>
      <c r="M68" s="19">
        <v>1572253</v>
      </c>
      <c r="N68" s="19">
        <v>1560620</v>
      </c>
      <c r="O68" s="19">
        <v>1733901</v>
      </c>
      <c r="P68" s="106">
        <v>1451406</v>
      </c>
    </row>
    <row r="69" spans="1:16">
      <c r="A69" s="216" t="s">
        <v>83</v>
      </c>
      <c r="B69" s="19">
        <v>1109336.27</v>
      </c>
      <c r="C69" s="19">
        <v>1192734.21</v>
      </c>
      <c r="D69" s="19">
        <v>1254909</v>
      </c>
      <c r="E69" s="19">
        <v>1103552</v>
      </c>
      <c r="F69" s="19">
        <v>1024995</v>
      </c>
      <c r="G69" s="19">
        <v>1323444</v>
      </c>
      <c r="H69" s="19">
        <v>1148738</v>
      </c>
      <c r="I69" s="19">
        <v>1300456</v>
      </c>
      <c r="J69" s="19">
        <v>1159867</v>
      </c>
      <c r="K69" s="19">
        <v>1398919</v>
      </c>
      <c r="L69" s="19">
        <v>1380630</v>
      </c>
      <c r="M69" s="19">
        <v>1214104</v>
      </c>
      <c r="N69" s="19">
        <v>1277226</v>
      </c>
      <c r="O69" s="19">
        <v>1634916</v>
      </c>
      <c r="P69" s="106">
        <v>1215652</v>
      </c>
    </row>
    <row r="70" spans="1:16">
      <c r="A70" s="216" t="s">
        <v>84</v>
      </c>
      <c r="B70" s="19">
        <v>13189442.43</v>
      </c>
      <c r="C70" s="19">
        <v>13191238.140000001</v>
      </c>
      <c r="D70" s="19">
        <v>12356545</v>
      </c>
      <c r="E70" s="19">
        <v>10660835</v>
      </c>
      <c r="F70" s="19">
        <v>9904673</v>
      </c>
      <c r="G70" s="19">
        <v>11642882</v>
      </c>
      <c r="H70" s="19">
        <v>13822879</v>
      </c>
      <c r="I70" s="19">
        <v>12859501</v>
      </c>
      <c r="J70" s="19">
        <v>14087864</v>
      </c>
      <c r="K70" s="19">
        <v>12084758</v>
      </c>
      <c r="L70" s="19">
        <v>14150492</v>
      </c>
      <c r="M70" s="19">
        <v>13907976</v>
      </c>
      <c r="N70" s="19">
        <v>13250463</v>
      </c>
      <c r="O70" s="19">
        <v>14112322</v>
      </c>
      <c r="P70" s="106">
        <v>12429931</v>
      </c>
    </row>
    <row r="71" spans="1:16">
      <c r="A71" s="216" t="s">
        <v>85</v>
      </c>
      <c r="B71" s="19">
        <v>2297151.1800000002</v>
      </c>
      <c r="C71" s="19">
        <v>2120748.5</v>
      </c>
      <c r="D71" s="19">
        <v>2098948</v>
      </c>
      <c r="E71" s="19">
        <v>2159062</v>
      </c>
      <c r="F71" s="19">
        <v>1739388</v>
      </c>
      <c r="G71" s="19">
        <v>1777768</v>
      </c>
      <c r="H71" s="19">
        <v>2216971</v>
      </c>
      <c r="I71" s="19">
        <v>2362563</v>
      </c>
      <c r="J71" s="19">
        <v>2270709</v>
      </c>
      <c r="K71" s="19">
        <v>2519292</v>
      </c>
      <c r="L71" s="19">
        <v>2647239</v>
      </c>
      <c r="M71" s="19">
        <v>2438964</v>
      </c>
      <c r="N71" s="19">
        <v>2432634</v>
      </c>
      <c r="O71" s="19">
        <v>3246338</v>
      </c>
      <c r="P71" s="106">
        <v>2444517</v>
      </c>
    </row>
    <row r="72" spans="1:16">
      <c r="A72" s="216" t="s">
        <v>86</v>
      </c>
      <c r="B72" s="19">
        <v>2525722.17</v>
      </c>
      <c r="C72" s="19">
        <v>2296785.6800000002</v>
      </c>
      <c r="D72" s="19">
        <v>2176282</v>
      </c>
      <c r="E72" s="19">
        <v>2995511</v>
      </c>
      <c r="F72" s="19">
        <v>2723765</v>
      </c>
      <c r="G72" s="19">
        <v>3094807</v>
      </c>
      <c r="H72" s="19">
        <v>1940096</v>
      </c>
      <c r="I72" s="19">
        <v>3003835</v>
      </c>
      <c r="J72" s="19">
        <v>2625741</v>
      </c>
      <c r="K72" s="19">
        <v>2448027</v>
      </c>
      <c r="L72" s="19">
        <v>2995128</v>
      </c>
      <c r="M72" s="19">
        <v>2708435</v>
      </c>
      <c r="N72" s="19">
        <v>3084230</v>
      </c>
      <c r="O72" s="19">
        <v>3374243</v>
      </c>
      <c r="P72" s="106">
        <v>3275869</v>
      </c>
    </row>
    <row r="73" spans="1:16">
      <c r="A73" s="216" t="s">
        <v>87</v>
      </c>
      <c r="B73" s="19">
        <v>22629395.370000001</v>
      </c>
      <c r="C73" s="19">
        <v>25229717.510000002</v>
      </c>
      <c r="D73" s="19">
        <v>24817054</v>
      </c>
      <c r="E73" s="19">
        <v>23696786</v>
      </c>
      <c r="F73" s="19">
        <v>24965879</v>
      </c>
      <c r="G73" s="19">
        <v>23642309</v>
      </c>
      <c r="H73" s="19">
        <v>24053437</v>
      </c>
      <c r="I73" s="19">
        <v>26236953</v>
      </c>
      <c r="J73" s="19">
        <v>28866667</v>
      </c>
      <c r="K73" s="19">
        <v>27137955</v>
      </c>
      <c r="L73" s="19">
        <v>30021384</v>
      </c>
      <c r="M73" s="19">
        <v>28934160</v>
      </c>
      <c r="N73" s="19">
        <v>28908963</v>
      </c>
      <c r="O73" s="19">
        <v>27943159</v>
      </c>
      <c r="P73" s="106">
        <v>24291574</v>
      </c>
    </row>
    <row r="74" spans="1:16">
      <c r="A74" s="216" t="s">
        <v>88</v>
      </c>
      <c r="B74" s="19">
        <v>936885.56</v>
      </c>
      <c r="C74" s="19">
        <v>1102170.98</v>
      </c>
      <c r="D74" s="19">
        <v>1008374</v>
      </c>
      <c r="E74" s="19">
        <v>866825</v>
      </c>
      <c r="F74" s="19">
        <v>846269</v>
      </c>
      <c r="G74" s="19">
        <v>874719</v>
      </c>
      <c r="H74" s="19">
        <v>1030330</v>
      </c>
      <c r="I74" s="19">
        <v>981669</v>
      </c>
      <c r="J74" s="19">
        <v>1136248</v>
      </c>
      <c r="K74" s="19">
        <v>1045276</v>
      </c>
      <c r="L74" s="19">
        <v>1176318</v>
      </c>
      <c r="M74" s="19">
        <v>1041352</v>
      </c>
      <c r="N74" s="19">
        <v>1028498</v>
      </c>
      <c r="O74" s="19">
        <v>1091981</v>
      </c>
      <c r="P74" s="106">
        <v>1045247</v>
      </c>
    </row>
    <row r="75" spans="1:16">
      <c r="A75" s="217" t="s">
        <v>7</v>
      </c>
      <c r="B75" s="39">
        <v>50945762.719999999</v>
      </c>
      <c r="C75" s="39">
        <v>56575531.369999997</v>
      </c>
      <c r="D75" s="39">
        <v>51896623</v>
      </c>
      <c r="E75" s="39">
        <v>49905861</v>
      </c>
      <c r="F75" s="39">
        <v>50520416</v>
      </c>
      <c r="G75" s="39">
        <v>49551241</v>
      </c>
      <c r="H75" s="39">
        <v>52337586</v>
      </c>
      <c r="I75" s="39">
        <v>59750847</v>
      </c>
      <c r="J75" s="39">
        <v>60750095</v>
      </c>
      <c r="K75" s="39">
        <v>58391443</v>
      </c>
      <c r="L75" s="39">
        <v>65812186</v>
      </c>
      <c r="M75" s="39">
        <v>63674878</v>
      </c>
      <c r="N75" s="39">
        <v>64170748</v>
      </c>
      <c r="O75" s="39">
        <v>67461545</v>
      </c>
      <c r="P75" s="39">
        <v>60104557</v>
      </c>
    </row>
    <row r="76" spans="1:16">
      <c r="A76" s="2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6">
      <c r="A77" s="2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6">
      <c r="A78" s="2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6">
      <c r="A79" s="2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6">
      <c r="A80" s="2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>
      <c r="A81" s="2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>
      <c r="A82" s="2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>
      <c r="A83" s="2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>
      <c r="A84" s="2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2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2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>
      <c r="A87" s="2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2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2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2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2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2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2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2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>
      <c r="A95" s="2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A96" s="2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2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2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2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>
      <c r="A100" s="2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>
      <c r="A101" s="2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>
      <c r="A102" s="2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>
      <c r="A103" s="2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2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>
      <c r="A105" s="2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2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2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>
      <c r="A108" s="2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2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>
      <c r="A110" s="2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2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>
      <c r="A112" s="2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>
      <c r="A113" s="2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2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2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>
      <c r="A116" s="2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>
      <c r="A117" s="2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>
      <c r="A118" s="2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>
      <c r="A119" s="2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>
      <c r="A120" s="2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>
      <c r="A121" s="2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>
      <c r="A122" s="2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>
      <c r="A123" s="2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>
      <c r="A124" s="2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>
      <c r="A125" s="2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>
      <c r="A126" s="2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>
      <c r="A127" s="2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>
      <c r="A128" s="2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>
      <c r="A129" s="2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>
      <c r="A130" s="2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>
      <c r="A131" s="2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>
      <c r="A132" s="2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>
      <c r="A133" s="2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>
      <c r="A134" s="2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>
      <c r="A135" s="2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>
      <c r="A136" s="2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>
      <c r="A137" s="2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</sheetData>
  <mergeCells count="5">
    <mergeCell ref="A3:N3"/>
    <mergeCell ref="A18:N18"/>
    <mergeCell ref="A33:N33"/>
    <mergeCell ref="A48:N48"/>
    <mergeCell ref="A63:N6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C6AD-A86B-4CC3-9CBE-C8D5A95CA38B}">
  <dimension ref="A1:K5"/>
  <sheetViews>
    <sheetView zoomScaleNormal="100" workbookViewId="0"/>
  </sheetViews>
  <sheetFormatPr defaultRowHeight="15"/>
  <cols>
    <col min="1" max="1" width="17.42578125" bestFit="1" customWidth="1"/>
    <col min="2" max="2" width="4.28515625" bestFit="1" customWidth="1"/>
    <col min="3" max="3" width="18.7109375" customWidth="1"/>
    <col min="4" max="4" width="4.28515625" bestFit="1" customWidth="1"/>
    <col min="5" max="5" width="18.7109375" customWidth="1"/>
    <col min="6" max="6" width="4.28515625" bestFit="1" customWidth="1"/>
    <col min="7" max="7" width="18.7109375" customWidth="1"/>
    <col min="8" max="8" width="4.28515625" bestFit="1" customWidth="1"/>
    <col min="9" max="9" width="18.7109375" customWidth="1"/>
    <col min="10" max="10" width="4.28515625" bestFit="1" customWidth="1"/>
    <col min="11" max="11" width="18.7109375" customWidth="1"/>
  </cols>
  <sheetData>
    <row r="1" spans="1:11" ht="15.75" thickBot="1">
      <c r="A1" s="95" t="s">
        <v>95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thickBot="1">
      <c r="A2" s="94"/>
      <c r="B2" s="253" t="s">
        <v>96</v>
      </c>
      <c r="C2" s="254"/>
      <c r="D2" s="255" t="s">
        <v>97</v>
      </c>
      <c r="E2" s="256"/>
      <c r="F2" s="253" t="s">
        <v>98</v>
      </c>
      <c r="G2" s="254"/>
      <c r="H2" s="253" t="s">
        <v>99</v>
      </c>
      <c r="I2" s="257"/>
      <c r="J2" s="253" t="s">
        <v>100</v>
      </c>
      <c r="K2" s="254"/>
    </row>
    <row r="3" spans="1:11">
      <c r="A3" s="94" t="s">
        <v>101</v>
      </c>
      <c r="B3" s="96">
        <v>0.43</v>
      </c>
      <c r="C3" s="97">
        <v>1311947511</v>
      </c>
      <c r="D3" s="96">
        <v>0.56999999999999995</v>
      </c>
      <c r="E3" s="97">
        <v>123273339</v>
      </c>
      <c r="F3" s="102">
        <v>0.30457521872438548</v>
      </c>
      <c r="G3" s="97">
        <v>47552823</v>
      </c>
      <c r="H3" s="96">
        <v>0.57894780329399298</v>
      </c>
      <c r="I3" s="98">
        <v>435896745</v>
      </c>
      <c r="J3" s="96">
        <v>0.46239327760895671</v>
      </c>
      <c r="K3" s="97">
        <v>1918670418</v>
      </c>
    </row>
    <row r="4" spans="1:11">
      <c r="A4" s="94" t="s">
        <v>102</v>
      </c>
      <c r="B4" s="96">
        <v>0.26</v>
      </c>
      <c r="C4" s="97">
        <v>781821999</v>
      </c>
      <c r="D4" s="96">
        <v>0.31</v>
      </c>
      <c r="E4" s="97">
        <v>66788052</v>
      </c>
      <c r="F4" s="102">
        <v>0.24814185719352333</v>
      </c>
      <c r="G4" s="97">
        <v>38741976</v>
      </c>
      <c r="H4" s="96">
        <v>0.23735963356163509</v>
      </c>
      <c r="I4" s="98">
        <v>178710915</v>
      </c>
      <c r="J4" s="96">
        <v>0.25691767239662894</v>
      </c>
      <c r="K4" s="97">
        <v>1066062942</v>
      </c>
    </row>
    <row r="5" spans="1:11" ht="15.75" thickBot="1">
      <c r="A5" s="94" t="s">
        <v>103</v>
      </c>
      <c r="B5" s="99">
        <v>0.31</v>
      </c>
      <c r="C5" s="100">
        <v>930631568</v>
      </c>
      <c r="D5" s="99">
        <v>0.12</v>
      </c>
      <c r="E5" s="100">
        <v>25931264</v>
      </c>
      <c r="F5" s="103">
        <v>0.44728292408209119</v>
      </c>
      <c r="G5" s="100">
        <v>69833540</v>
      </c>
      <c r="H5" s="99">
        <v>0.18369256314437196</v>
      </c>
      <c r="I5" s="101">
        <v>138304334</v>
      </c>
      <c r="J5" s="99">
        <v>0.28068904999441435</v>
      </c>
      <c r="K5" s="100">
        <v>1164700706</v>
      </c>
    </row>
  </sheetData>
  <mergeCells count="5">
    <mergeCell ref="J2:K2"/>
    <mergeCell ref="B2:C2"/>
    <mergeCell ref="D2:E2"/>
    <mergeCell ref="F2:G2"/>
    <mergeCell ref="H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H296"/>
  <sheetViews>
    <sheetView zoomScaleNormal="100" workbookViewId="0">
      <selection sqref="A1:B1"/>
    </sheetView>
  </sheetViews>
  <sheetFormatPr defaultColWidth="8.85546875" defaultRowHeight="15"/>
  <cols>
    <col min="1" max="1" width="55.140625" style="94" bestFit="1" customWidth="1"/>
    <col min="2" max="3" width="13.42578125" style="94" customWidth="1"/>
    <col min="4" max="34" width="16.28515625" style="94" customWidth="1"/>
    <col min="35" max="16384" width="8.85546875" style="94"/>
  </cols>
  <sheetData>
    <row r="1" spans="1:2" ht="28.9" customHeight="1">
      <c r="A1" s="261" t="s">
        <v>104</v>
      </c>
      <c r="B1" s="262"/>
    </row>
    <row r="2" spans="1:2">
      <c r="A2" s="126">
        <v>42795</v>
      </c>
      <c r="B2" s="127">
        <v>3843</v>
      </c>
    </row>
    <row r="3" spans="1:2">
      <c r="A3" s="126">
        <v>42826</v>
      </c>
      <c r="B3" s="127">
        <v>2719</v>
      </c>
    </row>
    <row r="4" spans="1:2">
      <c r="A4" s="126">
        <v>42856</v>
      </c>
      <c r="B4" s="127">
        <v>3968</v>
      </c>
    </row>
    <row r="5" spans="1:2">
      <c r="A5" s="126">
        <v>42887</v>
      </c>
      <c r="B5" s="127">
        <v>3513</v>
      </c>
    </row>
    <row r="6" spans="1:2">
      <c r="A6" s="126">
        <v>42917</v>
      </c>
      <c r="B6" s="127">
        <v>3363</v>
      </c>
    </row>
    <row r="7" spans="1:2">
      <c r="A7" s="126">
        <v>42948</v>
      </c>
      <c r="B7" s="127">
        <v>3850</v>
      </c>
    </row>
    <row r="8" spans="1:2">
      <c r="A8" s="126">
        <v>42979</v>
      </c>
      <c r="B8" s="128">
        <v>3469</v>
      </c>
    </row>
    <row r="9" spans="1:2">
      <c r="A9" s="126">
        <v>43009</v>
      </c>
      <c r="B9" s="127">
        <v>3865</v>
      </c>
    </row>
    <row r="10" spans="1:2">
      <c r="A10" s="126">
        <v>43040</v>
      </c>
      <c r="B10" s="127">
        <v>4399</v>
      </c>
    </row>
    <row r="11" spans="1:2">
      <c r="A11" s="126">
        <v>43070</v>
      </c>
      <c r="B11" s="127">
        <v>3809</v>
      </c>
    </row>
    <row r="12" spans="1:2">
      <c r="A12" s="126">
        <v>43101</v>
      </c>
      <c r="B12" s="127">
        <v>4157</v>
      </c>
    </row>
    <row r="13" spans="1:2">
      <c r="A13" s="126">
        <v>43132</v>
      </c>
      <c r="B13" s="127">
        <v>4342</v>
      </c>
    </row>
    <row r="14" spans="1:2">
      <c r="A14" s="129">
        <v>43160</v>
      </c>
      <c r="B14" s="130">
        <v>3409</v>
      </c>
    </row>
    <row r="15" spans="1:2">
      <c r="A15" s="129">
        <v>43191</v>
      </c>
      <c r="B15" s="131">
        <v>1940</v>
      </c>
    </row>
    <row r="16" spans="1:2">
      <c r="A16" s="126">
        <v>43221</v>
      </c>
      <c r="B16" s="131">
        <v>2319</v>
      </c>
    </row>
    <row r="17" spans="1:2">
      <c r="A17" s="126">
        <v>43252</v>
      </c>
      <c r="B17" s="132">
        <v>2216</v>
      </c>
    </row>
    <row r="18" spans="1:2">
      <c r="A18" s="129">
        <v>43282</v>
      </c>
      <c r="B18" s="127">
        <v>2504</v>
      </c>
    </row>
    <row r="19" spans="1:2">
      <c r="A19" s="129">
        <v>43313</v>
      </c>
      <c r="B19" s="128">
        <v>2702</v>
      </c>
    </row>
    <row r="20" spans="1:2">
      <c r="A20" s="129">
        <v>43344</v>
      </c>
      <c r="B20" s="127">
        <v>2212</v>
      </c>
    </row>
    <row r="21" spans="1:2">
      <c r="A21" s="129">
        <v>43374</v>
      </c>
      <c r="B21" s="127">
        <v>2381</v>
      </c>
    </row>
    <row r="22" spans="1:2">
      <c r="A22" s="129">
        <v>43405</v>
      </c>
      <c r="B22" s="127">
        <v>2490</v>
      </c>
    </row>
    <row r="23" spans="1:2">
      <c r="A23" s="129">
        <v>43435</v>
      </c>
      <c r="B23" s="127">
        <v>1767</v>
      </c>
    </row>
    <row r="24" spans="1:2">
      <c r="A24" s="129">
        <v>43466</v>
      </c>
      <c r="B24" s="128">
        <v>1608</v>
      </c>
    </row>
    <row r="25" spans="1:2">
      <c r="A25" s="129">
        <v>43497</v>
      </c>
      <c r="B25" s="127">
        <v>1633</v>
      </c>
    </row>
    <row r="26" spans="1:2">
      <c r="A26" s="129">
        <v>43525</v>
      </c>
      <c r="B26" s="127">
        <v>1455</v>
      </c>
    </row>
    <row r="27" spans="1:2">
      <c r="A27" s="129">
        <v>43556</v>
      </c>
      <c r="B27" s="133">
        <v>1285</v>
      </c>
    </row>
    <row r="28" spans="1:2">
      <c r="A28" s="129">
        <v>43586</v>
      </c>
      <c r="B28" s="127">
        <v>1568</v>
      </c>
    </row>
    <row r="29" spans="1:2">
      <c r="A29" s="129">
        <v>43617</v>
      </c>
      <c r="B29" s="128">
        <v>1404</v>
      </c>
    </row>
    <row r="30" spans="1:2">
      <c r="A30" s="129">
        <v>43647</v>
      </c>
      <c r="B30" s="127">
        <v>1562</v>
      </c>
    </row>
    <row r="31" spans="1:2">
      <c r="A31" s="129">
        <v>43678</v>
      </c>
      <c r="B31" s="127">
        <v>1532</v>
      </c>
    </row>
    <row r="32" spans="1:2">
      <c r="A32" s="129">
        <v>43709</v>
      </c>
      <c r="B32" s="128">
        <v>1575</v>
      </c>
    </row>
    <row r="33" spans="1:8">
      <c r="A33" s="129">
        <v>43739</v>
      </c>
      <c r="B33" s="127">
        <v>1543</v>
      </c>
    </row>
    <row r="34" spans="1:8" s="20" customFormat="1">
      <c r="A34" s="60">
        <v>43770</v>
      </c>
      <c r="B34" s="127">
        <v>1482</v>
      </c>
      <c r="D34" s="94"/>
      <c r="E34" s="94"/>
      <c r="F34" s="94"/>
      <c r="G34" s="94"/>
      <c r="H34" s="94"/>
    </row>
    <row r="36" spans="1:8" ht="30" customHeight="1">
      <c r="A36" s="261" t="s">
        <v>105</v>
      </c>
      <c r="B36" s="262"/>
      <c r="C36" s="262"/>
    </row>
    <row r="37" spans="1:8">
      <c r="A37" s="134"/>
      <c r="B37" s="135" t="s">
        <v>106</v>
      </c>
      <c r="C37" s="135" t="s">
        <v>107</v>
      </c>
    </row>
    <row r="38" spans="1:8">
      <c r="A38" s="126">
        <v>42795</v>
      </c>
      <c r="B38" s="127">
        <v>205</v>
      </c>
      <c r="C38" s="127">
        <v>74</v>
      </c>
    </row>
    <row r="39" spans="1:8">
      <c r="A39" s="126">
        <v>42826</v>
      </c>
      <c r="B39" s="127">
        <v>150</v>
      </c>
      <c r="C39" s="127">
        <v>39</v>
      </c>
    </row>
    <row r="40" spans="1:8">
      <c r="A40" s="126">
        <v>42856</v>
      </c>
      <c r="B40" s="127">
        <v>214</v>
      </c>
      <c r="C40" s="127">
        <v>83</v>
      </c>
    </row>
    <row r="41" spans="1:8">
      <c r="A41" s="126">
        <v>42887</v>
      </c>
      <c r="B41" s="127">
        <v>169</v>
      </c>
      <c r="C41" s="127">
        <v>58</v>
      </c>
    </row>
    <row r="42" spans="1:8">
      <c r="A42" s="126">
        <v>42917</v>
      </c>
      <c r="B42" s="127">
        <v>165</v>
      </c>
      <c r="C42" s="127">
        <v>64</v>
      </c>
    </row>
    <row r="43" spans="1:8">
      <c r="A43" s="126">
        <v>42948</v>
      </c>
      <c r="B43" s="127">
        <v>210</v>
      </c>
      <c r="C43" s="127">
        <v>68</v>
      </c>
    </row>
    <row r="44" spans="1:8">
      <c r="A44" s="126">
        <v>42979</v>
      </c>
      <c r="B44" s="127">
        <v>209</v>
      </c>
      <c r="C44" s="127">
        <v>64</v>
      </c>
    </row>
    <row r="45" spans="1:8">
      <c r="A45" s="126">
        <v>43009</v>
      </c>
      <c r="B45" s="127">
        <v>215</v>
      </c>
      <c r="C45" s="127">
        <v>79</v>
      </c>
    </row>
    <row r="46" spans="1:8">
      <c r="A46" s="126">
        <v>43040</v>
      </c>
      <c r="B46" s="127">
        <v>185</v>
      </c>
      <c r="C46" s="127">
        <v>76</v>
      </c>
    </row>
    <row r="47" spans="1:8">
      <c r="A47" s="126">
        <v>43070</v>
      </c>
      <c r="B47" s="127">
        <v>169</v>
      </c>
      <c r="C47" s="127">
        <v>40</v>
      </c>
    </row>
    <row r="48" spans="1:8">
      <c r="A48" s="126">
        <v>43101</v>
      </c>
      <c r="B48" s="127">
        <v>156</v>
      </c>
      <c r="C48" s="127">
        <v>41</v>
      </c>
    </row>
    <row r="49" spans="1:3">
      <c r="A49" s="126">
        <v>43132</v>
      </c>
      <c r="B49" s="127">
        <v>197</v>
      </c>
      <c r="C49" s="127">
        <v>53</v>
      </c>
    </row>
    <row r="50" spans="1:3">
      <c r="A50" s="126">
        <v>43160</v>
      </c>
      <c r="B50" s="128">
        <v>162</v>
      </c>
      <c r="C50" s="128">
        <v>53</v>
      </c>
    </row>
    <row r="51" spans="1:3">
      <c r="A51" s="129">
        <v>43191</v>
      </c>
      <c r="B51" s="127">
        <v>155</v>
      </c>
      <c r="C51" s="136">
        <v>40</v>
      </c>
    </row>
    <row r="52" spans="1:3">
      <c r="A52" s="129">
        <v>43221</v>
      </c>
      <c r="B52" s="137">
        <v>154</v>
      </c>
      <c r="C52" s="138">
        <v>155</v>
      </c>
    </row>
    <row r="53" spans="1:3">
      <c r="A53" s="129">
        <v>43252</v>
      </c>
      <c r="B53" s="139">
        <v>138</v>
      </c>
      <c r="C53" s="140">
        <v>95</v>
      </c>
    </row>
    <row r="54" spans="1:3">
      <c r="A54" s="129">
        <v>43282</v>
      </c>
      <c r="B54" s="141">
        <v>201</v>
      </c>
      <c r="C54" s="142">
        <v>52</v>
      </c>
    </row>
    <row r="55" spans="1:3">
      <c r="A55" s="129">
        <v>43313</v>
      </c>
      <c r="B55" s="139">
        <v>187</v>
      </c>
      <c r="C55" s="139">
        <v>80</v>
      </c>
    </row>
    <row r="56" spans="1:3">
      <c r="A56" s="129">
        <v>43344</v>
      </c>
      <c r="B56" s="130">
        <v>185</v>
      </c>
      <c r="C56" s="143">
        <v>59</v>
      </c>
    </row>
    <row r="57" spans="1:3">
      <c r="A57" s="129">
        <v>43374</v>
      </c>
      <c r="B57" s="144">
        <v>237</v>
      </c>
      <c r="C57" s="143">
        <v>51</v>
      </c>
    </row>
    <row r="58" spans="1:3">
      <c r="A58" s="129">
        <v>43405</v>
      </c>
      <c r="B58" s="132">
        <v>201</v>
      </c>
      <c r="C58" s="143">
        <v>53</v>
      </c>
    </row>
    <row r="59" spans="1:3">
      <c r="A59" s="129">
        <v>43435</v>
      </c>
      <c r="B59" s="139">
        <v>156</v>
      </c>
      <c r="C59" s="139">
        <v>40</v>
      </c>
    </row>
    <row r="60" spans="1:3">
      <c r="A60" s="129">
        <v>43466</v>
      </c>
      <c r="B60" s="139">
        <v>68</v>
      </c>
      <c r="C60" s="139">
        <v>17</v>
      </c>
    </row>
    <row r="61" spans="1:3">
      <c r="A61" s="129">
        <v>43497</v>
      </c>
      <c r="B61" s="139">
        <v>58</v>
      </c>
      <c r="C61" s="139">
        <v>13</v>
      </c>
    </row>
    <row r="62" spans="1:3">
      <c r="A62" s="129">
        <v>43525</v>
      </c>
      <c r="B62" s="139">
        <v>51</v>
      </c>
      <c r="C62" s="139">
        <v>7</v>
      </c>
    </row>
    <row r="63" spans="1:3">
      <c r="A63" s="129">
        <v>43556</v>
      </c>
      <c r="B63" s="139">
        <v>87</v>
      </c>
      <c r="C63" s="139">
        <v>19</v>
      </c>
    </row>
    <row r="64" spans="1:3">
      <c r="A64" s="129">
        <v>43586</v>
      </c>
      <c r="B64" s="139">
        <v>84</v>
      </c>
      <c r="C64" s="139">
        <v>8</v>
      </c>
    </row>
    <row r="65" spans="1:10">
      <c r="A65" s="129">
        <v>43617</v>
      </c>
      <c r="B65" s="139">
        <v>135</v>
      </c>
      <c r="C65" s="139">
        <v>17</v>
      </c>
    </row>
    <row r="66" spans="1:10">
      <c r="A66" s="129">
        <v>43647</v>
      </c>
      <c r="B66" s="139">
        <v>113</v>
      </c>
      <c r="C66" s="139">
        <v>17</v>
      </c>
    </row>
    <row r="67" spans="1:10">
      <c r="A67" s="129">
        <v>43678</v>
      </c>
      <c r="B67" s="139">
        <v>88</v>
      </c>
      <c r="C67" s="139">
        <v>21</v>
      </c>
    </row>
    <row r="68" spans="1:10">
      <c r="A68" s="129">
        <v>43709</v>
      </c>
      <c r="B68" s="139">
        <v>48</v>
      </c>
      <c r="C68" s="139">
        <v>12</v>
      </c>
    </row>
    <row r="69" spans="1:10">
      <c r="A69" s="129">
        <v>43739</v>
      </c>
      <c r="B69" s="139">
        <v>112</v>
      </c>
      <c r="C69" s="139">
        <v>16</v>
      </c>
    </row>
    <row r="70" spans="1:10" s="20" customFormat="1">
      <c r="A70" s="60">
        <v>43770</v>
      </c>
      <c r="B70" s="139">
        <v>49</v>
      </c>
      <c r="C70" s="139">
        <v>18</v>
      </c>
      <c r="F70" s="94"/>
      <c r="G70" s="94"/>
      <c r="H70" s="94"/>
      <c r="I70" s="94"/>
      <c r="J70" s="94"/>
    </row>
    <row r="72" spans="1:10" ht="30" customHeight="1">
      <c r="A72" s="263" t="s">
        <v>108</v>
      </c>
      <c r="B72" s="264"/>
      <c r="C72" s="264"/>
    </row>
    <row r="73" spans="1:10">
      <c r="A73" s="134"/>
      <c r="B73" s="135" t="s">
        <v>106</v>
      </c>
      <c r="C73" s="135" t="s">
        <v>107</v>
      </c>
    </row>
    <row r="74" spans="1:10">
      <c r="A74" s="126">
        <v>42795</v>
      </c>
      <c r="B74" s="127">
        <v>131</v>
      </c>
      <c r="C74" s="127">
        <v>40</v>
      </c>
    </row>
    <row r="75" spans="1:10">
      <c r="A75" s="126">
        <v>42826</v>
      </c>
      <c r="B75" s="127">
        <v>91</v>
      </c>
      <c r="C75" s="127">
        <v>24</v>
      </c>
    </row>
    <row r="76" spans="1:10">
      <c r="A76" s="126">
        <v>42856</v>
      </c>
      <c r="B76" s="127">
        <v>150</v>
      </c>
      <c r="C76" s="127">
        <v>41</v>
      </c>
    </row>
    <row r="77" spans="1:10">
      <c r="A77" s="126">
        <v>42887</v>
      </c>
      <c r="B77" s="127">
        <v>114</v>
      </c>
      <c r="C77" s="127">
        <v>36</v>
      </c>
    </row>
    <row r="78" spans="1:10">
      <c r="A78" s="126">
        <v>42917</v>
      </c>
      <c r="B78" s="127">
        <v>128</v>
      </c>
      <c r="C78" s="127">
        <v>38</v>
      </c>
    </row>
    <row r="79" spans="1:10">
      <c r="A79" s="126">
        <v>42948</v>
      </c>
      <c r="B79" s="127">
        <v>148</v>
      </c>
      <c r="C79" s="127">
        <v>43</v>
      </c>
    </row>
    <row r="80" spans="1:10">
      <c r="A80" s="126">
        <v>42979</v>
      </c>
      <c r="B80" s="127">
        <v>141</v>
      </c>
      <c r="C80" s="127">
        <v>40</v>
      </c>
    </row>
    <row r="81" spans="1:3">
      <c r="A81" s="126">
        <v>43009</v>
      </c>
      <c r="B81" s="127">
        <v>156</v>
      </c>
      <c r="C81" s="127">
        <v>52</v>
      </c>
    </row>
    <row r="82" spans="1:3">
      <c r="A82" s="126">
        <v>43040</v>
      </c>
      <c r="B82" s="127">
        <v>123</v>
      </c>
      <c r="C82" s="127">
        <v>51</v>
      </c>
    </row>
    <row r="83" spans="1:3">
      <c r="A83" s="126">
        <v>43070</v>
      </c>
      <c r="B83" s="127">
        <v>101</v>
      </c>
      <c r="C83" s="127">
        <v>20</v>
      </c>
    </row>
    <row r="84" spans="1:3">
      <c r="A84" s="126">
        <v>43101</v>
      </c>
      <c r="B84" s="127">
        <v>100</v>
      </c>
      <c r="C84" s="127">
        <v>28</v>
      </c>
    </row>
    <row r="85" spans="1:3">
      <c r="A85" s="126">
        <v>43132</v>
      </c>
      <c r="B85" s="139">
        <v>138</v>
      </c>
      <c r="C85" s="139">
        <v>31</v>
      </c>
    </row>
    <row r="86" spans="1:3">
      <c r="A86" s="126">
        <v>43160</v>
      </c>
      <c r="B86" s="139">
        <v>103</v>
      </c>
      <c r="C86" s="139">
        <v>40</v>
      </c>
    </row>
    <row r="87" spans="1:3">
      <c r="A87" s="126">
        <v>43191</v>
      </c>
      <c r="B87" s="139">
        <v>105</v>
      </c>
      <c r="C87" s="139">
        <v>26</v>
      </c>
    </row>
    <row r="88" spans="1:3">
      <c r="A88" s="126">
        <v>43221</v>
      </c>
      <c r="B88" s="139">
        <v>98</v>
      </c>
      <c r="C88" s="139">
        <v>29</v>
      </c>
    </row>
    <row r="89" spans="1:3">
      <c r="A89" s="126">
        <v>43252</v>
      </c>
      <c r="B89" s="139">
        <v>87</v>
      </c>
      <c r="C89" s="139">
        <v>57</v>
      </c>
    </row>
    <row r="90" spans="1:3">
      <c r="A90" s="126">
        <v>43282</v>
      </c>
      <c r="B90" s="139">
        <v>129</v>
      </c>
      <c r="C90" s="139">
        <v>28</v>
      </c>
    </row>
    <row r="91" spans="1:3">
      <c r="A91" s="126">
        <v>43313</v>
      </c>
      <c r="B91" s="139">
        <v>110</v>
      </c>
      <c r="C91" s="139">
        <v>47</v>
      </c>
    </row>
    <row r="92" spans="1:3">
      <c r="A92" s="126">
        <v>43344</v>
      </c>
      <c r="B92" s="145">
        <v>107</v>
      </c>
      <c r="C92" s="143">
        <v>29</v>
      </c>
    </row>
    <row r="93" spans="1:3">
      <c r="A93" s="126">
        <v>43374</v>
      </c>
      <c r="B93" s="127">
        <v>162</v>
      </c>
      <c r="C93" s="127">
        <v>33</v>
      </c>
    </row>
    <row r="94" spans="1:3">
      <c r="A94" s="126">
        <v>43405</v>
      </c>
      <c r="B94" s="127">
        <v>132</v>
      </c>
      <c r="C94" s="127">
        <v>32</v>
      </c>
    </row>
    <row r="95" spans="1:3">
      <c r="A95" s="126">
        <v>43435</v>
      </c>
      <c r="B95" s="127">
        <v>103</v>
      </c>
      <c r="C95" s="127">
        <v>24</v>
      </c>
    </row>
    <row r="96" spans="1:3">
      <c r="A96" s="126">
        <v>43466</v>
      </c>
      <c r="B96" s="127">
        <v>47</v>
      </c>
      <c r="C96" s="127">
        <v>8</v>
      </c>
    </row>
    <row r="97" spans="1:3">
      <c r="A97" s="126">
        <v>43497</v>
      </c>
      <c r="B97" s="127">
        <v>35</v>
      </c>
      <c r="C97" s="127">
        <v>9</v>
      </c>
    </row>
    <row r="98" spans="1:3">
      <c r="A98" s="126">
        <v>43525</v>
      </c>
      <c r="B98" s="127">
        <v>33</v>
      </c>
      <c r="C98" s="127">
        <v>4</v>
      </c>
    </row>
    <row r="99" spans="1:3">
      <c r="A99" s="126">
        <v>43556</v>
      </c>
      <c r="B99" s="127">
        <v>66</v>
      </c>
      <c r="C99" s="127">
        <v>8</v>
      </c>
    </row>
    <row r="100" spans="1:3">
      <c r="A100" s="126">
        <v>43586</v>
      </c>
      <c r="B100" s="127">
        <v>71</v>
      </c>
      <c r="C100" s="127">
        <v>4</v>
      </c>
    </row>
    <row r="101" spans="1:3">
      <c r="A101" s="126">
        <v>43617</v>
      </c>
      <c r="B101" s="127">
        <v>94</v>
      </c>
      <c r="C101" s="127">
        <v>13</v>
      </c>
    </row>
    <row r="102" spans="1:3">
      <c r="A102" s="126">
        <v>43647</v>
      </c>
      <c r="B102" s="127">
        <v>83</v>
      </c>
      <c r="C102" s="127">
        <v>11</v>
      </c>
    </row>
    <row r="103" spans="1:3">
      <c r="A103" s="126">
        <v>43678</v>
      </c>
      <c r="B103" s="127">
        <v>60</v>
      </c>
      <c r="C103" s="127">
        <v>11</v>
      </c>
    </row>
    <row r="104" spans="1:3">
      <c r="A104" s="126">
        <v>43709</v>
      </c>
      <c r="B104" s="127">
        <v>31</v>
      </c>
      <c r="C104" s="127">
        <v>5</v>
      </c>
    </row>
    <row r="105" spans="1:3">
      <c r="A105" s="126">
        <v>43739</v>
      </c>
      <c r="B105" s="127">
        <v>74</v>
      </c>
      <c r="C105" s="127">
        <v>8</v>
      </c>
    </row>
    <row r="106" spans="1:3">
      <c r="A106" s="126">
        <v>43770</v>
      </c>
      <c r="B106" s="127">
        <v>37</v>
      </c>
      <c r="C106" s="127">
        <v>14</v>
      </c>
    </row>
    <row r="108" spans="1:3" ht="30" customHeight="1">
      <c r="A108" s="263" t="s">
        <v>109</v>
      </c>
      <c r="B108" s="262"/>
      <c r="C108" s="262"/>
    </row>
    <row r="109" spans="1:3">
      <c r="A109" s="134"/>
      <c r="B109" s="135" t="s">
        <v>106</v>
      </c>
      <c r="C109" s="135" t="s">
        <v>107</v>
      </c>
    </row>
    <row r="110" spans="1:3">
      <c r="A110" s="126">
        <v>42795</v>
      </c>
      <c r="B110" s="127">
        <v>39</v>
      </c>
      <c r="C110" s="127">
        <v>21</v>
      </c>
    </row>
    <row r="111" spans="1:3">
      <c r="A111" s="126">
        <v>42826</v>
      </c>
      <c r="B111" s="127">
        <v>28</v>
      </c>
      <c r="C111" s="127">
        <v>7</v>
      </c>
    </row>
    <row r="112" spans="1:3">
      <c r="A112" s="126">
        <v>42856</v>
      </c>
      <c r="B112" s="127">
        <v>40</v>
      </c>
      <c r="C112" s="127">
        <v>14</v>
      </c>
    </row>
    <row r="113" spans="1:3">
      <c r="A113" s="126">
        <v>42887</v>
      </c>
      <c r="B113" s="127">
        <v>25</v>
      </c>
      <c r="C113" s="127">
        <v>8</v>
      </c>
    </row>
    <row r="114" spans="1:3">
      <c r="A114" s="126">
        <v>42917</v>
      </c>
      <c r="B114" s="127">
        <v>21</v>
      </c>
      <c r="C114" s="127">
        <v>12</v>
      </c>
    </row>
    <row r="115" spans="1:3">
      <c r="A115" s="126">
        <v>42948</v>
      </c>
      <c r="B115" s="127">
        <v>34</v>
      </c>
      <c r="C115" s="127">
        <v>10</v>
      </c>
    </row>
    <row r="116" spans="1:3">
      <c r="A116" s="126">
        <v>42979</v>
      </c>
      <c r="B116" s="127">
        <v>41</v>
      </c>
      <c r="C116" s="127">
        <v>10</v>
      </c>
    </row>
    <row r="117" spans="1:3">
      <c r="A117" s="126">
        <v>43009</v>
      </c>
      <c r="B117" s="127">
        <v>23</v>
      </c>
      <c r="C117" s="127">
        <v>12</v>
      </c>
    </row>
    <row r="118" spans="1:3">
      <c r="A118" s="126">
        <v>43040</v>
      </c>
      <c r="B118" s="127">
        <v>23</v>
      </c>
      <c r="C118" s="127">
        <v>13</v>
      </c>
    </row>
    <row r="119" spans="1:3">
      <c r="A119" s="126">
        <v>43070</v>
      </c>
      <c r="B119" s="127">
        <v>31</v>
      </c>
      <c r="C119" s="127">
        <v>7</v>
      </c>
    </row>
    <row r="120" spans="1:3">
      <c r="A120" s="126">
        <v>43101</v>
      </c>
      <c r="B120" s="127">
        <v>21</v>
      </c>
      <c r="C120" s="127">
        <v>6</v>
      </c>
    </row>
    <row r="121" spans="1:3">
      <c r="A121" s="129">
        <v>43132</v>
      </c>
      <c r="B121" s="139">
        <v>29</v>
      </c>
      <c r="C121" s="139">
        <v>11</v>
      </c>
    </row>
    <row r="122" spans="1:3">
      <c r="A122" s="129">
        <v>43160</v>
      </c>
      <c r="B122" s="139">
        <v>25</v>
      </c>
      <c r="C122" s="139">
        <v>3</v>
      </c>
    </row>
    <row r="123" spans="1:3">
      <c r="A123" s="129">
        <v>43191</v>
      </c>
      <c r="B123" s="139">
        <v>16</v>
      </c>
      <c r="C123" s="139">
        <v>6</v>
      </c>
    </row>
    <row r="124" spans="1:3">
      <c r="A124" s="129">
        <v>43221</v>
      </c>
      <c r="B124" s="139">
        <v>25</v>
      </c>
      <c r="C124" s="139">
        <v>7</v>
      </c>
    </row>
    <row r="125" spans="1:3">
      <c r="A125" s="129">
        <v>43252</v>
      </c>
      <c r="B125" s="139">
        <v>21</v>
      </c>
      <c r="C125" s="139">
        <v>12</v>
      </c>
    </row>
    <row r="126" spans="1:3">
      <c r="A126" s="129">
        <v>43282</v>
      </c>
      <c r="B126" s="139">
        <v>28</v>
      </c>
      <c r="C126" s="139">
        <v>7</v>
      </c>
    </row>
    <row r="127" spans="1:3">
      <c r="A127" s="129">
        <v>43313</v>
      </c>
      <c r="B127" s="139">
        <v>36</v>
      </c>
      <c r="C127" s="139">
        <v>11</v>
      </c>
    </row>
    <row r="128" spans="1:3">
      <c r="A128" s="129">
        <v>43344</v>
      </c>
      <c r="B128" s="139">
        <v>36</v>
      </c>
      <c r="C128" s="139">
        <v>10</v>
      </c>
    </row>
    <row r="129" spans="1:3">
      <c r="A129" s="129">
        <v>43374</v>
      </c>
      <c r="B129" s="139">
        <v>21</v>
      </c>
      <c r="C129" s="139">
        <v>6</v>
      </c>
    </row>
    <row r="130" spans="1:3">
      <c r="A130" s="129">
        <v>43405</v>
      </c>
      <c r="B130" s="139">
        <v>30</v>
      </c>
      <c r="C130" s="139">
        <v>11</v>
      </c>
    </row>
    <row r="131" spans="1:3">
      <c r="A131" s="129">
        <v>43435</v>
      </c>
      <c r="B131" s="139">
        <v>22</v>
      </c>
      <c r="C131" s="139">
        <v>4</v>
      </c>
    </row>
    <row r="132" spans="1:3">
      <c r="A132" s="129">
        <v>43466</v>
      </c>
      <c r="B132" s="139">
        <v>1</v>
      </c>
      <c r="C132" s="139">
        <v>2</v>
      </c>
    </row>
    <row r="133" spans="1:3">
      <c r="A133" s="129">
        <v>43497</v>
      </c>
      <c r="B133" s="139">
        <v>12</v>
      </c>
      <c r="C133" s="139">
        <v>4</v>
      </c>
    </row>
    <row r="134" spans="1:3">
      <c r="A134" s="129">
        <v>43525</v>
      </c>
      <c r="B134" s="139">
        <v>8</v>
      </c>
      <c r="C134" s="139">
        <v>1</v>
      </c>
    </row>
    <row r="135" spans="1:3">
      <c r="A135" s="129">
        <v>43556</v>
      </c>
      <c r="B135" s="139">
        <v>3</v>
      </c>
      <c r="C135" s="139">
        <v>2</v>
      </c>
    </row>
    <row r="136" spans="1:3">
      <c r="A136" s="129">
        <v>43586</v>
      </c>
      <c r="B136" s="139">
        <v>5</v>
      </c>
      <c r="C136" s="139">
        <v>1</v>
      </c>
    </row>
    <row r="137" spans="1:3">
      <c r="A137" s="129">
        <v>43617</v>
      </c>
      <c r="B137" s="139">
        <v>19</v>
      </c>
      <c r="C137" s="139">
        <v>0</v>
      </c>
    </row>
    <row r="138" spans="1:3">
      <c r="A138" s="129">
        <v>43647</v>
      </c>
      <c r="B138" s="139">
        <v>6</v>
      </c>
      <c r="C138" s="139">
        <v>2</v>
      </c>
    </row>
    <row r="139" spans="1:3">
      <c r="A139" s="129">
        <v>43678</v>
      </c>
      <c r="B139" s="139">
        <v>3</v>
      </c>
      <c r="C139" s="139">
        <v>1</v>
      </c>
    </row>
    <row r="140" spans="1:3">
      <c r="A140" s="129">
        <v>43709</v>
      </c>
      <c r="B140" s="139">
        <v>5</v>
      </c>
      <c r="C140" s="139">
        <v>3</v>
      </c>
    </row>
    <row r="141" spans="1:3">
      <c r="A141" s="129">
        <v>43739</v>
      </c>
      <c r="B141" s="139">
        <v>15</v>
      </c>
      <c r="C141" s="139">
        <v>2</v>
      </c>
    </row>
    <row r="142" spans="1:3">
      <c r="A142" s="129">
        <v>43770</v>
      </c>
      <c r="B142" s="139">
        <v>3</v>
      </c>
      <c r="C142" s="139">
        <v>1</v>
      </c>
    </row>
    <row r="144" spans="1:3" ht="30" customHeight="1">
      <c r="A144" s="263" t="s">
        <v>110</v>
      </c>
      <c r="B144" s="262"/>
      <c r="C144" s="262"/>
    </row>
    <row r="145" spans="1:3">
      <c r="A145" s="134"/>
      <c r="B145" s="146" t="s">
        <v>106</v>
      </c>
      <c r="C145" s="146" t="s">
        <v>107</v>
      </c>
    </row>
    <row r="146" spans="1:3">
      <c r="A146" s="129">
        <v>42795</v>
      </c>
      <c r="B146" s="127">
        <v>26</v>
      </c>
      <c r="C146" s="127">
        <v>8</v>
      </c>
    </row>
    <row r="147" spans="1:3">
      <c r="A147" s="129">
        <v>42826</v>
      </c>
      <c r="B147" s="127">
        <v>19</v>
      </c>
      <c r="C147" s="127">
        <v>4</v>
      </c>
    </row>
    <row r="148" spans="1:3">
      <c r="A148" s="129">
        <v>42856</v>
      </c>
      <c r="B148" s="127">
        <v>15</v>
      </c>
      <c r="C148" s="127">
        <v>8</v>
      </c>
    </row>
    <row r="149" spans="1:3">
      <c r="A149" s="129">
        <v>42887</v>
      </c>
      <c r="B149" s="127">
        <v>24</v>
      </c>
      <c r="C149" s="127">
        <v>5</v>
      </c>
    </row>
    <row r="150" spans="1:3">
      <c r="A150" s="129">
        <v>42917</v>
      </c>
      <c r="B150" s="127">
        <v>12</v>
      </c>
      <c r="C150" s="127">
        <v>7</v>
      </c>
    </row>
    <row r="151" spans="1:3">
      <c r="A151" s="129">
        <v>42948</v>
      </c>
      <c r="B151" s="127">
        <v>16</v>
      </c>
      <c r="C151" s="127">
        <v>5</v>
      </c>
    </row>
    <row r="152" spans="1:3">
      <c r="A152" s="129">
        <v>42979</v>
      </c>
      <c r="B152" s="127">
        <v>24</v>
      </c>
      <c r="C152" s="127">
        <v>9</v>
      </c>
    </row>
    <row r="153" spans="1:3">
      <c r="A153" s="129">
        <v>43009</v>
      </c>
      <c r="B153" s="127">
        <v>24</v>
      </c>
      <c r="C153" s="127">
        <v>7</v>
      </c>
    </row>
    <row r="154" spans="1:3">
      <c r="A154" s="129">
        <v>43040</v>
      </c>
      <c r="B154" s="127">
        <v>25</v>
      </c>
      <c r="C154" s="127">
        <v>5</v>
      </c>
    </row>
    <row r="155" spans="1:3">
      <c r="A155" s="129">
        <v>43070</v>
      </c>
      <c r="B155" s="127">
        <v>22</v>
      </c>
      <c r="C155" s="127">
        <v>9</v>
      </c>
    </row>
    <row r="156" spans="1:3">
      <c r="A156" s="129">
        <v>43101</v>
      </c>
      <c r="B156" s="127">
        <v>23</v>
      </c>
      <c r="C156" s="127">
        <v>3</v>
      </c>
    </row>
    <row r="157" spans="1:3">
      <c r="A157" s="129">
        <v>43132</v>
      </c>
      <c r="B157" s="127">
        <v>20</v>
      </c>
      <c r="C157" s="127">
        <v>6</v>
      </c>
    </row>
    <row r="158" spans="1:3">
      <c r="A158" s="129">
        <v>43160</v>
      </c>
      <c r="B158" s="127">
        <v>26</v>
      </c>
      <c r="C158" s="127">
        <v>6</v>
      </c>
    </row>
    <row r="159" spans="1:3">
      <c r="A159" s="129">
        <v>43191</v>
      </c>
      <c r="B159" s="127">
        <v>26</v>
      </c>
      <c r="C159" s="127">
        <v>7</v>
      </c>
    </row>
    <row r="160" spans="1:3">
      <c r="A160" s="129">
        <v>43221</v>
      </c>
      <c r="B160" s="127">
        <v>26</v>
      </c>
      <c r="C160" s="127">
        <v>11</v>
      </c>
    </row>
    <row r="161" spans="1:3">
      <c r="A161" s="129">
        <v>43252</v>
      </c>
      <c r="B161" s="127">
        <v>16</v>
      </c>
      <c r="C161" s="127">
        <v>14</v>
      </c>
    </row>
    <row r="162" spans="1:3">
      <c r="A162" s="129">
        <v>43282</v>
      </c>
      <c r="B162" s="139">
        <v>33</v>
      </c>
      <c r="C162" s="139">
        <v>7</v>
      </c>
    </row>
    <row r="163" spans="1:3">
      <c r="A163" s="129">
        <v>43313</v>
      </c>
      <c r="B163" s="127">
        <v>27</v>
      </c>
      <c r="C163" s="127">
        <v>12</v>
      </c>
    </row>
    <row r="164" spans="1:3">
      <c r="A164" s="129">
        <v>43344</v>
      </c>
      <c r="B164" s="127">
        <v>27</v>
      </c>
      <c r="C164" s="127">
        <v>4</v>
      </c>
    </row>
    <row r="165" spans="1:3">
      <c r="A165" s="129">
        <v>43374</v>
      </c>
      <c r="B165" s="127">
        <v>30</v>
      </c>
      <c r="C165" s="127">
        <v>12</v>
      </c>
    </row>
    <row r="166" spans="1:3">
      <c r="A166" s="129">
        <v>43405</v>
      </c>
      <c r="B166" s="127">
        <v>27</v>
      </c>
      <c r="C166" s="127">
        <v>4</v>
      </c>
    </row>
    <row r="167" spans="1:3">
      <c r="A167" s="129">
        <v>43435</v>
      </c>
      <c r="B167" s="127">
        <v>20</v>
      </c>
      <c r="C167" s="127">
        <v>6</v>
      </c>
    </row>
    <row r="168" spans="1:3">
      <c r="A168" s="129">
        <v>43466</v>
      </c>
      <c r="B168" s="127">
        <v>16</v>
      </c>
      <c r="C168" s="127">
        <v>4</v>
      </c>
    </row>
    <row r="169" spans="1:3">
      <c r="A169" s="129">
        <v>43497</v>
      </c>
      <c r="B169" s="127"/>
      <c r="C169" s="127"/>
    </row>
    <row r="170" spans="1:3">
      <c r="A170" s="129">
        <v>43525</v>
      </c>
      <c r="B170" s="127">
        <v>2</v>
      </c>
      <c r="C170" s="127">
        <v>1</v>
      </c>
    </row>
    <row r="171" spans="1:3">
      <c r="A171" s="129">
        <v>43556</v>
      </c>
      <c r="B171" s="127">
        <v>6</v>
      </c>
      <c r="C171" s="127">
        <v>3</v>
      </c>
    </row>
    <row r="172" spans="1:3">
      <c r="A172" s="129">
        <v>43586</v>
      </c>
      <c r="B172" s="127">
        <v>5</v>
      </c>
      <c r="C172" s="127">
        <v>2</v>
      </c>
    </row>
    <row r="173" spans="1:3">
      <c r="A173" s="129">
        <v>43617</v>
      </c>
      <c r="B173" s="127">
        <v>13</v>
      </c>
      <c r="C173" s="127">
        <v>1</v>
      </c>
    </row>
    <row r="174" spans="1:3">
      <c r="A174" s="129">
        <v>43647</v>
      </c>
      <c r="B174" s="127">
        <v>20</v>
      </c>
      <c r="C174" s="127">
        <v>2</v>
      </c>
    </row>
    <row r="175" spans="1:3">
      <c r="A175" s="129">
        <v>43678</v>
      </c>
      <c r="B175" s="127">
        <v>10</v>
      </c>
      <c r="C175" s="127">
        <v>1</v>
      </c>
    </row>
    <row r="176" spans="1:3">
      <c r="A176" s="129">
        <v>43709</v>
      </c>
      <c r="B176" s="127">
        <v>3</v>
      </c>
      <c r="C176" s="127">
        <v>2</v>
      </c>
    </row>
    <row r="177" spans="1:3">
      <c r="A177" s="129">
        <v>43739</v>
      </c>
      <c r="B177" s="127">
        <v>18</v>
      </c>
      <c r="C177" s="127">
        <v>1</v>
      </c>
    </row>
    <row r="178" spans="1:3">
      <c r="A178" s="129">
        <v>43770</v>
      </c>
      <c r="B178" s="127">
        <v>6</v>
      </c>
      <c r="C178" s="127">
        <v>2</v>
      </c>
    </row>
    <row r="180" spans="1:3" ht="30" customHeight="1">
      <c r="A180" s="263" t="s">
        <v>111</v>
      </c>
      <c r="B180" s="262"/>
      <c r="C180" s="262"/>
    </row>
    <row r="181" spans="1:3">
      <c r="A181" s="134"/>
      <c r="B181" s="135" t="s">
        <v>106</v>
      </c>
      <c r="C181" s="135" t="s">
        <v>107</v>
      </c>
    </row>
    <row r="182" spans="1:3">
      <c r="A182" s="126">
        <v>42795</v>
      </c>
      <c r="B182" s="127">
        <v>9</v>
      </c>
      <c r="C182" s="127">
        <v>5</v>
      </c>
    </row>
    <row r="183" spans="1:3">
      <c r="A183" s="126">
        <v>42826</v>
      </c>
      <c r="B183" s="127">
        <v>12</v>
      </c>
      <c r="C183" s="127">
        <v>4</v>
      </c>
    </row>
    <row r="184" spans="1:3">
      <c r="A184" s="126">
        <v>42856</v>
      </c>
      <c r="B184" s="127">
        <v>9</v>
      </c>
      <c r="C184" s="127">
        <v>20</v>
      </c>
    </row>
    <row r="185" spans="1:3">
      <c r="A185" s="126">
        <v>42887</v>
      </c>
      <c r="B185" s="127">
        <v>6</v>
      </c>
      <c r="C185" s="127">
        <v>9</v>
      </c>
    </row>
    <row r="186" spans="1:3">
      <c r="A186" s="126">
        <v>42917</v>
      </c>
      <c r="B186" s="127">
        <v>4</v>
      </c>
      <c r="C186" s="127">
        <v>7</v>
      </c>
    </row>
    <row r="187" spans="1:3">
      <c r="A187" s="126">
        <v>42948</v>
      </c>
      <c r="B187" s="127">
        <v>12</v>
      </c>
      <c r="C187" s="127">
        <v>10</v>
      </c>
    </row>
    <row r="188" spans="1:3">
      <c r="A188" s="126">
        <v>42979</v>
      </c>
      <c r="B188" s="127">
        <v>3</v>
      </c>
      <c r="C188" s="127">
        <v>5</v>
      </c>
    </row>
    <row r="189" spans="1:3">
      <c r="A189" s="126">
        <v>43009</v>
      </c>
      <c r="B189" s="127">
        <v>12</v>
      </c>
      <c r="C189" s="127">
        <v>8</v>
      </c>
    </row>
    <row r="190" spans="1:3">
      <c r="A190" s="126">
        <v>43040</v>
      </c>
      <c r="B190" s="127">
        <v>14</v>
      </c>
      <c r="C190" s="127">
        <v>7</v>
      </c>
    </row>
    <row r="191" spans="1:3">
      <c r="A191" s="126">
        <v>43070</v>
      </c>
      <c r="B191" s="127">
        <v>10</v>
      </c>
      <c r="C191" s="127">
        <v>4</v>
      </c>
    </row>
    <row r="192" spans="1:3">
      <c r="A192" s="126">
        <v>43101</v>
      </c>
      <c r="B192" s="127">
        <v>12</v>
      </c>
      <c r="C192" s="127">
        <v>4</v>
      </c>
    </row>
    <row r="193" spans="1:3">
      <c r="A193" s="126">
        <v>43132</v>
      </c>
      <c r="B193" s="139">
        <v>8</v>
      </c>
      <c r="C193" s="139">
        <v>5</v>
      </c>
    </row>
    <row r="194" spans="1:3">
      <c r="A194" s="126">
        <v>43160</v>
      </c>
      <c r="B194" s="139">
        <v>5</v>
      </c>
      <c r="C194" s="139">
        <v>4</v>
      </c>
    </row>
    <row r="195" spans="1:3">
      <c r="A195" s="126">
        <v>43191</v>
      </c>
      <c r="B195" s="139">
        <v>8</v>
      </c>
      <c r="C195" s="139">
        <v>1</v>
      </c>
    </row>
    <row r="196" spans="1:3">
      <c r="A196" s="126">
        <v>43221</v>
      </c>
      <c r="B196" s="139">
        <v>5</v>
      </c>
      <c r="C196" s="139">
        <v>108</v>
      </c>
    </row>
    <row r="197" spans="1:3">
      <c r="A197" s="126">
        <v>43252</v>
      </c>
      <c r="B197" s="139">
        <v>13</v>
      </c>
      <c r="C197" s="139">
        <v>12</v>
      </c>
    </row>
    <row r="198" spans="1:3">
      <c r="A198" s="126">
        <v>43282</v>
      </c>
      <c r="B198" s="139">
        <v>9</v>
      </c>
      <c r="C198" s="139">
        <v>6</v>
      </c>
    </row>
    <row r="199" spans="1:3">
      <c r="A199" s="126">
        <v>43313</v>
      </c>
      <c r="B199" s="139">
        <v>11</v>
      </c>
      <c r="C199" s="139">
        <v>3</v>
      </c>
    </row>
    <row r="200" spans="1:3">
      <c r="A200" s="126">
        <v>43344</v>
      </c>
      <c r="B200" s="139">
        <v>10</v>
      </c>
      <c r="C200" s="139">
        <v>2</v>
      </c>
    </row>
    <row r="201" spans="1:3">
      <c r="A201" s="126">
        <v>43374</v>
      </c>
      <c r="B201" s="139">
        <v>20</v>
      </c>
      <c r="C201" s="139">
        <v>6</v>
      </c>
    </row>
    <row r="202" spans="1:3">
      <c r="A202" s="126">
        <v>43405</v>
      </c>
      <c r="B202" s="139">
        <v>11</v>
      </c>
      <c r="C202" s="139">
        <v>3</v>
      </c>
    </row>
    <row r="203" spans="1:3">
      <c r="A203" s="126">
        <v>43435</v>
      </c>
      <c r="B203" s="139">
        <v>19</v>
      </c>
      <c r="C203" s="139">
        <v>4</v>
      </c>
    </row>
    <row r="204" spans="1:3">
      <c r="A204" s="126">
        <v>43466</v>
      </c>
      <c r="B204" s="139">
        <v>2</v>
      </c>
      <c r="C204" s="139">
        <v>1</v>
      </c>
    </row>
    <row r="205" spans="1:3">
      <c r="A205" s="126">
        <v>43497</v>
      </c>
      <c r="B205" s="139">
        <v>3</v>
      </c>
      <c r="C205" s="139">
        <v>1</v>
      </c>
    </row>
    <row r="206" spans="1:3">
      <c r="A206" s="126">
        <v>43525</v>
      </c>
      <c r="B206" s="139">
        <v>3</v>
      </c>
      <c r="C206" s="147">
        <v>0</v>
      </c>
    </row>
    <row r="207" spans="1:3">
      <c r="A207" s="126">
        <v>43556</v>
      </c>
      <c r="B207" s="139">
        <v>6</v>
      </c>
      <c r="C207" s="148">
        <v>0</v>
      </c>
    </row>
    <row r="208" spans="1:3">
      <c r="A208" s="126">
        <v>43586</v>
      </c>
      <c r="B208" s="139">
        <v>2</v>
      </c>
      <c r="C208" s="147">
        <v>0</v>
      </c>
    </row>
    <row r="209" spans="1:34">
      <c r="A209" s="126">
        <v>43617</v>
      </c>
      <c r="B209" s="139">
        <v>8</v>
      </c>
      <c r="C209" s="139">
        <v>0</v>
      </c>
    </row>
    <row r="210" spans="1:34">
      <c r="A210" s="126">
        <v>43647</v>
      </c>
      <c r="B210" s="139">
        <v>2</v>
      </c>
      <c r="C210" s="139">
        <v>0</v>
      </c>
      <c r="K210" s="125"/>
    </row>
    <row r="211" spans="1:34">
      <c r="A211" s="126">
        <v>43678</v>
      </c>
      <c r="B211" s="139">
        <v>6</v>
      </c>
      <c r="C211" s="148">
        <v>1</v>
      </c>
    </row>
    <row r="212" spans="1:34">
      <c r="A212" s="126">
        <v>43709</v>
      </c>
      <c r="B212" s="139">
        <v>1</v>
      </c>
      <c r="C212" s="147">
        <v>0</v>
      </c>
    </row>
    <row r="213" spans="1:34">
      <c r="A213" s="126">
        <v>43739</v>
      </c>
      <c r="B213" s="139">
        <v>3</v>
      </c>
      <c r="C213" s="139">
        <v>0</v>
      </c>
    </row>
    <row r="214" spans="1:34">
      <c r="A214" s="126">
        <v>43770</v>
      </c>
      <c r="B214" s="139">
        <v>1</v>
      </c>
      <c r="C214" s="139"/>
    </row>
    <row r="215" spans="1:34"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</row>
    <row r="216" spans="1:34">
      <c r="A216" s="258" t="s">
        <v>112</v>
      </c>
      <c r="B216" s="259"/>
      <c r="C216" s="259"/>
      <c r="D216" s="259"/>
      <c r="E216" s="259"/>
      <c r="F216" s="259"/>
      <c r="G216" s="259"/>
      <c r="H216" s="259"/>
      <c r="I216" s="259"/>
      <c r="J216" s="259"/>
      <c r="K216" s="259"/>
      <c r="L216" s="259"/>
      <c r="M216" s="259"/>
      <c r="N216" s="260"/>
      <c r="O216" s="149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</row>
    <row r="217" spans="1:34">
      <c r="A217" s="135"/>
      <c r="B217" s="151">
        <v>42795</v>
      </c>
      <c r="C217" s="151">
        <v>42826</v>
      </c>
      <c r="D217" s="151">
        <v>42856</v>
      </c>
      <c r="E217" s="151">
        <v>42887</v>
      </c>
      <c r="F217" s="151">
        <v>42917</v>
      </c>
      <c r="G217" s="151">
        <v>42948</v>
      </c>
      <c r="H217" s="151">
        <v>42979</v>
      </c>
      <c r="I217" s="151">
        <v>43009</v>
      </c>
      <c r="J217" s="151">
        <v>43040</v>
      </c>
      <c r="K217" s="151">
        <v>43070</v>
      </c>
      <c r="L217" s="151">
        <v>43101</v>
      </c>
      <c r="M217" s="151">
        <v>43132</v>
      </c>
      <c r="N217" s="151">
        <v>43160</v>
      </c>
      <c r="O217" s="152">
        <v>43191</v>
      </c>
      <c r="P217" s="152">
        <v>43221</v>
      </c>
      <c r="Q217" s="152">
        <v>43252</v>
      </c>
      <c r="R217" s="152">
        <v>43282</v>
      </c>
      <c r="S217" s="152">
        <v>43313</v>
      </c>
      <c r="T217" s="152">
        <v>43344</v>
      </c>
      <c r="U217" s="152">
        <v>43374</v>
      </c>
      <c r="V217" s="152">
        <v>43405</v>
      </c>
      <c r="W217" s="152">
        <v>43435</v>
      </c>
      <c r="X217" s="152">
        <v>43466</v>
      </c>
      <c r="Y217" s="152">
        <v>43497</v>
      </c>
      <c r="Z217" s="152">
        <v>43525</v>
      </c>
      <c r="AA217" s="152">
        <v>43556</v>
      </c>
      <c r="AB217" s="152">
        <v>43586</v>
      </c>
      <c r="AC217" s="152">
        <v>43617</v>
      </c>
      <c r="AD217" s="152">
        <v>43647</v>
      </c>
      <c r="AE217" s="152">
        <v>43678</v>
      </c>
      <c r="AF217" s="152">
        <v>43709</v>
      </c>
      <c r="AG217" s="152">
        <v>43739</v>
      </c>
      <c r="AH217" s="152">
        <v>43770</v>
      </c>
    </row>
    <row r="218" spans="1:34">
      <c r="A218" s="135" t="s">
        <v>113</v>
      </c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>
        <v>2</v>
      </c>
      <c r="AE218" s="127"/>
      <c r="AF218" s="127"/>
      <c r="AG218" s="127"/>
      <c r="AH218" s="127"/>
    </row>
    <row r="219" spans="1:34">
      <c r="A219" s="153" t="s">
        <v>114</v>
      </c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>
        <v>8</v>
      </c>
      <c r="AB219" s="127"/>
      <c r="AC219" s="127"/>
      <c r="AD219" s="127"/>
      <c r="AE219" s="127"/>
      <c r="AF219" s="127">
        <v>8</v>
      </c>
      <c r="AG219" s="127"/>
      <c r="AH219" s="127"/>
    </row>
    <row r="220" spans="1:34" ht="30">
      <c r="A220" s="153" t="s">
        <v>115</v>
      </c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>
        <v>3</v>
      </c>
      <c r="AD220" s="127"/>
      <c r="AE220" s="127"/>
      <c r="AF220" s="127"/>
      <c r="AG220" s="127"/>
      <c r="AH220" s="127">
        <v>3</v>
      </c>
    </row>
    <row r="221" spans="1:34" ht="30">
      <c r="A221" s="153" t="s">
        <v>116</v>
      </c>
      <c r="B221" s="127"/>
      <c r="C221" s="127"/>
      <c r="D221" s="127"/>
      <c r="E221" s="127"/>
      <c r="F221" s="127"/>
      <c r="G221" s="127"/>
      <c r="H221" s="127"/>
      <c r="I221" s="127"/>
      <c r="J221" s="127"/>
      <c r="K221" s="127">
        <v>14</v>
      </c>
      <c r="L221" s="127">
        <v>20</v>
      </c>
      <c r="M221" s="127">
        <v>23</v>
      </c>
      <c r="N221" s="127">
        <v>16</v>
      </c>
      <c r="O221" s="127">
        <v>26</v>
      </c>
      <c r="P221" s="127">
        <v>25</v>
      </c>
      <c r="Q221" s="127">
        <v>17</v>
      </c>
      <c r="R221" s="127">
        <v>21</v>
      </c>
      <c r="S221" s="127">
        <v>32</v>
      </c>
      <c r="T221" s="127">
        <v>25</v>
      </c>
      <c r="U221" s="127">
        <v>16</v>
      </c>
      <c r="V221" s="127">
        <v>17</v>
      </c>
      <c r="W221" s="127">
        <v>14</v>
      </c>
      <c r="X221" s="127">
        <v>7</v>
      </c>
      <c r="Y221" s="127">
        <v>4</v>
      </c>
      <c r="Z221" s="127">
        <v>5</v>
      </c>
      <c r="AA221" s="127">
        <v>6</v>
      </c>
      <c r="AB221" s="127">
        <v>7</v>
      </c>
      <c r="AC221" s="127">
        <v>5</v>
      </c>
      <c r="AD221" s="127">
        <v>12</v>
      </c>
      <c r="AE221" s="127">
        <v>13</v>
      </c>
      <c r="AF221" s="127">
        <v>7</v>
      </c>
      <c r="AG221" s="127">
        <v>18</v>
      </c>
      <c r="AH221" s="127">
        <v>10</v>
      </c>
    </row>
    <row r="222" spans="1:34">
      <c r="A222" s="153" t="s">
        <v>117</v>
      </c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>
        <v>6</v>
      </c>
      <c r="AC222" s="127"/>
      <c r="AD222" s="127"/>
      <c r="AE222" s="127"/>
      <c r="AF222" s="127"/>
      <c r="AG222" s="127"/>
      <c r="AH222" s="127"/>
    </row>
    <row r="223" spans="1:34">
      <c r="A223" s="153" t="s">
        <v>118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</row>
    <row r="224" spans="1:34">
      <c r="A224" s="153" t="s">
        <v>119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</row>
    <row r="225" spans="1:34">
      <c r="A225" s="153" t="s">
        <v>120</v>
      </c>
      <c r="B225" s="127"/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</row>
    <row r="226" spans="1:34">
      <c r="A226" s="153" t="s">
        <v>121</v>
      </c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</row>
    <row r="227" spans="1:34">
      <c r="A227" s="153" t="s">
        <v>122</v>
      </c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>
        <v>8</v>
      </c>
      <c r="O227" s="127"/>
      <c r="P227" s="127"/>
      <c r="Q227" s="127"/>
      <c r="R227" s="127"/>
      <c r="S227" s="127"/>
      <c r="T227" s="127">
        <v>12</v>
      </c>
      <c r="U227" s="127"/>
      <c r="V227" s="127"/>
      <c r="W227" s="127"/>
      <c r="X227" s="127">
        <v>4</v>
      </c>
      <c r="Y227" s="127"/>
      <c r="Z227" s="127"/>
      <c r="AA227" s="127"/>
      <c r="AB227" s="127"/>
      <c r="AC227" s="127"/>
      <c r="AD227" s="127">
        <v>2</v>
      </c>
      <c r="AE227" s="127"/>
      <c r="AF227" s="127"/>
      <c r="AG227" s="127"/>
      <c r="AH227" s="127"/>
    </row>
    <row r="228" spans="1:34">
      <c r="A228" s="153" t="s">
        <v>123</v>
      </c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</row>
    <row r="229" spans="1:34">
      <c r="A229" s="153" t="s">
        <v>124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</row>
    <row r="230" spans="1:34" ht="30">
      <c r="A230" s="153" t="s">
        <v>125</v>
      </c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>
        <v>2</v>
      </c>
      <c r="AF230" s="127"/>
      <c r="AG230" s="127"/>
      <c r="AH230" s="127"/>
    </row>
    <row r="231" spans="1:34">
      <c r="A231" s="153" t="s">
        <v>126</v>
      </c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</row>
    <row r="232" spans="1:34" ht="30">
      <c r="A232" s="153" t="s">
        <v>127</v>
      </c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>
        <v>33</v>
      </c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>
        <v>3</v>
      </c>
      <c r="AH232" s="127"/>
    </row>
    <row r="233" spans="1:34" ht="30">
      <c r="A233" s="153" t="s">
        <v>128</v>
      </c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>
        <v>4</v>
      </c>
      <c r="AB233" s="127"/>
      <c r="AC233" s="127"/>
      <c r="AD233" s="127"/>
      <c r="AE233" s="127">
        <v>8</v>
      </c>
      <c r="AF233" s="127">
        <v>6</v>
      </c>
      <c r="AG233" s="127"/>
      <c r="AH233" s="127"/>
    </row>
    <row r="234" spans="1:34">
      <c r="A234" s="153" t="s">
        <v>129</v>
      </c>
      <c r="B234" s="127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>
        <v>4</v>
      </c>
      <c r="AB234" s="127"/>
      <c r="AC234" s="127"/>
      <c r="AD234" s="127"/>
      <c r="AE234" s="127"/>
      <c r="AF234" s="127">
        <v>2</v>
      </c>
      <c r="AG234" s="127"/>
      <c r="AH234" s="127"/>
    </row>
    <row r="235" spans="1:34">
      <c r="A235" s="153" t="s">
        <v>130</v>
      </c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</row>
    <row r="236" spans="1:34">
      <c r="A236" s="153" t="s">
        <v>131</v>
      </c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>
        <v>15</v>
      </c>
      <c r="M236" s="127">
        <v>12</v>
      </c>
      <c r="N236" s="127">
        <v>17</v>
      </c>
      <c r="O236" s="127">
        <v>16</v>
      </c>
      <c r="P236" s="127"/>
      <c r="Q236" s="127"/>
      <c r="R236" s="127">
        <v>13</v>
      </c>
      <c r="S236" s="127">
        <v>11</v>
      </c>
      <c r="T236" s="127"/>
      <c r="U236" s="127">
        <v>12</v>
      </c>
      <c r="V236" s="127"/>
      <c r="W236" s="127">
        <v>9</v>
      </c>
      <c r="X236" s="127"/>
      <c r="Y236" s="127"/>
      <c r="Z236" s="127"/>
      <c r="AA236" s="127"/>
      <c r="AB236" s="127"/>
      <c r="AC236" s="127"/>
      <c r="AD236" s="127">
        <v>2</v>
      </c>
      <c r="AE236" s="127"/>
      <c r="AF236" s="127"/>
      <c r="AG236" s="127"/>
      <c r="AH236" s="127"/>
    </row>
    <row r="237" spans="1:34">
      <c r="A237" s="153" t="s">
        <v>132</v>
      </c>
      <c r="B237" s="127"/>
      <c r="C237" s="127"/>
      <c r="D237" s="127"/>
      <c r="E237" s="127"/>
      <c r="F237" s="127"/>
      <c r="G237" s="127"/>
      <c r="H237" s="127"/>
      <c r="I237" s="127"/>
      <c r="J237" s="127"/>
      <c r="K237" s="127">
        <v>20</v>
      </c>
      <c r="L237" s="127">
        <v>13</v>
      </c>
      <c r="M237" s="127">
        <v>13</v>
      </c>
      <c r="N237" s="127">
        <v>14</v>
      </c>
      <c r="O237" s="127">
        <v>12</v>
      </c>
      <c r="P237" s="127">
        <v>9</v>
      </c>
      <c r="Q237" s="127">
        <v>12</v>
      </c>
      <c r="R237" s="127">
        <v>25</v>
      </c>
      <c r="S237" s="127">
        <v>25</v>
      </c>
      <c r="T237" s="127">
        <v>20</v>
      </c>
      <c r="U237" s="127">
        <v>35</v>
      </c>
      <c r="V237" s="127">
        <v>19</v>
      </c>
      <c r="W237" s="127">
        <v>25</v>
      </c>
      <c r="X237" s="127">
        <v>21</v>
      </c>
      <c r="Y237" s="127">
        <v>21</v>
      </c>
      <c r="Z237" s="127"/>
      <c r="AA237" s="127">
        <v>29</v>
      </c>
      <c r="AB237" s="127">
        <v>40</v>
      </c>
      <c r="AC237" s="127">
        <v>101</v>
      </c>
      <c r="AD237" s="127">
        <v>73</v>
      </c>
      <c r="AE237" s="127">
        <v>45</v>
      </c>
      <c r="AF237" s="127">
        <v>11</v>
      </c>
      <c r="AG237" s="127">
        <v>69</v>
      </c>
      <c r="AH237" s="127">
        <v>21</v>
      </c>
    </row>
    <row r="238" spans="1:34">
      <c r="A238" s="154" t="s">
        <v>133</v>
      </c>
      <c r="B238" s="127"/>
      <c r="C238" s="127"/>
      <c r="D238" s="127"/>
      <c r="E238" s="127"/>
      <c r="F238" s="127"/>
      <c r="G238" s="127"/>
      <c r="H238" s="127"/>
      <c r="I238" s="127"/>
      <c r="J238" s="127"/>
      <c r="K238" s="127">
        <v>13</v>
      </c>
      <c r="L238" s="127">
        <v>10</v>
      </c>
      <c r="M238" s="127"/>
      <c r="N238" s="127"/>
      <c r="O238" s="127">
        <v>12</v>
      </c>
      <c r="P238" s="127">
        <v>14</v>
      </c>
      <c r="Q238" s="127"/>
      <c r="R238" s="127"/>
      <c r="S238" s="127">
        <v>12</v>
      </c>
      <c r="T238" s="127"/>
      <c r="U238" s="127">
        <v>16</v>
      </c>
      <c r="V238" s="127">
        <v>15</v>
      </c>
      <c r="W238" s="127">
        <v>12</v>
      </c>
      <c r="X238" s="127"/>
      <c r="Y238" s="127"/>
      <c r="Z238" s="127">
        <v>6</v>
      </c>
      <c r="AA238" s="127"/>
      <c r="AB238" s="127"/>
      <c r="AC238" s="127"/>
      <c r="AD238" s="127"/>
      <c r="AE238" s="127"/>
      <c r="AF238" s="127"/>
      <c r="AG238" s="127"/>
      <c r="AH238" s="127">
        <v>2</v>
      </c>
    </row>
    <row r="239" spans="1:34">
      <c r="A239" s="153" t="s">
        <v>134</v>
      </c>
      <c r="B239" s="127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</row>
    <row r="240" spans="1:34">
      <c r="A240" s="153" t="s">
        <v>135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>
        <v>3</v>
      </c>
      <c r="AA240" s="127"/>
      <c r="AB240" s="127"/>
      <c r="AC240" s="127"/>
      <c r="AD240" s="127"/>
      <c r="AE240" s="127"/>
      <c r="AF240" s="127">
        <v>2</v>
      </c>
      <c r="AG240" s="127">
        <v>3</v>
      </c>
      <c r="AH240" s="127"/>
    </row>
    <row r="241" spans="1:34">
      <c r="A241" s="153" t="s">
        <v>136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>
        <v>2</v>
      </c>
      <c r="AG241" s="127">
        <v>3</v>
      </c>
      <c r="AH241" s="127">
        <v>4</v>
      </c>
    </row>
    <row r="242" spans="1:34">
      <c r="A242" s="153" t="s">
        <v>137</v>
      </c>
      <c r="B242" s="127"/>
      <c r="C242" s="127"/>
      <c r="D242" s="127"/>
      <c r="E242" s="127"/>
      <c r="F242" s="127"/>
      <c r="G242" s="127"/>
      <c r="H242" s="127"/>
      <c r="I242" s="127"/>
      <c r="J242" s="127"/>
      <c r="K242" s="127">
        <v>11</v>
      </c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>
        <v>2</v>
      </c>
      <c r="AG242" s="127"/>
      <c r="AH242" s="127"/>
    </row>
    <row r="243" spans="1:34" ht="30">
      <c r="A243" s="154" t="s">
        <v>138</v>
      </c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>
        <v>14</v>
      </c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</row>
    <row r="244" spans="1:34">
      <c r="A244" s="153" t="s">
        <v>139</v>
      </c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</row>
    <row r="245" spans="1:34">
      <c r="A245" s="153" t="s">
        <v>140</v>
      </c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</row>
    <row r="246" spans="1:34">
      <c r="A246" s="153" t="s">
        <v>141</v>
      </c>
      <c r="B246" s="127"/>
      <c r="C246" s="127"/>
      <c r="D246" s="127"/>
      <c r="E246" s="127"/>
      <c r="F246" s="127"/>
      <c r="G246" s="127"/>
      <c r="H246" s="127"/>
      <c r="I246" s="127"/>
      <c r="J246" s="127"/>
      <c r="K246" s="127">
        <v>36</v>
      </c>
      <c r="L246" s="127">
        <v>33</v>
      </c>
      <c r="M246" s="127">
        <v>44</v>
      </c>
      <c r="N246" s="127">
        <v>47</v>
      </c>
      <c r="O246" s="127">
        <v>33</v>
      </c>
      <c r="P246" s="127">
        <v>28</v>
      </c>
      <c r="Q246" s="127">
        <v>20</v>
      </c>
      <c r="R246" s="127">
        <v>45</v>
      </c>
      <c r="S246" s="127">
        <v>37</v>
      </c>
      <c r="T246" s="127">
        <v>29</v>
      </c>
      <c r="U246" s="127">
        <v>46</v>
      </c>
      <c r="V246" s="127">
        <v>41</v>
      </c>
      <c r="W246" s="127">
        <v>37</v>
      </c>
      <c r="X246" s="127">
        <v>8</v>
      </c>
      <c r="Y246" s="127">
        <v>6</v>
      </c>
      <c r="Z246" s="127">
        <v>6</v>
      </c>
      <c r="AA246" s="127">
        <v>5</v>
      </c>
      <c r="AB246" s="127">
        <v>7</v>
      </c>
      <c r="AC246" s="127"/>
      <c r="AD246" s="127">
        <v>5</v>
      </c>
      <c r="AE246" s="127">
        <v>5</v>
      </c>
      <c r="AF246" s="127">
        <v>2</v>
      </c>
      <c r="AG246" s="127"/>
      <c r="AH246" s="127"/>
    </row>
    <row r="247" spans="1:34" ht="30">
      <c r="A247" s="154" t="s">
        <v>142</v>
      </c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>
        <v>5</v>
      </c>
      <c r="AB247" s="127"/>
      <c r="AC247" s="127"/>
      <c r="AD247" s="127"/>
      <c r="AE247" s="127"/>
      <c r="AF247" s="127"/>
      <c r="AG247" s="127"/>
      <c r="AH247" s="127"/>
    </row>
    <row r="248" spans="1:34" ht="30">
      <c r="A248" s="153" t="s">
        <v>143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>
        <v>8</v>
      </c>
      <c r="Q248" s="127">
        <v>7</v>
      </c>
      <c r="R248" s="127">
        <v>12</v>
      </c>
      <c r="S248" s="127"/>
      <c r="T248" s="127">
        <v>12</v>
      </c>
      <c r="U248" s="127"/>
      <c r="V248" s="127">
        <v>16</v>
      </c>
      <c r="W248" s="127"/>
      <c r="X248" s="127">
        <v>6</v>
      </c>
      <c r="Y248" s="127">
        <v>5</v>
      </c>
      <c r="Z248" s="127">
        <v>7</v>
      </c>
      <c r="AA248" s="127">
        <v>6</v>
      </c>
      <c r="AB248" s="127">
        <v>7</v>
      </c>
      <c r="AC248" s="127">
        <v>3</v>
      </c>
      <c r="AD248" s="127"/>
      <c r="AE248" s="127"/>
      <c r="AF248" s="127"/>
      <c r="AG248" s="127"/>
      <c r="AH248" s="127"/>
    </row>
    <row r="249" spans="1:34" ht="30">
      <c r="A249" s="153" t="s">
        <v>144</v>
      </c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>
        <v>3</v>
      </c>
      <c r="AD249" s="127"/>
      <c r="AE249" s="127"/>
      <c r="AF249" s="127"/>
      <c r="AG249" s="127"/>
      <c r="AH249" s="127"/>
    </row>
    <row r="250" spans="1:34">
      <c r="A250" s="155" t="s">
        <v>145</v>
      </c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>
        <v>2</v>
      </c>
      <c r="AE250" s="127"/>
      <c r="AF250" s="127"/>
      <c r="AG250" s="127"/>
      <c r="AH250" s="127"/>
    </row>
    <row r="251" spans="1:34">
      <c r="B251" s="64"/>
      <c r="C251" s="64"/>
      <c r="D251" s="64"/>
      <c r="E251" s="64"/>
      <c r="F251" s="64"/>
      <c r="G251" s="64"/>
      <c r="H251" s="64"/>
      <c r="I251" s="64"/>
    </row>
    <row r="252" spans="1:34">
      <c r="A252" s="258" t="s">
        <v>146</v>
      </c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  <c r="M252" s="259"/>
      <c r="N252" s="260"/>
      <c r="O252" s="149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</row>
    <row r="253" spans="1:34">
      <c r="A253" s="135"/>
      <c r="B253" s="151">
        <v>42795</v>
      </c>
      <c r="C253" s="151">
        <v>42826</v>
      </c>
      <c r="D253" s="151">
        <v>42856</v>
      </c>
      <c r="E253" s="151">
        <v>42887</v>
      </c>
      <c r="F253" s="151">
        <v>42917</v>
      </c>
      <c r="G253" s="151">
        <v>42948</v>
      </c>
      <c r="H253" s="151">
        <v>42979</v>
      </c>
      <c r="I253" s="151">
        <v>43009</v>
      </c>
      <c r="J253" s="151">
        <v>43040</v>
      </c>
      <c r="K253" s="151">
        <v>43070</v>
      </c>
      <c r="L253" s="151">
        <v>43101</v>
      </c>
      <c r="M253" s="151">
        <v>43132</v>
      </c>
      <c r="N253" s="151">
        <v>43160</v>
      </c>
      <c r="O253" s="151">
        <v>43191</v>
      </c>
      <c r="P253" s="151">
        <v>43221</v>
      </c>
      <c r="Q253" s="151">
        <v>43252</v>
      </c>
      <c r="R253" s="151">
        <v>43282</v>
      </c>
      <c r="S253" s="151">
        <v>43313</v>
      </c>
      <c r="T253" s="151">
        <v>43344</v>
      </c>
      <c r="U253" s="151">
        <v>43374</v>
      </c>
      <c r="V253" s="151">
        <v>43405</v>
      </c>
      <c r="W253" s="151">
        <v>43435</v>
      </c>
      <c r="X253" s="151">
        <v>43466</v>
      </c>
      <c r="Y253" s="151">
        <v>43497</v>
      </c>
      <c r="Z253" s="151">
        <v>43525</v>
      </c>
      <c r="AA253" s="151">
        <v>43556</v>
      </c>
      <c r="AB253" s="151">
        <v>43586</v>
      </c>
      <c r="AC253" s="151">
        <v>43617</v>
      </c>
      <c r="AD253" s="151">
        <v>43647</v>
      </c>
      <c r="AE253" s="151">
        <v>43678</v>
      </c>
      <c r="AF253" s="151">
        <v>43709</v>
      </c>
      <c r="AG253" s="151">
        <v>43739</v>
      </c>
      <c r="AH253" s="151">
        <v>43770</v>
      </c>
    </row>
    <row r="254" spans="1:34">
      <c r="A254" s="153" t="s">
        <v>147</v>
      </c>
      <c r="B254" s="127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56"/>
      <c r="R254" s="127"/>
      <c r="S254" s="127"/>
      <c r="T254" s="127"/>
      <c r="U254" s="127"/>
      <c r="V254" s="127"/>
      <c r="W254" s="127"/>
      <c r="X254" s="127"/>
      <c r="Y254" s="127"/>
      <c r="Z254" s="127">
        <v>3</v>
      </c>
      <c r="AA254" s="127">
        <v>1</v>
      </c>
      <c r="AB254" s="127"/>
      <c r="AC254" s="127"/>
      <c r="AD254" s="127">
        <v>2</v>
      </c>
      <c r="AE254" s="127"/>
      <c r="AF254" s="127">
        <v>2</v>
      </c>
      <c r="AG254" s="127">
        <v>1</v>
      </c>
      <c r="AH254" s="127"/>
    </row>
    <row r="255" spans="1:34">
      <c r="A255" s="153" t="s">
        <v>148</v>
      </c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>
        <v>1</v>
      </c>
      <c r="Z255" s="127"/>
      <c r="AA255" s="127">
        <v>1</v>
      </c>
      <c r="AB255" s="127"/>
      <c r="AC255" s="127">
        <v>1</v>
      </c>
      <c r="AD255" s="127"/>
      <c r="AE255" s="127"/>
      <c r="AF255" s="127"/>
      <c r="AG255" s="127"/>
      <c r="AH255" s="127"/>
    </row>
    <row r="256" spans="1:34" ht="30">
      <c r="A256" s="153" t="s">
        <v>116</v>
      </c>
      <c r="B256" s="127"/>
      <c r="C256" s="127"/>
      <c r="D256" s="127"/>
      <c r="E256" s="127"/>
      <c r="F256" s="127"/>
      <c r="G256" s="127">
        <v>7</v>
      </c>
      <c r="H256" s="127">
        <v>6</v>
      </c>
      <c r="I256" s="127">
        <v>17</v>
      </c>
      <c r="J256" s="127">
        <v>13</v>
      </c>
      <c r="K256" s="127">
        <v>12</v>
      </c>
      <c r="L256" s="127"/>
      <c r="M256" s="127">
        <v>6</v>
      </c>
      <c r="N256" s="127">
        <v>5</v>
      </c>
      <c r="O256" s="127">
        <v>4</v>
      </c>
      <c r="P256" s="127"/>
      <c r="Q256" s="127">
        <v>9</v>
      </c>
      <c r="R256" s="127">
        <v>4</v>
      </c>
      <c r="S256" s="127">
        <v>8</v>
      </c>
      <c r="T256" s="127">
        <v>4</v>
      </c>
      <c r="U256" s="127">
        <v>11</v>
      </c>
      <c r="V256" s="127"/>
      <c r="W256" s="127"/>
      <c r="X256" s="127"/>
      <c r="Y256" s="127">
        <v>1</v>
      </c>
      <c r="Z256" s="127"/>
      <c r="AA256" s="127">
        <v>1</v>
      </c>
      <c r="AB256" s="127">
        <v>1</v>
      </c>
      <c r="AC256" s="127">
        <v>2</v>
      </c>
      <c r="AD256" s="127">
        <v>4</v>
      </c>
      <c r="AE256" s="127">
        <v>4</v>
      </c>
      <c r="AF256" s="127">
        <v>3</v>
      </c>
      <c r="AG256" s="127">
        <v>5</v>
      </c>
      <c r="AH256" s="127">
        <v>5</v>
      </c>
    </row>
    <row r="257" spans="1:34" ht="30">
      <c r="A257" s="153" t="s">
        <v>149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>
        <v>1</v>
      </c>
      <c r="AB257" s="127">
        <v>1</v>
      </c>
      <c r="AC257" s="127"/>
      <c r="AD257" s="127"/>
      <c r="AE257" s="127"/>
      <c r="AF257" s="127"/>
      <c r="AG257" s="127"/>
      <c r="AH257" s="127"/>
    </row>
    <row r="258" spans="1:34">
      <c r="A258" s="153" t="s">
        <v>118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</row>
    <row r="259" spans="1:34">
      <c r="A259" s="153" t="s">
        <v>119</v>
      </c>
      <c r="B259" s="127"/>
      <c r="C259" s="127"/>
      <c r="D259" s="127">
        <v>7</v>
      </c>
      <c r="E259" s="127">
        <v>6</v>
      </c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</row>
    <row r="260" spans="1:34">
      <c r="A260" s="153" t="s">
        <v>120</v>
      </c>
      <c r="B260" s="127">
        <v>8</v>
      </c>
      <c r="C260" s="127">
        <v>6</v>
      </c>
      <c r="D260" s="127">
        <v>11</v>
      </c>
      <c r="E260" s="127">
        <v>10</v>
      </c>
      <c r="F260" s="127">
        <v>6</v>
      </c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</row>
    <row r="261" spans="1:34">
      <c r="A261" s="153" t="s">
        <v>121</v>
      </c>
      <c r="B261" s="127"/>
      <c r="C261" s="127">
        <v>6</v>
      </c>
      <c r="D261" s="127">
        <v>7</v>
      </c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</row>
    <row r="262" spans="1:34">
      <c r="A262" s="153" t="s">
        <v>150</v>
      </c>
      <c r="B262" s="127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>
        <v>2</v>
      </c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</row>
    <row r="263" spans="1:34">
      <c r="A263" s="153" t="s">
        <v>151</v>
      </c>
      <c r="B263" s="127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>
        <v>1</v>
      </c>
      <c r="AC263" s="127"/>
      <c r="AD263" s="127"/>
      <c r="AE263" s="127">
        <v>1</v>
      </c>
      <c r="AF263" s="127"/>
      <c r="AG263" s="127">
        <v>1</v>
      </c>
      <c r="AH263" s="127"/>
    </row>
    <row r="264" spans="1:34">
      <c r="A264" s="153" t="s">
        <v>152</v>
      </c>
      <c r="B264" s="127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>
        <v>1</v>
      </c>
      <c r="AH264" s="127"/>
    </row>
    <row r="265" spans="1:34">
      <c r="A265" s="153" t="s">
        <v>123</v>
      </c>
      <c r="B265" s="127"/>
      <c r="C265" s="127"/>
      <c r="D265" s="127"/>
      <c r="E265" s="127"/>
      <c r="F265" s="127"/>
      <c r="G265" s="127">
        <v>3</v>
      </c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>
        <v>1</v>
      </c>
      <c r="AE265" s="127"/>
      <c r="AF265" s="127">
        <v>1</v>
      </c>
      <c r="AG265" s="127"/>
      <c r="AH265" s="127"/>
    </row>
    <row r="266" spans="1:34">
      <c r="A266" s="153" t="s">
        <v>153</v>
      </c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>
        <v>1</v>
      </c>
      <c r="AF266" s="127"/>
      <c r="AG266" s="127"/>
      <c r="AH266" s="127"/>
    </row>
    <row r="267" spans="1:34">
      <c r="A267" s="153" t="s">
        <v>154</v>
      </c>
      <c r="B267" s="127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>
        <v>1</v>
      </c>
      <c r="AF267" s="127"/>
      <c r="AG267" s="127"/>
      <c r="AH267" s="127"/>
    </row>
    <row r="268" spans="1:34">
      <c r="A268" s="153" t="s">
        <v>155</v>
      </c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>
        <v>1</v>
      </c>
      <c r="AB268" s="127"/>
      <c r="AC268" s="127"/>
      <c r="AD268" s="127"/>
      <c r="AE268" s="127"/>
      <c r="AF268" s="127"/>
      <c r="AG268" s="127"/>
      <c r="AH268" s="127"/>
    </row>
    <row r="269" spans="1:34">
      <c r="A269" s="153" t="s">
        <v>124</v>
      </c>
      <c r="B269" s="127"/>
      <c r="C269" s="127"/>
      <c r="D269" s="127"/>
      <c r="E269" s="127"/>
      <c r="F269" s="127"/>
      <c r="G269" s="127"/>
      <c r="H269" s="127"/>
      <c r="I269" s="127">
        <v>3</v>
      </c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>
        <v>1</v>
      </c>
      <c r="AE269" s="127"/>
      <c r="AF269" s="127"/>
      <c r="AG269" s="127"/>
      <c r="AH269" s="127"/>
    </row>
    <row r="270" spans="1:34" ht="30">
      <c r="A270" s="153" t="s">
        <v>156</v>
      </c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>
        <v>1</v>
      </c>
      <c r="Z270" s="127">
        <v>1</v>
      </c>
      <c r="AA270" s="127">
        <v>1</v>
      </c>
      <c r="AB270" s="127"/>
      <c r="AC270" s="127"/>
      <c r="AD270" s="127"/>
      <c r="AE270" s="127">
        <v>1</v>
      </c>
      <c r="AF270" s="127"/>
      <c r="AG270" s="127"/>
      <c r="AH270" s="127"/>
    </row>
    <row r="271" spans="1:34">
      <c r="A271" s="153" t="s">
        <v>126</v>
      </c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>
        <v>4</v>
      </c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</row>
    <row r="272" spans="1:34" ht="30">
      <c r="A272" s="153" t="s">
        <v>157</v>
      </c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>
        <v>4</v>
      </c>
      <c r="P272" s="127"/>
      <c r="Q272" s="127">
        <v>10</v>
      </c>
      <c r="R272" s="127"/>
      <c r="S272" s="127"/>
      <c r="T272" s="127"/>
      <c r="U272" s="127"/>
      <c r="V272" s="127"/>
      <c r="W272" s="127"/>
      <c r="X272" s="127"/>
      <c r="Y272" s="127">
        <v>1</v>
      </c>
      <c r="Z272" s="127"/>
      <c r="AA272" s="127"/>
      <c r="AB272" s="127"/>
      <c r="AC272" s="127"/>
      <c r="AD272" s="127"/>
      <c r="AE272" s="127">
        <v>2</v>
      </c>
      <c r="AF272" s="127">
        <v>2</v>
      </c>
      <c r="AG272" s="127">
        <v>1</v>
      </c>
      <c r="AH272" s="127"/>
    </row>
    <row r="273" spans="1:34">
      <c r="A273" s="153" t="s">
        <v>158</v>
      </c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>
        <v>1</v>
      </c>
      <c r="AB273" s="127"/>
      <c r="AC273" s="127"/>
      <c r="AD273" s="127"/>
      <c r="AE273" s="127"/>
      <c r="AF273" s="127"/>
      <c r="AG273" s="127"/>
      <c r="AH273" s="127"/>
    </row>
    <row r="274" spans="1:34">
      <c r="A274" s="153" t="s">
        <v>130</v>
      </c>
      <c r="B274" s="127">
        <v>5</v>
      </c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</row>
    <row r="275" spans="1:34">
      <c r="A275" s="153" t="s">
        <v>131</v>
      </c>
      <c r="B275" s="127">
        <v>5</v>
      </c>
      <c r="C275" s="127">
        <v>4</v>
      </c>
      <c r="D275" s="127"/>
      <c r="E275" s="127">
        <v>5</v>
      </c>
      <c r="F275" s="127">
        <v>14</v>
      </c>
      <c r="G275" s="127"/>
      <c r="H275" s="127">
        <v>5</v>
      </c>
      <c r="I275" s="127"/>
      <c r="J275" s="127">
        <v>6</v>
      </c>
      <c r="K275" s="127"/>
      <c r="L275" s="127">
        <v>2</v>
      </c>
      <c r="M275" s="127"/>
      <c r="N275" s="127">
        <v>5</v>
      </c>
      <c r="O275" s="127">
        <v>3</v>
      </c>
      <c r="P275" s="127"/>
      <c r="Q275" s="127">
        <v>8</v>
      </c>
      <c r="R275" s="127"/>
      <c r="S275" s="127"/>
      <c r="T275" s="127"/>
      <c r="U275" s="127"/>
      <c r="V275" s="127">
        <v>4</v>
      </c>
      <c r="W275" s="127">
        <v>5</v>
      </c>
      <c r="X275" s="127"/>
      <c r="Y275" s="127">
        <v>1</v>
      </c>
      <c r="Z275" s="127"/>
      <c r="AA275" s="127"/>
      <c r="AB275" s="127"/>
      <c r="AC275" s="127">
        <v>1</v>
      </c>
      <c r="AD275" s="127"/>
      <c r="AE275" s="127"/>
      <c r="AF275" s="127"/>
      <c r="AG275" s="127"/>
      <c r="AH275" s="127">
        <v>1</v>
      </c>
    </row>
    <row r="276" spans="1:34">
      <c r="A276" s="153" t="s">
        <v>132</v>
      </c>
      <c r="B276" s="127">
        <v>6</v>
      </c>
      <c r="C276" s="127"/>
      <c r="D276" s="127">
        <v>7</v>
      </c>
      <c r="E276" s="127">
        <v>6</v>
      </c>
      <c r="F276" s="127">
        <v>7</v>
      </c>
      <c r="G276" s="127"/>
      <c r="H276" s="127">
        <v>8</v>
      </c>
      <c r="I276" s="127">
        <v>13</v>
      </c>
      <c r="J276" s="127">
        <v>9</v>
      </c>
      <c r="K276" s="127">
        <v>12</v>
      </c>
      <c r="L276" s="127">
        <v>5</v>
      </c>
      <c r="M276" s="127">
        <v>4</v>
      </c>
      <c r="N276" s="127">
        <v>4</v>
      </c>
      <c r="O276" s="127"/>
      <c r="P276" s="127">
        <v>104</v>
      </c>
      <c r="Q276" s="127">
        <v>14</v>
      </c>
      <c r="R276" s="127">
        <v>9</v>
      </c>
      <c r="S276" s="127">
        <v>8</v>
      </c>
      <c r="T276" s="127">
        <v>7</v>
      </c>
      <c r="U276" s="127">
        <v>9</v>
      </c>
      <c r="V276" s="127">
        <v>5</v>
      </c>
      <c r="W276" s="127">
        <v>6</v>
      </c>
      <c r="X276" s="127">
        <v>4</v>
      </c>
      <c r="Y276" s="127">
        <v>1</v>
      </c>
      <c r="Z276" s="127"/>
      <c r="AA276" s="127">
        <v>3</v>
      </c>
      <c r="AB276" s="127">
        <v>1</v>
      </c>
      <c r="AC276" s="127">
        <v>3</v>
      </c>
      <c r="AD276" s="127">
        <v>5</v>
      </c>
      <c r="AE276" s="127">
        <v>4</v>
      </c>
      <c r="AF276" s="127">
        <v>3</v>
      </c>
      <c r="AG276" s="127">
        <v>3</v>
      </c>
      <c r="AH276" s="127">
        <v>4</v>
      </c>
    </row>
    <row r="277" spans="1:34">
      <c r="A277" s="153" t="s">
        <v>133</v>
      </c>
      <c r="B277" s="127"/>
      <c r="C277" s="127"/>
      <c r="D277" s="127"/>
      <c r="E277" s="127"/>
      <c r="F277" s="127"/>
      <c r="G277" s="127">
        <v>8</v>
      </c>
      <c r="H277" s="127">
        <v>8</v>
      </c>
      <c r="I277" s="127"/>
      <c r="J277" s="127">
        <v>6</v>
      </c>
      <c r="K277" s="127">
        <v>15</v>
      </c>
      <c r="L277" s="127">
        <v>4</v>
      </c>
      <c r="M277" s="127">
        <v>3</v>
      </c>
      <c r="N277" s="127">
        <v>5</v>
      </c>
      <c r="O277" s="127">
        <v>5</v>
      </c>
      <c r="P277" s="127">
        <v>7</v>
      </c>
      <c r="Q277" s="127"/>
      <c r="R277" s="127">
        <v>3</v>
      </c>
      <c r="S277" s="127">
        <v>4</v>
      </c>
      <c r="T277" s="127">
        <v>6</v>
      </c>
      <c r="U277" s="127"/>
      <c r="V277" s="127">
        <v>7</v>
      </c>
      <c r="W277" s="127">
        <v>3</v>
      </c>
      <c r="X277" s="127"/>
      <c r="Y277" s="127"/>
      <c r="Z277" s="127">
        <v>2</v>
      </c>
      <c r="AA277" s="127">
        <v>1</v>
      </c>
      <c r="AB277" s="127"/>
      <c r="AC277" s="127">
        <v>1</v>
      </c>
      <c r="AD277" s="127"/>
      <c r="AE277" s="127"/>
      <c r="AF277" s="127"/>
      <c r="AG277" s="127"/>
      <c r="AH277" s="127"/>
    </row>
    <row r="278" spans="1:34">
      <c r="A278" s="153" t="s">
        <v>134</v>
      </c>
      <c r="B278" s="127"/>
      <c r="C278" s="127">
        <v>3</v>
      </c>
      <c r="D278" s="127"/>
      <c r="E278" s="127"/>
      <c r="F278" s="127">
        <v>4</v>
      </c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</row>
    <row r="279" spans="1:34" ht="30">
      <c r="A279" s="153" t="s">
        <v>159</v>
      </c>
      <c r="B279" s="127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>
        <v>1</v>
      </c>
      <c r="AB279" s="127">
        <v>1</v>
      </c>
      <c r="AC279" s="127"/>
      <c r="AD279" s="127">
        <v>1</v>
      </c>
      <c r="AE279" s="127"/>
      <c r="AF279" s="127"/>
      <c r="AG279" s="127"/>
      <c r="AH279" s="127"/>
    </row>
    <row r="280" spans="1:34">
      <c r="A280" s="153" t="s">
        <v>135</v>
      </c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>
        <v>1</v>
      </c>
      <c r="Z280" s="127">
        <v>1</v>
      </c>
      <c r="AA280" s="127"/>
      <c r="AB280" s="127"/>
      <c r="AC280" s="127"/>
      <c r="AD280" s="127"/>
      <c r="AE280" s="127">
        <v>1</v>
      </c>
      <c r="AF280" s="127"/>
      <c r="AG280" s="127"/>
      <c r="AH280" s="127">
        <v>1</v>
      </c>
    </row>
    <row r="281" spans="1:34">
      <c r="A281" s="153" t="s">
        <v>160</v>
      </c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>
        <v>2</v>
      </c>
      <c r="Z281" s="127"/>
      <c r="AA281" s="127">
        <v>1</v>
      </c>
      <c r="AB281" s="127"/>
      <c r="AC281" s="127"/>
      <c r="AD281" s="127">
        <v>1</v>
      </c>
      <c r="AE281" s="127">
        <v>2</v>
      </c>
      <c r="AF281" s="127">
        <v>1</v>
      </c>
      <c r="AG281" s="127"/>
      <c r="AH281" s="127">
        <v>3</v>
      </c>
    </row>
    <row r="282" spans="1:34">
      <c r="A282" s="153" t="s">
        <v>161</v>
      </c>
      <c r="B282" s="127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>
        <v>1</v>
      </c>
      <c r="AD282" s="127"/>
      <c r="AE282" s="127"/>
      <c r="AF282" s="127"/>
      <c r="AG282" s="127"/>
      <c r="AH282" s="127"/>
    </row>
    <row r="283" spans="1:34">
      <c r="A283" s="153" t="s">
        <v>162</v>
      </c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>
        <v>2</v>
      </c>
      <c r="AA283" s="127">
        <v>2</v>
      </c>
      <c r="AB283" s="127"/>
      <c r="AC283" s="127">
        <v>1</v>
      </c>
      <c r="AD283" s="127"/>
      <c r="AE283" s="127"/>
      <c r="AF283" s="127">
        <v>1</v>
      </c>
      <c r="AG283" s="127">
        <v>1</v>
      </c>
      <c r="AH283" s="127">
        <v>1</v>
      </c>
    </row>
    <row r="284" spans="1:34">
      <c r="A284" s="153" t="s">
        <v>163</v>
      </c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>
        <v>1</v>
      </c>
      <c r="AD284" s="127"/>
      <c r="AE284" s="127"/>
      <c r="AF284" s="127"/>
      <c r="AG284" s="127"/>
      <c r="AH284" s="127"/>
    </row>
    <row r="285" spans="1:34">
      <c r="A285" s="153" t="s">
        <v>145</v>
      </c>
      <c r="B285" s="127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/>
      <c r="AD285" s="127"/>
      <c r="AE285" s="127">
        <v>1</v>
      </c>
      <c r="AF285" s="127"/>
      <c r="AG285" s="127"/>
      <c r="AH285" s="127"/>
    </row>
    <row r="286" spans="1:34" ht="30">
      <c r="A286" s="153" t="s">
        <v>164</v>
      </c>
      <c r="B286" s="127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>
        <v>3</v>
      </c>
      <c r="Q286" s="127"/>
      <c r="R286" s="127"/>
      <c r="S286" s="127"/>
      <c r="T286" s="127"/>
      <c r="U286" s="127">
        <v>3</v>
      </c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127"/>
    </row>
    <row r="287" spans="1:34">
      <c r="A287" s="153" t="s">
        <v>139</v>
      </c>
      <c r="B287" s="127"/>
      <c r="C287" s="127"/>
      <c r="D287" s="127"/>
      <c r="E287" s="127"/>
      <c r="F287" s="127"/>
      <c r="G287" s="127"/>
      <c r="H287" s="127"/>
      <c r="I287" s="127">
        <v>4</v>
      </c>
      <c r="J287" s="127"/>
      <c r="K287" s="127"/>
      <c r="L287" s="127"/>
      <c r="M287" s="127"/>
      <c r="N287" s="127"/>
      <c r="O287" s="127"/>
      <c r="P287" s="127">
        <v>3</v>
      </c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>
        <v>1</v>
      </c>
      <c r="AB287" s="127"/>
      <c r="AC287" s="127"/>
      <c r="AD287" s="127"/>
      <c r="AE287" s="127"/>
      <c r="AF287" s="127"/>
      <c r="AG287" s="127"/>
      <c r="AH287" s="127"/>
    </row>
    <row r="288" spans="1:34">
      <c r="A288" s="153" t="s">
        <v>140</v>
      </c>
      <c r="B288" s="127"/>
      <c r="C288" s="127"/>
      <c r="D288" s="127"/>
      <c r="E288" s="127"/>
      <c r="F288" s="127"/>
      <c r="G288" s="127">
        <v>4</v>
      </c>
      <c r="H288" s="127"/>
      <c r="I288" s="127"/>
      <c r="J288" s="127"/>
      <c r="K288" s="127">
        <v>9</v>
      </c>
      <c r="L288" s="127">
        <v>4</v>
      </c>
      <c r="M288" s="127"/>
      <c r="N288" s="127"/>
      <c r="O288" s="127"/>
      <c r="P288" s="127"/>
      <c r="Q288" s="127"/>
      <c r="R288" s="127">
        <v>3</v>
      </c>
      <c r="S288" s="127">
        <v>4</v>
      </c>
      <c r="T288" s="127">
        <v>4</v>
      </c>
      <c r="U288" s="127"/>
      <c r="V288" s="127">
        <v>4</v>
      </c>
      <c r="W288" s="127"/>
      <c r="X288" s="127"/>
      <c r="Y288" s="127"/>
      <c r="Z288" s="127"/>
      <c r="AA288" s="127"/>
      <c r="AB288" s="127">
        <v>1</v>
      </c>
      <c r="AC288" s="127"/>
      <c r="AD288" s="127"/>
      <c r="AE288" s="127"/>
      <c r="AF288" s="127"/>
      <c r="AG288" s="127"/>
      <c r="AH288" s="127"/>
    </row>
    <row r="289" spans="1:34">
      <c r="A289" s="153" t="s">
        <v>141</v>
      </c>
      <c r="B289" s="127">
        <v>14</v>
      </c>
      <c r="C289" s="127">
        <v>7</v>
      </c>
      <c r="D289" s="127">
        <v>14</v>
      </c>
      <c r="E289" s="127">
        <v>7</v>
      </c>
      <c r="F289" s="127">
        <v>11</v>
      </c>
      <c r="G289" s="127">
        <v>12</v>
      </c>
      <c r="H289" s="127">
        <v>16</v>
      </c>
      <c r="I289" s="127">
        <v>9</v>
      </c>
      <c r="J289" s="127">
        <v>15</v>
      </c>
      <c r="K289" s="127">
        <v>23</v>
      </c>
      <c r="L289" s="127">
        <v>12</v>
      </c>
      <c r="M289" s="127">
        <v>10</v>
      </c>
      <c r="N289" s="127">
        <v>14</v>
      </c>
      <c r="O289" s="127">
        <v>13</v>
      </c>
      <c r="P289" s="127">
        <v>12</v>
      </c>
      <c r="Q289" s="127">
        <v>17</v>
      </c>
      <c r="R289" s="127">
        <v>16</v>
      </c>
      <c r="S289" s="127">
        <v>18</v>
      </c>
      <c r="T289" s="127">
        <v>7</v>
      </c>
      <c r="U289" s="127">
        <v>13</v>
      </c>
      <c r="V289" s="127">
        <v>6</v>
      </c>
      <c r="W289" s="127">
        <v>13</v>
      </c>
      <c r="X289" s="127">
        <v>4</v>
      </c>
      <c r="Y289" s="127">
        <v>3</v>
      </c>
      <c r="Z289" s="127">
        <v>2</v>
      </c>
      <c r="AA289" s="127">
        <v>1</v>
      </c>
      <c r="AB289" s="127"/>
      <c r="AC289" s="127"/>
      <c r="AD289" s="127"/>
      <c r="AE289" s="127">
        <v>1</v>
      </c>
      <c r="AF289" s="127"/>
      <c r="AG289" s="127">
        <v>1</v>
      </c>
      <c r="AH289" s="127">
        <v>3</v>
      </c>
    </row>
    <row r="290" spans="1:34">
      <c r="A290" s="153" t="s">
        <v>165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>
        <v>2</v>
      </c>
      <c r="AD290" s="127"/>
      <c r="AE290" s="127">
        <v>1</v>
      </c>
      <c r="AF290" s="127"/>
      <c r="AG290" s="127"/>
      <c r="AH290" s="127"/>
    </row>
    <row r="291" spans="1:34">
      <c r="A291" s="153" t="s">
        <v>166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>
        <v>1</v>
      </c>
      <c r="AH291" s="127"/>
    </row>
    <row r="292" spans="1:34" ht="39.75" customHeight="1">
      <c r="A292" s="153" t="s">
        <v>142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>
        <v>1</v>
      </c>
      <c r="AA292" s="127"/>
      <c r="AB292" s="127"/>
      <c r="AC292" s="127"/>
      <c r="AD292" s="127"/>
      <c r="AE292" s="127"/>
      <c r="AF292" s="127"/>
      <c r="AG292" s="127">
        <v>1</v>
      </c>
      <c r="AH292" s="127"/>
    </row>
    <row r="293" spans="1:34" ht="30">
      <c r="A293" s="153" t="s">
        <v>167</v>
      </c>
      <c r="B293" s="127"/>
      <c r="C293" s="12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>
        <v>3</v>
      </c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>
        <v>1</v>
      </c>
      <c r="AF293" s="127"/>
      <c r="AG293" s="127"/>
      <c r="AH293" s="127"/>
    </row>
    <row r="294" spans="1:34" ht="30">
      <c r="A294" s="153" t="s">
        <v>168</v>
      </c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>
        <v>1</v>
      </c>
      <c r="AD294" s="127"/>
      <c r="AE294" s="127"/>
      <c r="AF294" s="127"/>
      <c r="AG294" s="127"/>
      <c r="AH294" s="127"/>
    </row>
    <row r="295" spans="1:34" ht="30">
      <c r="A295" s="153" t="s">
        <v>169</v>
      </c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>
        <v>1</v>
      </c>
      <c r="AE295" s="127"/>
      <c r="AF295" s="127"/>
      <c r="AG295" s="127"/>
      <c r="AH295" s="127"/>
    </row>
    <row r="296" spans="1:34" ht="30">
      <c r="A296" s="155" t="s">
        <v>170</v>
      </c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>
        <v>1</v>
      </c>
      <c r="Z296" s="127"/>
      <c r="AA296" s="127"/>
      <c r="AB296" s="127">
        <v>2</v>
      </c>
      <c r="AC296" s="127">
        <v>1</v>
      </c>
      <c r="AD296" s="127">
        <v>1</v>
      </c>
      <c r="AE296" s="127"/>
      <c r="AF296" s="127"/>
      <c r="AG296" s="127"/>
      <c r="AH296" s="127"/>
    </row>
  </sheetData>
  <mergeCells count="8">
    <mergeCell ref="A252:N252"/>
    <mergeCell ref="A1:B1"/>
    <mergeCell ref="A36:C36"/>
    <mergeCell ref="A72:C72"/>
    <mergeCell ref="A108:C108"/>
    <mergeCell ref="A144:C144"/>
    <mergeCell ref="A180:C180"/>
    <mergeCell ref="A216:N216"/>
  </mergeCells>
  <pageMargins left="0.7" right="0.7" top="0.75" bottom="0.75" header="0.3" footer="0.3"/>
  <pageSetup paperSize="9" scale="6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35144B8C8B4B9607B6B0E60AD592" ma:contentTypeVersion="11" ma:contentTypeDescription="Create a new document." ma:contentTypeScope="" ma:versionID="b4af576bbb95a3dc6747be8767d2e80b">
  <xsd:schema xmlns:xsd="http://www.w3.org/2001/XMLSchema" xmlns:xs="http://www.w3.org/2001/XMLSchema" xmlns:p="http://schemas.microsoft.com/office/2006/metadata/properties" xmlns:ns3="f9e8b3a3-bdaa-47db-a2c6-14130eb38872" xmlns:ns4="13aac6c6-738a-4694-9d24-23c92e1827b6" targetNamespace="http://schemas.microsoft.com/office/2006/metadata/properties" ma:root="true" ma:fieldsID="43db0fb9da6e069a127d4ef9f517ede5" ns3:_="" ns4:_="">
    <xsd:import namespace="f9e8b3a3-bdaa-47db-a2c6-14130eb38872"/>
    <xsd:import namespace="13aac6c6-738a-4694-9d24-23c92e1827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8b3a3-bdaa-47db-a2c6-14130eb38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ac6c6-738a-4694-9d24-23c92e182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4DC78-E13F-4E2D-9840-232BA4ED2FA9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9e8b3a3-bdaa-47db-a2c6-14130eb38872"/>
    <ds:schemaRef ds:uri="http://purl.org/dc/elements/1.1/"/>
    <ds:schemaRef ds:uri="13aac6c6-738a-4694-9d24-23c92e1827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26F7E6-000C-4200-A2AC-18A7F6A008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098E6-987E-4E97-BD6E-F34C879C6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e8b3a3-bdaa-47db-a2c6-14130eb38872"/>
    <ds:schemaRef ds:uri="13aac6c6-738a-4694-9d24-23c92e182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 </vt:lpstr>
      <vt:lpstr>Effectiveness - Claims reported</vt:lpstr>
      <vt:lpstr>Effectiveness - Claim Psych</vt:lpstr>
      <vt:lpstr>Effectiveness - Claims body loc</vt:lpstr>
      <vt:lpstr>Effectiveness-mthly avg claims</vt:lpstr>
      <vt:lpstr>Effectiveness - Return to work</vt:lpstr>
      <vt:lpstr>Efficiency - Claim payments</vt:lpstr>
      <vt:lpstr>Benefits to and for workers </vt:lpstr>
      <vt:lpstr>CustomerExp - Enquiries &amp; Compl</vt:lpstr>
      <vt:lpstr>CustomerExp - WIRO</vt:lpstr>
      <vt:lpstr>CustomerExp - Disputes lodged</vt:lpstr>
      <vt:lpstr>CustomerExp - Disputes_WCC</vt:lpstr>
      <vt:lpstr>Effectiveness - Active Claims</vt:lpstr>
      <vt:lpstr>Affordability - Insurance</vt:lpstr>
      <vt:lpstr>Claims share</vt:lpstr>
      <vt:lpstr>Insurer scorecard </vt:lpstr>
      <vt:lpstr>Efficiency - Weekly benefits</vt:lpstr>
      <vt:lpstr>Efficiency - Receiving benefit</vt:lpstr>
      <vt:lpstr>Return to work - including med</vt:lpstr>
      <vt:lpstr>Efficiency - Avg weekly ben dur</vt:lpstr>
      <vt:lpstr>Effectiveness - Claim develop</vt:lpstr>
      <vt:lpstr>Efficiency - Payment develop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Tilak Kuruppuarachchi</dc:creator>
  <cp:keywords/>
  <dc:description/>
  <cp:lastModifiedBy>Megan Haines</cp:lastModifiedBy>
  <cp:revision/>
  <dcterms:created xsi:type="dcterms:W3CDTF">2018-04-03T22:55:06Z</dcterms:created>
  <dcterms:modified xsi:type="dcterms:W3CDTF">2020-03-18T00:09:50Z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9f3fca74-114a-4f26-baf3-0f19f312192e</vt:lpwstr>
  </property>
  <property fmtid="{D5CDD505-2E9C-101B-9397-08002B2CF9AE}" pid="3" name="ContentTypeId">
    <vt:lpwstr>0x010100A07835144B8C8B4B9607B6B0E60AD592</vt:lpwstr>
  </property>
</Properties>
</file>