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hainesme\OneDrive - NSWGOV\SIRA\Website\Meghan Vesey\Dec 2020\"/>
    </mc:Choice>
  </mc:AlternateContent>
  <xr:revisionPtr revIDLastSave="0" documentId="8_{E245B1C7-405D-4C03-B1CB-C32DACEDC5D5}" xr6:coauthVersionLast="45" xr6:coauthVersionMax="45" xr10:uidLastSave="{00000000-0000-0000-0000-000000000000}"/>
  <bookViews>
    <workbookView xWindow="-120" yWindow="-120" windowWidth="29040" windowHeight="15840" tabRatio="903" xr2:uid="{00000000-000D-0000-FFFF-FFFF00000000}"/>
  </bookViews>
  <sheets>
    <sheet name="Month " sheetId="16" r:id="rId1"/>
    <sheet name="Effectiveness - Return to work" sheetId="82" r:id="rId2"/>
    <sheet name="Effectiveness - Claim Psych" sheetId="80" r:id="rId3"/>
    <sheet name="Effectiveness - Claims body loc" sheetId="81" r:id="rId4"/>
    <sheet name="Effectiveness - maintain RTW" sheetId="121" r:id="rId5"/>
    <sheet name="Efficiency - Claim payments" sheetId="114" r:id="rId6"/>
    <sheet name="Benefits to and for workers" sheetId="126" r:id="rId7"/>
    <sheet name="Claims share" sheetId="78" r:id="rId8"/>
    <sheet name="Insurer scorecard " sheetId="47" r:id="rId9"/>
    <sheet name="CustomerExp - Enquiries &amp; Compl" sheetId="125" r:id="rId10"/>
    <sheet name="CustomerExp - WIRO" sheetId="44" r:id="rId11"/>
    <sheet name="CustomerExp - Disputes_WCC" sheetId="113" r:id="rId12"/>
    <sheet name="CustomerExp - Disputes lodged" sheetId="72" r:id="rId13"/>
    <sheet name="Effectiveness - Active Claims" sheetId="79" r:id="rId14"/>
    <sheet name="Affordability - Insurance" sheetId="15" r:id="rId15"/>
    <sheet name="Efficiency - Weekly benefits" sheetId="41" r:id="rId16"/>
    <sheet name="Efficiency - Receiving benefit" sheetId="42" r:id="rId17"/>
    <sheet name="Return to work - including med" sheetId="95" r:id="rId18"/>
    <sheet name="Efficiency - Avg weekly ben dur" sheetId="115" r:id="rId19"/>
    <sheet name="Effectiveness - Claim develop" sheetId="93" r:id="rId20"/>
    <sheet name="Efficiency - Payment develop" sheetId="92" r:id="rId21"/>
    <sheet name="DQS_Claims data" sheetId="86" r:id="rId22"/>
    <sheet name="DQS_Policy data" sheetId="87" r:id="rId23"/>
    <sheet name="DQS_Customer experience" sheetId="88" r:id="rId24"/>
  </sheets>
  <externalReferences>
    <externalReference r:id="rId25"/>
    <externalReference r:id="rId26"/>
  </externalReferences>
  <definedNames>
    <definedName name="_AMO_UniqueIdentifier" hidden="1">"'94db59c5-3591-4e2d-8a34-0e088994a81f'"</definedName>
    <definedName name="_xlnm._FilterDatabase" localSheetId="12" hidden="1">'CustomerExp - Disputes lodged'!$A$2:$E$2</definedName>
    <definedName name="data_date">#REF!</definedName>
    <definedName name="Insurer_Name">#REF!</definedName>
    <definedName name="List">#REF!</definedName>
    <definedName name="_xlnm.Print_Area" localSheetId="21">'DQS_Claims data'!$A$1:$B$87</definedName>
    <definedName name="_xlnm.Print_Area" localSheetId="23">'DQS_Customer experience'!$A$1:$B$87</definedName>
    <definedName name="_xlnm.Print_Area" localSheetId="22">'DQS_Policy data'!$A$1:$B$87</definedName>
    <definedName name="Test">#REF!</definedName>
    <definedName name="val_date">#REF!</definedName>
    <definedName name="valn_date">[1]Param!$C$3</definedName>
    <definedName name="valn_year">[2]Param!$C$3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8" i="72" l="1"/>
  <c r="CK27" i="113" l="1"/>
  <c r="CJ27" i="113"/>
  <c r="CK13" i="113"/>
  <c r="CJ13" i="113"/>
  <c r="CI27" i="113" l="1"/>
  <c r="CH27" i="113"/>
  <c r="CG27" i="113"/>
  <c r="CF27" i="113"/>
  <c r="CE27" i="113"/>
  <c r="CD27" i="113"/>
  <c r="CI13" i="113"/>
  <c r="CH13" i="113"/>
  <c r="CG13" i="113"/>
  <c r="CF13" i="113"/>
  <c r="CE13" i="113"/>
  <c r="CD13" i="113"/>
  <c r="CC27" i="113" l="1"/>
  <c r="CB27" i="113"/>
  <c r="CC13" i="113"/>
  <c r="CB13" i="113"/>
  <c r="D52" i="44" l="1"/>
  <c r="D51" i="44" l="1"/>
  <c r="D47" i="44"/>
  <c r="D48" i="44"/>
  <c r="D49" i="44"/>
  <c r="D50" i="44"/>
  <c r="CA27" i="113" l="1"/>
  <c r="BZ27" i="113"/>
  <c r="BY27" i="113"/>
  <c r="BX27" i="113"/>
  <c r="CA13" i="113"/>
  <c r="BZ13" i="113"/>
  <c r="BY13" i="113"/>
  <c r="BX13" i="113"/>
  <c r="D46" i="44" l="1"/>
  <c r="D45" i="44"/>
  <c r="D44" i="44"/>
  <c r="D43" i="44"/>
  <c r="D42" i="44"/>
  <c r="D41" i="44"/>
  <c r="D40" i="44"/>
  <c r="D39" i="44"/>
  <c r="D38" i="44"/>
  <c r="D36" i="44"/>
  <c r="D35" i="44"/>
  <c r="D34" i="44"/>
  <c r="D33" i="44"/>
  <c r="D32" i="44"/>
  <c r="D31" i="44"/>
  <c r="D30" i="44"/>
  <c r="D29" i="44"/>
  <c r="D28" i="44"/>
  <c r="D27" i="44"/>
  <c r="D26" i="44"/>
  <c r="BW27" i="113"/>
  <c r="BV27" i="113"/>
  <c r="BU27" i="113"/>
  <c r="BT27" i="113"/>
  <c r="BS27" i="113"/>
  <c r="BR27" i="113"/>
  <c r="BQ27" i="113"/>
  <c r="BP27" i="113"/>
  <c r="BO27" i="113"/>
  <c r="BN27" i="113"/>
  <c r="BM27" i="113"/>
  <c r="BL27" i="113"/>
  <c r="BK27" i="113"/>
  <c r="BJ27" i="113"/>
  <c r="BI27" i="113"/>
  <c r="BH27" i="113"/>
  <c r="BG27" i="113"/>
  <c r="BF27" i="113"/>
  <c r="BE27" i="113"/>
  <c r="BD27" i="113"/>
  <c r="BC27" i="113"/>
  <c r="BB27" i="113"/>
  <c r="BA27" i="113"/>
  <c r="AZ27" i="113"/>
  <c r="AY27" i="113"/>
  <c r="AX27" i="113"/>
  <c r="AW27" i="113"/>
  <c r="AV27" i="113"/>
  <c r="AU27" i="113"/>
  <c r="AT27" i="113"/>
  <c r="AS27" i="113"/>
  <c r="AR27" i="113"/>
  <c r="BW13" i="113"/>
  <c r="BV13" i="113"/>
  <c r="BU13" i="113"/>
  <c r="BT13" i="113"/>
  <c r="BS13" i="113"/>
  <c r="BR13" i="113"/>
  <c r="BQ13" i="113"/>
  <c r="BP13" i="113"/>
  <c r="BO13" i="113"/>
  <c r="BN13" i="113"/>
  <c r="BM13" i="113"/>
  <c r="BL13" i="113"/>
  <c r="BK13" i="113"/>
  <c r="BJ13" i="113"/>
  <c r="BI13" i="113"/>
  <c r="BH13" i="113"/>
  <c r="BG13" i="113"/>
  <c r="BF13" i="113"/>
  <c r="BE13" i="113"/>
  <c r="BD13" i="113"/>
  <c r="BC13" i="113"/>
  <c r="BB13" i="113"/>
  <c r="BA13" i="113"/>
  <c r="AZ13" i="113"/>
  <c r="AY13" i="113"/>
  <c r="AX13" i="113"/>
  <c r="AW13" i="113"/>
  <c r="AV13" i="113"/>
  <c r="AU13" i="113"/>
  <c r="AT13" i="113"/>
  <c r="AS13" i="113"/>
  <c r="AR13" i="113"/>
  <c r="AQ13" i="113"/>
  <c r="AP13" i="113"/>
  <c r="AO13" i="113"/>
  <c r="AN13" i="113"/>
  <c r="AM13" i="113"/>
  <c r="AL13" i="113"/>
  <c r="AK13" i="113"/>
  <c r="AJ13" i="113"/>
  <c r="AI13" i="113"/>
  <c r="AH13" i="113"/>
  <c r="AG13" i="113"/>
  <c r="AF13" i="113"/>
  <c r="AE13" i="113"/>
  <c r="AD13" i="113"/>
  <c r="AC13" i="113"/>
  <c r="AB13" i="113"/>
  <c r="AA13" i="113"/>
  <c r="Z13" i="113"/>
  <c r="Y13" i="113"/>
  <c r="X13" i="113"/>
  <c r="W13" i="113"/>
  <c r="V13" i="113"/>
  <c r="U13" i="113"/>
  <c r="T13" i="113"/>
  <c r="S13" i="113"/>
  <c r="R13" i="113"/>
  <c r="Q13" i="113"/>
  <c r="P13" i="113"/>
  <c r="O13" i="113"/>
  <c r="N13" i="113"/>
  <c r="M13" i="113"/>
  <c r="L13" i="113"/>
  <c r="K13" i="113"/>
  <c r="J13" i="113"/>
  <c r="I13" i="113"/>
  <c r="H13" i="113"/>
  <c r="G13" i="113"/>
  <c r="F13" i="113"/>
  <c r="E13" i="113"/>
  <c r="D13" i="113"/>
  <c r="C13" i="113"/>
  <c r="B13" i="113"/>
  <c r="B7" i="78"/>
  <c r="K8" i="72"/>
  <c r="J8" i="72"/>
  <c r="I8" i="72"/>
  <c r="H8" i="72"/>
  <c r="G8" i="72"/>
  <c r="F8" i="72"/>
  <c r="E8" i="72"/>
  <c r="D8" i="72"/>
  <c r="C8" i="72"/>
  <c r="B8" i="72"/>
</calcChain>
</file>

<file path=xl/sharedStrings.xml><?xml version="1.0" encoding="utf-8"?>
<sst xmlns="http://schemas.openxmlformats.org/spreadsheetml/2006/main" count="1334" uniqueCount="399">
  <si>
    <t>These tables have been prepared to support the State Insurance Regulatory Authority (SIRA) workers compensation monthly report.</t>
  </si>
  <si>
    <t>Data as at Dec 2020</t>
  </si>
  <si>
    <t>Month</t>
  </si>
  <si>
    <t>Return to work (RTW)</t>
  </si>
  <si>
    <t>4 Week</t>
  </si>
  <si>
    <t>13 Week</t>
  </si>
  <si>
    <t>26 Week</t>
  </si>
  <si>
    <t>52 Week</t>
  </si>
  <si>
    <t>104 Week</t>
  </si>
  <si>
    <t>Total Claims</t>
  </si>
  <si>
    <t>RTW Claims</t>
  </si>
  <si>
    <t>RTW %</t>
  </si>
  <si>
    <t>Reported claims by psychological claim category and insurer types</t>
  </si>
  <si>
    <t>Primary psychological injury</t>
  </si>
  <si>
    <t>Non-psychological injury</t>
  </si>
  <si>
    <t>Total</t>
  </si>
  <si>
    <t>Nominal insurer</t>
  </si>
  <si>
    <t>Self insurer</t>
  </si>
  <si>
    <t>Specialised insurers</t>
  </si>
  <si>
    <t>Government self-insurers (TMF)</t>
  </si>
  <si>
    <t>Reported claims by body locations - NSW System</t>
  </si>
  <si>
    <t>Bodily location of injury</t>
  </si>
  <si>
    <t>DEC2019</t>
  </si>
  <si>
    <t>JAN2020</t>
  </si>
  <si>
    <t>FEB2020</t>
  </si>
  <si>
    <t>MAR2020</t>
  </si>
  <si>
    <t>APR2020</t>
  </si>
  <si>
    <t>MAY2020</t>
  </si>
  <si>
    <t>JUN2020</t>
  </si>
  <si>
    <t>JUL2020</t>
  </si>
  <si>
    <t>AUG2020</t>
  </si>
  <si>
    <t>SEP2020</t>
  </si>
  <si>
    <t>OCT2020</t>
  </si>
  <si>
    <t>NOV2020</t>
  </si>
  <si>
    <t>DEC2020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</si>
  <si>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</si>
  <si>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</si>
  <si>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</si>
  <si>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</si>
  <si>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</si>
  <si>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</si>
  <si>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</si>
  <si>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</si>
  <si>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</si>
  <si>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</si>
  <si>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</si>
  <si>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</si>
  <si>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</si>
  <si>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Months off work</t>
  </si>
  <si>
    <t>Maintained RTW for 12 months</t>
  </si>
  <si>
    <t>Maintained RTW for 8+ to 11 months</t>
  </si>
  <si>
    <t>Maintained RTW for 5+ to 8 months</t>
  </si>
  <si>
    <t>Maintained RTW for 3+ to 5 months</t>
  </si>
  <si>
    <t>Maintained RTW for less than 3 months</t>
  </si>
  <si>
    <t>Reporting month</t>
  </si>
  <si>
    <t>Number of claim</t>
  </si>
  <si>
    <t>Percentages of claim</t>
  </si>
  <si>
    <t>Totals</t>
  </si>
  <si>
    <t>Efficiency - Claim payment types - NSW System</t>
  </si>
  <si>
    <t>Payment Type</t>
  </si>
  <si>
    <t>DEC19</t>
  </si>
  <si>
    <t>JAN20</t>
  </si>
  <si>
    <t>FEB20</t>
  </si>
  <si>
    <t>MAR20</t>
  </si>
  <si>
    <t>APR20</t>
  </si>
  <si>
    <t>MAY20</t>
  </si>
  <si>
    <t>JUN20</t>
  </si>
  <si>
    <t>JUL20</t>
  </si>
  <si>
    <t>AUG20</t>
  </si>
  <si>
    <t>SEP20</t>
  </si>
  <si>
    <t>Oct-20</t>
  </si>
  <si>
    <t>Nov-20</t>
  </si>
  <si>
    <t>Dec-20</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</si>
  <si>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</si>
  <si>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</si>
  <si>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</si>
  <si>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</si>
  <si>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</si>
  <si>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</si>
  <si>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</si>
  <si>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</si>
  <si>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</si>
  <si>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</si>
  <si>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</si>
  <si>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 xml:space="preserve"> </t>
  </si>
  <si>
    <t>Efficiency - Claim payment types - Self insurers</t>
  </si>
  <si>
    <t>Efficiency - Claim payment types - Specialised insurers</t>
  </si>
  <si>
    <t>Efficiency - Claim payment types - Government self-insurers (TMF)</t>
  </si>
  <si>
    <t>2020 Year</t>
  </si>
  <si>
    <t>NI</t>
  </si>
  <si>
    <t>SI</t>
  </si>
  <si>
    <t>SSI</t>
  </si>
  <si>
    <t>TMF (All)</t>
  </si>
  <si>
    <t>Scheme</t>
  </si>
  <si>
    <t>Direct to claimant</t>
  </si>
  <si>
    <t>Services to claimant</t>
  </si>
  <si>
    <t>Insurer expense</t>
  </si>
  <si>
    <t>% share of total claims</t>
  </si>
  <si>
    <t>Insurer type</t>
  </si>
  <si>
    <t>2017/18</t>
  </si>
  <si>
    <t>2018/19</t>
  </si>
  <si>
    <t>2019/20</t>
  </si>
  <si>
    <t>Data as at &lt;Dec 2020&gt;</t>
  </si>
  <si>
    <t>% share of reported wages
FY 2019/20</t>
  </si>
  <si>
    <t>% share of total claims
FY 2019/20</t>
  </si>
  <si>
    <t>% share of total payments made in December 2020</t>
  </si>
  <si>
    <t>% share of total active claims</t>
  </si>
  <si>
    <t>% of injury notifications actioned within 7 days</t>
  </si>
  <si>
    <t>% of Level 1 complaints to active claims</t>
  </si>
  <si>
    <t>Government self insurer (TMF)</t>
  </si>
  <si>
    <t>Specialised Insurers</t>
  </si>
  <si>
    <t>Self insurers</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</si>
  <si>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</si>
  <si>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</si>
  <si>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</si>
  <si>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</si>
  <si>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</si>
  <si>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</si>
  <si>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</si>
  <si>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</si>
  <si>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</si>
  <si>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</si>
  <si>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Allied health guidelines</t>
  </si>
  <si>
    <t>Allied Health Providers : Allied health recovery request (AHRR)</t>
  </si>
  <si>
    <t>Allied Health Providers : Approval of service provider</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</si>
  <si>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</si>
  <si>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</si>
  <si>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</si>
  <si>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</si>
  <si>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</si>
  <si>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</si>
  <si>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</si>
  <si>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</si>
  <si>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</si>
  <si>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</si>
  <si>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</si>
  <si>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</si>
  <si>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</si>
  <si>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Fraud and non insurance : Fraud</t>
  </si>
  <si>
    <t>HBCF Claim Decision : Decision documentation</t>
  </si>
  <si>
    <t>HBCF Licence holder service : Complaint process</t>
  </si>
  <si>
    <t>Hearing Services : Fees &amp; billing</t>
  </si>
  <si>
    <t>Hospitals and Ambulance : Private hospital billing</t>
  </si>
  <si>
    <t>Independent Medical Examination:Guidelines</t>
  </si>
  <si>
    <t>Independent Medical Examination : Conduct/performance</t>
  </si>
  <si>
    <t>Licensed Insurers:Claims Lodgement</t>
  </si>
  <si>
    <t>Medical Practitioner ? Treating Specialist : Conduct/performance</t>
  </si>
  <si>
    <t>Medical Practitioner ? Treating Specialist : Fees/billing</t>
  </si>
  <si>
    <t>Medical Practitioner Treating Specialist : Fees/billing</t>
  </si>
  <si>
    <t>Medical Practitioners - NTD : Fees / Billing</t>
  </si>
  <si>
    <t>Medical : Pre-approval exemptions</t>
  </si>
  <si>
    <t>Medical:Guidelines</t>
  </si>
  <si>
    <t>Medical:Liability</t>
  </si>
  <si>
    <t>Medical:Payments</t>
  </si>
  <si>
    <t>Medical:Timeframes</t>
  </si>
  <si>
    <t>Payments:Non payment WCC Decision</t>
  </si>
  <si>
    <t>Policy : Insurance Policy</t>
  </si>
  <si>
    <t>Premiums : Fees &amp; billing</t>
  </si>
  <si>
    <t>SIRA Functions : Service/Process</t>
  </si>
  <si>
    <t>Weekly Payments: Liability - process</t>
  </si>
  <si>
    <t>Weekly Payments: Provisional Liability Timeframes</t>
  </si>
  <si>
    <t>Weekly Payments:Calculations</t>
  </si>
  <si>
    <t>Weekly Payments:Liability-Timeframes</t>
  </si>
  <si>
    <t>Weekly Payments:Payments</t>
  </si>
  <si>
    <t>Workplace Injury Management : Guidelines</t>
  </si>
  <si>
    <t>Workplace Injury Management : RTW Co-Ord Conduct/Performance/Training</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</si>
  <si>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</si>
  <si>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</si>
  <si>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</si>
  <si>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</si>
  <si>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</si>
  <si>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</si>
  <si>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Fees/billing</t>
  </si>
  <si>
    <t>Case Management Practice : Liability Enquiry</t>
  </si>
  <si>
    <t>Case Management Practice : Insurer investigations e.g factuals (excluding surveillance)</t>
  </si>
  <si>
    <t>Case Management Practice: Employer Behaviour</t>
  </si>
  <si>
    <t>Disputes: Work Capacity Decision</t>
  </si>
  <si>
    <t xml:space="preserve">Disputes: Liability </t>
  </si>
  <si>
    <t>Domestic Assistance : Liability</t>
  </si>
  <si>
    <t>HBCF Claim Decision : Internal review process</t>
  </si>
  <si>
    <t>HBCF Eligibility : Dispute Resolution Complaint</t>
  </si>
  <si>
    <t>HBCF Provision of insurance : Coverage</t>
  </si>
  <si>
    <t>HBCF Eligibility : Revision or restriction</t>
  </si>
  <si>
    <t>HBCF Service provider : Professionalism</t>
  </si>
  <si>
    <t>Injury Management Consultants : Conduct/Performance</t>
  </si>
  <si>
    <t>Legal Costs : General</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</si>
  <si>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</si>
  <si>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</si>
  <si>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</si>
  <si>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</si>
  <si>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</si>
  <si>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</si>
  <si>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</si>
  <si>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</si>
  <si>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</si>
  <si>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</si>
  <si>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</si>
  <si>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</si>
  <si>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</si>
  <si>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</si>
  <si>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</si>
  <si>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</si>
  <si>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</si>
  <si>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</si>
  <si>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xml:space="preserve"> -   </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</si>
  <si>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</si>
  <si>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</si>
  <si>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</si>
  <si>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</si>
  <si>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</si>
  <si>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</si>
  <si>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</si>
  <si>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</si>
  <si>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</si>
  <si>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</si>
  <si>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</si>
  <si>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</si>
  <si>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TOTAL </t>
  </si>
  <si>
    <t xml:space="preserve">Average time to resolution </t>
  </si>
  <si>
    <t>Application to resolve a dispute (form 2/form 2D) without appeal</t>
  </si>
  <si>
    <t>Work Capacity Decision Disputes</t>
  </si>
  <si>
    <t>(already included in data above)</t>
  </si>
  <si>
    <t xml:space="preserve">CustomerExp - Disputes types and organisations </t>
  </si>
  <si>
    <t>Dispute types</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</si>
  <si>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</si>
  <si>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</si>
  <si>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</si>
  <si>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</si>
  <si>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</si>
  <si>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</si>
  <si>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</si>
  <si>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</si>
  <si>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</si>
  <si>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</si>
  <si>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</si>
  <si>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</si>
  <si>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</si>
  <si>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</si>
  <si>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</si>
  <si>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</si>
  <si>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</si>
  <si>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</si>
  <si>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</si>
  <si>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</si>
  <si>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</si>
  <si>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</si>
  <si>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</si>
  <si>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</si>
  <si>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</si>
  <si>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</si>
  <si>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May-202</t>
  </si>
  <si>
    <t>Jun-20</t>
  </si>
  <si>
    <t>Jul-20</t>
  </si>
  <si>
    <t>Aug-20</t>
  </si>
  <si>
    <t>Sep-20</t>
  </si>
  <si>
    <t>Insurers (Internal review)</t>
  </si>
  <si>
    <t>SIRA/WCC (Merit review) *</t>
  </si>
  <si>
    <t>WIRO (Procedural review)</t>
  </si>
  <si>
    <t xml:space="preserve">Workers Compensation Commission (Liability etc) </t>
  </si>
  <si>
    <t>* From 1 January 2019 all merit reviews will be lodged with WCC</t>
  </si>
  <si>
    <t>Active claims by insurer types</t>
  </si>
  <si>
    <t>Insurance as a percentage of NSW wages</t>
  </si>
  <si>
    <t>Financial Year</t>
  </si>
  <si>
    <t>Premium to Wages</t>
  </si>
  <si>
    <t>2011/12</t>
  </si>
  <si>
    <t>2012/13</t>
  </si>
  <si>
    <t>2013/14</t>
  </si>
  <si>
    <t>2014/15</t>
  </si>
  <si>
    <t>2015/16</t>
  </si>
  <si>
    <t>2016/17</t>
  </si>
  <si>
    <t>2020/21</t>
  </si>
  <si>
    <t>2021/22</t>
  </si>
  <si>
    <t>Efficiency - Weekly benefits paid per month* - NSW system</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</si>
  <si>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</si>
  <si>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</si>
  <si>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</si>
  <si>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</si>
  <si>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</si>
  <si>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</si>
  <si>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 This measure uses work hours lost and injury quarter to calculate average days, it is reported to June 2020 to allow for claim data development.</t>
  </si>
  <si>
    <t>Effectiveness - Claim development - NSW System</t>
  </si>
  <si>
    <t>Financial year</t>
  </si>
  <si>
    <t>Development months</t>
  </si>
  <si>
    <t>2015/2016</t>
  </si>
  <si>
    <t>2016/2017</t>
  </si>
  <si>
    <t>2017/2018</t>
  </si>
  <si>
    <t>2018/2019</t>
  </si>
  <si>
    <t>2019/2020</t>
  </si>
  <si>
    <t>2020/2021</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</si>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</sst>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quot;$&quot;#,##0_);[Red]\(&quot;$&quot;#,##0\)"/>
    <numFmt numFmtId="165" formatCode="_-* #,##0_-;\-* #,##0_-;_-* &quot;-&quot;??_-;_-@_-"/>
    <numFmt numFmtId="166" formatCode="0.0%"/>
    <numFmt numFmtId="167" formatCode="_-&quot;$&quot;* #,##0_-;\-&quot;$&quot;* #,##0_-;_-&quot;$&quot;* &quot;-&quot;??_-;_-@_-"/>
    <numFmt numFmtId="168" formatCode="_-* #,##0.0_-;\-* #,##0.0_-;_-* &quot;-&quot;??_-;_-@_-"/>
    <numFmt numFmtId="169" formatCode="[$-409]mmm\-yy;@"/>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sz val="11"/>
      <color rgb="FF000000"/>
      <name val="Gotham Book"/>
      <family val="3"/>
    </font>
    <font>
      <b/>
      <u/>
      <sz val="11"/>
      <color theme="1"/>
      <name val="Calibri"/>
      <family val="2"/>
      <scheme val="minor"/>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
      <b/>
      <sz val="10"/>
      <color theme="0"/>
      <name val="Gotham Book"/>
      <family val="3"/>
    </font>
    <font>
      <sz val="11"/>
      <color theme="1"/>
      <name val="Arial"/>
      <family val="2"/>
    </font>
    <font>
      <sz val="11"/>
      <color rgb="FF000000"/>
      <name val="Calibri"/>
      <family val="2"/>
    </font>
    <font>
      <b/>
      <sz val="11"/>
      <color rgb="FF000000"/>
      <name val="Calibri"/>
      <family val="2"/>
    </font>
  </fonts>
  <fills count="22">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FFF00"/>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73">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theme="0"/>
      </right>
      <top style="thin">
        <color rgb="FFFFFFFF"/>
      </top>
      <bottom style="thin">
        <color theme="0"/>
      </bottom>
      <diagonal/>
    </border>
    <border>
      <left/>
      <right style="thin">
        <color rgb="FFFFFFFF"/>
      </right>
      <top style="thin">
        <color rgb="FFFFFFFF"/>
      </top>
      <bottom style="thin">
        <color theme="0"/>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0" fontId="1" fillId="0" borderId="0"/>
  </cellStyleXfs>
  <cellXfs count="338">
    <xf numFmtId="0" fontId="0" fillId="0" borderId="0" xfId="0"/>
    <xf numFmtId="0" fontId="0" fillId="0" borderId="0" xfId="0" applyAlignment="1">
      <alignment wrapText="1"/>
    </xf>
    <xf numFmtId="0" fontId="4" fillId="5" borderId="2" xfId="0" applyFont="1" applyFill="1" applyBorder="1" applyAlignment="1">
      <alignment wrapText="1"/>
    </xf>
    <xf numFmtId="165" fontId="5" fillId="6" borderId="2" xfId="2" applyNumberFormat="1" applyFont="1" applyFill="1" applyBorder="1"/>
    <xf numFmtId="0" fontId="0" fillId="0" borderId="0" xfId="0" applyAlignment="1"/>
    <xf numFmtId="165"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7" fontId="5" fillId="6" borderId="2" xfId="4" applyNumberFormat="1" applyFont="1" applyFill="1" applyBorder="1"/>
    <xf numFmtId="0" fontId="0" fillId="8" borderId="0" xfId="0" applyFill="1"/>
    <xf numFmtId="165" fontId="6" fillId="6" borderId="2" xfId="2" applyNumberFormat="1" applyFont="1" applyFill="1" applyBorder="1"/>
    <xf numFmtId="17" fontId="4" fillId="5" borderId="7" xfId="0" applyNumberFormat="1" applyFont="1" applyFill="1" applyBorder="1" applyAlignment="1">
      <alignment wrapText="1"/>
    </xf>
    <xf numFmtId="165" fontId="5" fillId="6" borderId="5" xfId="2" applyNumberFormat="1" applyFont="1" applyFill="1" applyBorder="1"/>
    <xf numFmtId="165"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5" fontId="6" fillId="6" borderId="5" xfId="2" applyNumberFormat="1" applyFont="1" applyFill="1" applyBorder="1"/>
    <xf numFmtId="0" fontId="4" fillId="7" borderId="21" xfId="0" applyFont="1" applyFill="1" applyBorder="1"/>
    <xf numFmtId="165" fontId="5" fillId="6" borderId="3" xfId="2" applyNumberFormat="1" applyFont="1" applyFill="1" applyBorder="1"/>
    <xf numFmtId="166" fontId="0" fillId="8" borderId="0" xfId="1" applyNumberFormat="1" applyFont="1" applyFill="1"/>
    <xf numFmtId="166" fontId="5" fillId="6" borderId="2" xfId="1" applyNumberFormat="1" applyFont="1" applyFill="1" applyBorder="1"/>
    <xf numFmtId="167"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5"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8"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5"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5" fontId="0" fillId="8" borderId="0" xfId="0" applyNumberFormat="1" applyFill="1"/>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5" fontId="5" fillId="6" borderId="7" xfId="2" applyNumberFormat="1" applyFont="1" applyFill="1" applyBorder="1"/>
    <xf numFmtId="0" fontId="0" fillId="0" borderId="0" xfId="0"/>
    <xf numFmtId="0" fontId="27" fillId="0" borderId="0" xfId="0" applyFont="1"/>
    <xf numFmtId="9" fontId="0" fillId="0" borderId="14" xfId="1" applyFont="1" applyBorder="1"/>
    <xf numFmtId="9" fontId="0" fillId="0" borderId="16" xfId="1" applyFont="1" applyBorder="1"/>
    <xf numFmtId="0" fontId="17" fillId="9" borderId="31" xfId="0" applyFont="1" applyFill="1" applyBorder="1" applyAlignment="1">
      <alignment horizontal="center"/>
    </xf>
    <xf numFmtId="0" fontId="3" fillId="18" borderId="65" xfId="0" applyFont="1" applyFill="1" applyBorder="1"/>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5"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166" fontId="5" fillId="17" borderId="2" xfId="1" applyNumberFormat="1" applyFont="1" applyFill="1" applyBorder="1"/>
    <xf numFmtId="0" fontId="0" fillId="0" borderId="26" xfId="0" applyBorder="1"/>
    <xf numFmtId="167" fontId="0" fillId="8" borderId="0" xfId="0" applyNumberFormat="1" applyFill="1"/>
    <xf numFmtId="165" fontId="0" fillId="0" borderId="0" xfId="0" applyNumberFormat="1"/>
    <xf numFmtId="0" fontId="29" fillId="8" borderId="0" xfId="0" applyFont="1" applyFill="1" applyAlignment="1">
      <alignment vertical="center"/>
    </xf>
    <xf numFmtId="0" fontId="30" fillId="8" borderId="0" xfId="0" applyFont="1" applyFill="1" applyAlignment="1">
      <alignment horizontal="left" vertical="top"/>
    </xf>
    <xf numFmtId="0" fontId="9" fillId="8" borderId="0" xfId="0" applyFont="1" applyFill="1" applyAlignment="1">
      <alignment vertical="top"/>
    </xf>
    <xf numFmtId="0" fontId="32" fillId="19" borderId="68" xfId="0" applyFont="1" applyFill="1" applyBorder="1" applyAlignment="1">
      <alignment horizontal="left" vertical="center" wrapText="1"/>
    </xf>
    <xf numFmtId="0" fontId="32" fillId="19" borderId="68" xfId="5" applyFont="1" applyFill="1" applyBorder="1" applyAlignment="1">
      <alignment horizontal="left" wrapText="1"/>
    </xf>
    <xf numFmtId="0" fontId="32" fillId="19" borderId="68" xfId="0" applyFont="1" applyFill="1" applyBorder="1" applyAlignment="1">
      <alignment horizontal="left" vertical="center"/>
    </xf>
    <xf numFmtId="14" fontId="32" fillId="19" borderId="68" xfId="5" applyNumberFormat="1" applyFont="1" applyFill="1" applyBorder="1" applyAlignment="1">
      <alignment horizontal="left" wrapText="1"/>
    </xf>
    <xf numFmtId="0" fontId="5" fillId="8" borderId="68" xfId="0" applyFont="1" applyFill="1" applyBorder="1"/>
    <xf numFmtId="0" fontId="34" fillId="19" borderId="68" xfId="5" applyFont="1" applyFill="1" applyBorder="1" applyAlignment="1">
      <alignment horizontal="left" vertical="center" wrapText="1"/>
    </xf>
    <xf numFmtId="0" fontId="32" fillId="19" borderId="68" xfId="5" applyFont="1" applyFill="1" applyBorder="1" applyAlignment="1">
      <alignment horizontal="left" vertical="center" wrapText="1"/>
    </xf>
    <xf numFmtId="0" fontId="0" fillId="8" borderId="0" xfId="0" applyFill="1" applyAlignment="1">
      <alignment vertical="center"/>
    </xf>
    <xf numFmtId="0" fontId="32" fillId="19" borderId="68" xfId="5" applyFont="1" applyFill="1" applyBorder="1" applyAlignment="1">
      <alignment horizontal="left" vertical="top" wrapText="1"/>
    </xf>
    <xf numFmtId="0" fontId="0" fillId="8" borderId="0" xfId="0" applyFill="1" applyAlignment="1">
      <alignment vertical="top"/>
    </xf>
    <xf numFmtId="0" fontId="35" fillId="8" borderId="68" xfId="5" applyFont="1" applyFill="1" applyBorder="1"/>
    <xf numFmtId="0" fontId="34" fillId="19" borderId="68" xfId="5" applyFont="1" applyFill="1" applyBorder="1" applyAlignment="1">
      <alignment horizontal="left" vertical="top" wrapText="1"/>
    </xf>
    <xf numFmtId="0" fontId="0" fillId="8" borderId="68" xfId="0" applyFill="1" applyBorder="1"/>
    <xf numFmtId="0" fontId="34" fillId="20" borderId="68" xfId="5" applyFont="1" applyFill="1" applyBorder="1" applyAlignment="1">
      <alignment horizontal="left" vertical="center" wrapText="1"/>
    </xf>
    <xf numFmtId="0" fontId="32" fillId="20" borderId="68" xfId="5" applyFont="1" applyFill="1" applyBorder="1" applyAlignment="1">
      <alignment horizontal="left" vertical="center" wrapText="1"/>
    </xf>
    <xf numFmtId="0" fontId="32" fillId="20" borderId="68" xfId="5" applyFont="1" applyFill="1" applyBorder="1" applyAlignment="1">
      <alignment horizontal="left" vertical="top" wrapText="1"/>
    </xf>
    <xf numFmtId="0" fontId="35" fillId="8" borderId="68" xfId="5" applyFont="1" applyFill="1" applyBorder="1" applyAlignment="1">
      <alignment vertical="top"/>
    </xf>
    <xf numFmtId="0" fontId="32" fillId="8" borderId="68" xfId="5" applyFont="1" applyFill="1" applyBorder="1" applyAlignment="1">
      <alignment vertical="top"/>
    </xf>
    <xf numFmtId="0" fontId="35" fillId="8" borderId="3" xfId="5" applyFont="1" applyFill="1" applyBorder="1" applyAlignment="1">
      <alignment vertical="top"/>
    </xf>
    <xf numFmtId="0" fontId="32" fillId="19" borderId="68"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6" xfId="0" applyFont="1" applyFill="1" applyBorder="1" applyAlignment="1">
      <alignment vertical="center" wrapText="1"/>
    </xf>
    <xf numFmtId="0" fontId="4" fillId="7" borderId="2" xfId="0" applyFont="1" applyFill="1" applyBorder="1"/>
    <xf numFmtId="17" fontId="36" fillId="7" borderId="2" xfId="0" applyNumberFormat="1" applyFont="1" applyFill="1" applyBorder="1"/>
    <xf numFmtId="17" fontId="36" fillId="7" borderId="5" xfId="0" applyNumberFormat="1" applyFont="1" applyFill="1" applyBorder="1"/>
    <xf numFmtId="165" fontId="5" fillId="6" borderId="26" xfId="2" applyNumberFormat="1" applyFont="1" applyFill="1" applyBorder="1"/>
    <xf numFmtId="165" fontId="32" fillId="6" borderId="23" xfId="2" applyNumberFormat="1" applyFont="1" applyFill="1" applyBorder="1"/>
    <xf numFmtId="0" fontId="36" fillId="7" borderId="2" xfId="0" applyFont="1" applyFill="1" applyBorder="1"/>
    <xf numFmtId="165" fontId="5" fillId="6" borderId="6" xfId="2" applyNumberFormat="1" applyFont="1" applyFill="1" applyBorder="1"/>
    <xf numFmtId="165" fontId="5" fillId="6" borderId="4" xfId="2" applyNumberFormat="1" applyFont="1" applyFill="1" applyBorder="1"/>
    <xf numFmtId="165" fontId="32" fillId="6" borderId="2" xfId="2" applyNumberFormat="1" applyFont="1" applyFill="1" applyBorder="1"/>
    <xf numFmtId="165" fontId="32" fillId="6" borderId="6" xfId="2" applyNumberFormat="1" applyFont="1" applyFill="1" applyBorder="1"/>
    <xf numFmtId="165" fontId="32" fillId="6" borderId="3" xfId="2" applyNumberFormat="1" applyFont="1" applyFill="1" applyBorder="1"/>
    <xf numFmtId="165" fontId="32" fillId="6" borderId="21" xfId="2" applyNumberFormat="1" applyFont="1" applyFill="1" applyBorder="1"/>
    <xf numFmtId="165" fontId="32" fillId="6" borderId="5" xfId="2" applyNumberFormat="1" applyFont="1" applyFill="1" applyBorder="1"/>
    <xf numFmtId="165" fontId="32" fillId="6" borderId="38" xfId="2" applyNumberFormat="1" applyFont="1" applyFill="1" applyBorder="1"/>
    <xf numFmtId="165" fontId="32" fillId="6" borderId="8" xfId="2" applyNumberFormat="1" applyFont="1" applyFill="1" applyBorder="1"/>
    <xf numFmtId="0" fontId="4" fillId="7" borderId="8" xfId="0" applyFont="1" applyFill="1" applyBorder="1"/>
    <xf numFmtId="165" fontId="32" fillId="6" borderId="2" xfId="2" applyNumberFormat="1" applyFont="1" applyFill="1" applyBorder="1" applyAlignment="1">
      <alignment horizontal="center" vertical="center"/>
    </xf>
    <xf numFmtId="165" fontId="32" fillId="6" borderId="2" xfId="2" applyNumberFormat="1" applyFont="1" applyFill="1" applyBorder="1" applyAlignment="1">
      <alignment vertical="center"/>
    </xf>
    <xf numFmtId="165" fontId="32" fillId="6" borderId="2" xfId="2" applyNumberFormat="1" applyFont="1" applyFill="1" applyBorder="1" applyAlignment="1">
      <alignment horizontal="center"/>
    </xf>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9" fontId="0" fillId="8" borderId="0" xfId="1" applyFont="1" applyFill="1"/>
    <xf numFmtId="0" fontId="4" fillId="7" borderId="0" xfId="0" applyFont="1" applyFill="1"/>
    <xf numFmtId="17" fontId="4" fillId="5" borderId="7" xfId="0" applyNumberFormat="1" applyFont="1" applyFill="1" applyBorder="1" applyAlignment="1">
      <alignment horizontal="center" wrapText="1"/>
    </xf>
    <xf numFmtId="166" fontId="0" fillId="2" borderId="0" xfId="1" applyNumberFormat="1" applyFont="1" applyFill="1"/>
    <xf numFmtId="165" fontId="5" fillId="6" borderId="2" xfId="2" applyNumberFormat="1" applyFont="1" applyFill="1" applyBorder="1" applyAlignment="1">
      <alignment wrapText="1"/>
    </xf>
    <xf numFmtId="0" fontId="4" fillId="7" borderId="4" xfId="0" applyFont="1" applyFill="1" applyBorder="1" applyAlignment="1">
      <alignment wrapText="1"/>
    </xf>
    <xf numFmtId="17" fontId="17" fillId="0" borderId="0" xfId="0" applyNumberFormat="1" applyFont="1" applyAlignment="1">
      <alignment horizontal="left"/>
    </xf>
    <xf numFmtId="168" fontId="26" fillId="0" borderId="0" xfId="2" applyNumberFormat="1" applyFont="1" applyFill="1"/>
    <xf numFmtId="0" fontId="3" fillId="18" borderId="65" xfId="0" applyFont="1" applyFill="1" applyBorder="1" applyAlignment="1">
      <alignment horizontal="center" wrapText="1"/>
    </xf>
    <xf numFmtId="3" fontId="0" fillId="0" borderId="0" xfId="0" applyNumberFormat="1"/>
    <xf numFmtId="166" fontId="0" fillId="0" borderId="0" xfId="0" applyNumberFormat="1"/>
    <xf numFmtId="17" fontId="17" fillId="12" borderId="35" xfId="0" applyNumberFormat="1" applyFont="1" applyFill="1" applyBorder="1" applyAlignment="1"/>
    <xf numFmtId="3" fontId="18" fillId="10" borderId="31" xfId="0" applyNumberFormat="1" applyFont="1" applyFill="1" applyBorder="1" applyAlignment="1"/>
    <xf numFmtId="3" fontId="18" fillId="10" borderId="34" xfId="0" applyNumberFormat="1" applyFont="1" applyFill="1" applyBorder="1" applyAlignment="1"/>
    <xf numFmtId="10" fontId="18" fillId="10" borderId="34" xfId="0" applyNumberFormat="1" applyFont="1" applyFill="1" applyBorder="1" applyAlignment="1"/>
    <xf numFmtId="3" fontId="18" fillId="10" borderId="36" xfId="0" applyNumberFormat="1" applyFont="1" applyFill="1" applyBorder="1" applyAlignment="1"/>
    <xf numFmtId="0" fontId="18" fillId="10" borderId="35" xfId="0" applyFont="1" applyFill="1" applyBorder="1" applyAlignment="1"/>
    <xf numFmtId="3" fontId="18" fillId="10" borderId="35" xfId="0" applyNumberFormat="1" applyFont="1" applyFill="1" applyBorder="1" applyAlignment="1"/>
    <xf numFmtId="10" fontId="18" fillId="10" borderId="35" xfId="0" applyNumberFormat="1" applyFont="1" applyFill="1" applyBorder="1" applyAlignment="1"/>
    <xf numFmtId="0" fontId="39" fillId="0" borderId="0" xfId="0" applyFont="1" applyFill="1" applyBorder="1" applyAlignment="1"/>
    <xf numFmtId="17" fontId="39" fillId="0" borderId="0" xfId="0" applyNumberFormat="1" applyFont="1" applyFill="1" applyBorder="1" applyAlignment="1"/>
    <xf numFmtId="3" fontId="40" fillId="0" borderId="0" xfId="0" applyNumberFormat="1" applyFont="1" applyFill="1" applyBorder="1" applyAlignment="1"/>
    <xf numFmtId="10" fontId="40" fillId="0" borderId="0" xfId="0" applyNumberFormat="1" applyFont="1" applyFill="1" applyBorder="1" applyAlignment="1"/>
    <xf numFmtId="3" fontId="39" fillId="0" borderId="0" xfId="0" applyNumberFormat="1" applyFont="1" applyFill="1" applyBorder="1" applyAlignment="1"/>
    <xf numFmtId="10" fontId="39" fillId="0" borderId="0" xfId="0" applyNumberFormat="1" applyFont="1" applyFill="1" applyBorder="1" applyAlignment="1"/>
    <xf numFmtId="169" fontId="17" fillId="12" borderId="31" xfId="0" applyNumberFormat="1" applyFont="1" applyFill="1" applyBorder="1" applyAlignment="1">
      <alignment wrapText="1"/>
    </xf>
    <xf numFmtId="164" fontId="18" fillId="10" borderId="31" xfId="0" applyNumberFormat="1" applyFont="1" applyFill="1" applyBorder="1" applyAlignment="1"/>
    <xf numFmtId="164" fontId="18" fillId="10" borderId="31" xfId="0" applyNumberFormat="1" applyFont="1" applyFill="1" applyBorder="1" applyAlignment="1">
      <alignment horizontal="center"/>
    </xf>
    <xf numFmtId="17" fontId="17" fillId="9" borderId="36" xfId="0" applyNumberFormat="1" applyFont="1" applyFill="1" applyBorder="1" applyAlignment="1"/>
    <xf numFmtId="10" fontId="18" fillId="10" borderId="31" xfId="0" applyNumberFormat="1" applyFont="1" applyFill="1" applyBorder="1" applyAlignment="1"/>
    <xf numFmtId="10" fontId="18" fillId="10" borderId="36" xfId="0" applyNumberFormat="1" applyFont="1" applyFill="1" applyBorder="1" applyAlignment="1"/>
    <xf numFmtId="0" fontId="18" fillId="10" borderId="35" xfId="0" quotePrefix="1" applyFont="1" applyFill="1" applyBorder="1" applyAlignment="1"/>
    <xf numFmtId="164" fontId="18" fillId="10" borderId="34" xfId="0" applyNumberFormat="1" applyFont="1" applyFill="1" applyBorder="1" applyAlignment="1"/>
    <xf numFmtId="164" fontId="18" fillId="10" borderId="36" xfId="0" applyNumberFormat="1" applyFont="1" applyFill="1" applyBorder="1" applyAlignment="1"/>
    <xf numFmtId="164" fontId="18" fillId="10" borderId="35" xfId="0" applyNumberFormat="1" applyFont="1" applyFill="1" applyBorder="1" applyAlignment="1"/>
    <xf numFmtId="165" fontId="5" fillId="6" borderId="0" xfId="2" applyNumberFormat="1" applyFont="1" applyFill="1" applyBorder="1"/>
    <xf numFmtId="165" fontId="32" fillId="6" borderId="0" xfId="2" applyNumberFormat="1" applyFont="1" applyFill="1" applyBorder="1"/>
    <xf numFmtId="17" fontId="4" fillId="7" borderId="5" xfId="3" applyNumberFormat="1" applyFont="1" applyFill="1" applyBorder="1" applyAlignment="1"/>
    <xf numFmtId="17" fontId="4" fillId="7" borderId="6" xfId="3" applyNumberFormat="1" applyFont="1" applyFill="1" applyBorder="1" applyAlignment="1"/>
    <xf numFmtId="17" fontId="4" fillId="5" borderId="71" xfId="0" applyNumberFormat="1" applyFont="1" applyFill="1" applyBorder="1" applyAlignment="1">
      <alignment horizontal="center" wrapText="1"/>
    </xf>
    <xf numFmtId="17" fontId="4" fillId="5" borderId="72" xfId="0" applyNumberFormat="1" applyFont="1" applyFill="1" applyBorder="1" applyAlignment="1">
      <alignment horizontal="center" wrapText="1"/>
    </xf>
    <xf numFmtId="17" fontId="4" fillId="7" borderId="9" xfId="0" applyNumberFormat="1" applyFont="1" applyFill="1" applyBorder="1" applyAlignment="1" applyProtection="1">
      <alignment horizontal="center"/>
    </xf>
    <xf numFmtId="17" fontId="4" fillId="7" borderId="3" xfId="0" applyNumberFormat="1" applyFont="1" applyFill="1" applyBorder="1" applyAlignment="1" applyProtection="1">
      <alignment horizontal="center" vertical="center"/>
    </xf>
    <xf numFmtId="0" fontId="4" fillId="7" borderId="47" xfId="0" applyFont="1" applyFill="1" applyBorder="1"/>
    <xf numFmtId="0" fontId="4" fillId="7" borderId="11" xfId="3" applyFont="1" applyFill="1" applyBorder="1"/>
    <xf numFmtId="0" fontId="4" fillId="7" borderId="51" xfId="3" applyFont="1" applyFill="1" applyBorder="1" applyAlignment="1">
      <alignment wrapText="1"/>
    </xf>
    <xf numFmtId="0" fontId="4" fillId="7" borderId="52" xfId="3" applyFont="1" applyFill="1" applyBorder="1" applyAlignment="1">
      <alignment wrapText="1"/>
    </xf>
    <xf numFmtId="0" fontId="4" fillId="7" borderId="53" xfId="3" applyFont="1" applyFill="1" applyBorder="1" applyAlignment="1">
      <alignment wrapText="1"/>
    </xf>
    <xf numFmtId="0" fontId="4" fillId="7" borderId="54" xfId="3" applyFont="1" applyFill="1" applyBorder="1" applyAlignment="1">
      <alignment wrapText="1"/>
    </xf>
    <xf numFmtId="165" fontId="5" fillId="6" borderId="20" xfId="2" applyNumberFormat="1" applyFont="1" applyFill="1" applyBorder="1" applyAlignment="1">
      <alignment horizontal="right"/>
    </xf>
    <xf numFmtId="165" fontId="5" fillId="6" borderId="2" xfId="2" applyNumberFormat="1" applyFont="1" applyFill="1" applyBorder="1" applyAlignment="1">
      <alignment horizontal="right"/>
    </xf>
    <xf numFmtId="165" fontId="5" fillId="6" borderId="27" xfId="2" applyNumberFormat="1" applyFont="1" applyFill="1" applyBorder="1" applyAlignment="1">
      <alignment horizontal="right"/>
    </xf>
    <xf numFmtId="165" fontId="5" fillId="6" borderId="20" xfId="2" quotePrefix="1" applyNumberFormat="1" applyFont="1" applyFill="1" applyBorder="1" applyAlignment="1">
      <alignment horizontal="right"/>
    </xf>
    <xf numFmtId="165" fontId="5" fillId="6" borderId="2" xfId="2" quotePrefix="1" applyNumberFormat="1" applyFont="1" applyFill="1" applyBorder="1" applyAlignment="1">
      <alignment horizontal="right"/>
    </xf>
    <xf numFmtId="165" fontId="5" fillId="6" borderId="27" xfId="2" quotePrefix="1" applyNumberFormat="1" applyFont="1" applyFill="1" applyBorder="1" applyAlignment="1">
      <alignment horizontal="right"/>
    </xf>
    <xf numFmtId="165" fontId="6" fillId="6" borderId="55" xfId="2" applyNumberFormat="1" applyFont="1" applyFill="1" applyBorder="1" applyAlignment="1">
      <alignment horizontal="right"/>
    </xf>
    <xf numFmtId="165" fontId="6" fillId="6" borderId="56" xfId="2" applyNumberFormat="1" applyFont="1" applyFill="1" applyBorder="1" applyAlignment="1">
      <alignment horizontal="right"/>
    </xf>
    <xf numFmtId="165" fontId="6" fillId="6" borderId="57" xfId="2" applyNumberFormat="1" applyFont="1" applyFill="1" applyBorder="1" applyAlignment="1">
      <alignment horizontal="right"/>
    </xf>
    <xf numFmtId="0" fontId="4" fillId="7" borderId="58" xfId="3" applyFont="1" applyFill="1" applyBorder="1" applyAlignment="1">
      <alignment wrapText="1"/>
    </xf>
    <xf numFmtId="0" fontId="4" fillId="7" borderId="17" xfId="3" applyFont="1" applyFill="1" applyBorder="1" applyAlignment="1">
      <alignment wrapText="1"/>
    </xf>
    <xf numFmtId="0" fontId="4" fillId="7" borderId="0" xfId="3" applyFont="1" applyFill="1" applyBorder="1" applyAlignment="1">
      <alignment wrapText="1"/>
    </xf>
    <xf numFmtId="0" fontId="4" fillId="7" borderId="67" xfId="3" applyFont="1" applyFill="1" applyBorder="1" applyAlignment="1">
      <alignment wrapText="1"/>
    </xf>
    <xf numFmtId="0" fontId="4" fillId="7" borderId="59" xfId="3" applyFont="1" applyFill="1" applyBorder="1"/>
    <xf numFmtId="17" fontId="4" fillId="7" borderId="11" xfId="3" applyNumberFormat="1" applyFont="1" applyFill="1" applyBorder="1"/>
    <xf numFmtId="17" fontId="4" fillId="7" borderId="60" xfId="3" applyNumberFormat="1" applyFont="1" applyFill="1" applyBorder="1"/>
    <xf numFmtId="17" fontId="4" fillId="7" borderId="66" xfId="3" applyNumberFormat="1" applyFont="1" applyFill="1" applyBorder="1"/>
    <xf numFmtId="165" fontId="5" fillId="6" borderId="61" xfId="2" applyNumberFormat="1" applyFont="1" applyFill="1" applyBorder="1" applyAlignment="1">
      <alignment horizontal="right"/>
    </xf>
    <xf numFmtId="165" fontId="5" fillId="6" borderId="19" xfId="2" applyNumberFormat="1" applyFont="1" applyFill="1" applyBorder="1" applyAlignment="1">
      <alignment horizontal="right"/>
    </xf>
    <xf numFmtId="0" fontId="4" fillId="7" borderId="48" xfId="3" applyFont="1" applyFill="1" applyBorder="1" applyAlignment="1">
      <alignment wrapText="1"/>
    </xf>
    <xf numFmtId="165" fontId="5" fillId="6" borderId="55" xfId="2" applyNumberFormat="1" applyFont="1" applyFill="1" applyBorder="1" applyAlignment="1">
      <alignment horizontal="right"/>
    </xf>
    <xf numFmtId="165" fontId="5" fillId="6" borderId="62" xfId="2" applyNumberFormat="1" applyFont="1" applyFill="1" applyBorder="1" applyAlignment="1">
      <alignment horizontal="right"/>
    </xf>
    <xf numFmtId="0" fontId="6" fillId="0" borderId="0" xfId="3" applyFont="1" applyFill="1" applyBorder="1" applyAlignment="1">
      <alignment wrapText="1"/>
    </xf>
    <xf numFmtId="17" fontId="4" fillId="5" borderId="2" xfId="0" quotePrefix="1" applyNumberFormat="1" applyFont="1" applyFill="1" applyBorder="1" applyAlignment="1">
      <alignment wrapText="1"/>
    </xf>
    <xf numFmtId="17" fontId="4" fillId="7" borderId="0" xfId="0" applyNumberFormat="1" applyFont="1" applyFill="1" applyBorder="1" applyAlignment="1">
      <alignment horizontal="center" vertical="center"/>
    </xf>
    <xf numFmtId="9" fontId="0" fillId="0" borderId="11" xfId="1" applyFont="1" applyBorder="1"/>
    <xf numFmtId="43" fontId="0" fillId="0" borderId="13" xfId="2" applyFont="1" applyBorder="1"/>
    <xf numFmtId="43" fontId="0" fillId="0" borderId="15" xfId="2" applyFont="1" applyBorder="1"/>
    <xf numFmtId="43" fontId="0" fillId="0" borderId="18" xfId="2" applyFont="1" applyBorder="1"/>
    <xf numFmtId="43" fontId="0" fillId="0" borderId="0" xfId="2" applyFont="1" applyBorder="1"/>
    <xf numFmtId="10" fontId="0" fillId="0" borderId="0" xfId="1" applyNumberFormat="1" applyFont="1"/>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17" fontId="39" fillId="0" borderId="0" xfId="0" applyNumberFormat="1" applyFont="1" applyFill="1"/>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3" fillId="18" borderId="69" xfId="0" applyFont="1" applyFill="1" applyBorder="1" applyAlignment="1">
      <alignment horizontal="center" wrapText="1"/>
    </xf>
    <xf numFmtId="0" fontId="3" fillId="18" borderId="70" xfId="0" applyFont="1" applyFill="1" applyBorder="1" applyAlignment="1">
      <alignment horizontal="center" wrapText="1"/>
    </xf>
    <xf numFmtId="0" fontId="3" fillId="18" borderId="69" xfId="0" applyFont="1" applyFill="1" applyBorder="1" applyAlignment="1">
      <alignment horizontal="center"/>
    </xf>
    <xf numFmtId="0" fontId="3" fillId="18" borderId="70"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0" fillId="0" borderId="11" xfId="0" applyBorder="1" applyAlignment="1">
      <alignment horizontal="center"/>
    </xf>
    <xf numFmtId="0" fontId="0" fillId="0" borderId="13"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37" fillId="7" borderId="48" xfId="0" applyNumberFormat="1" applyFont="1" applyFill="1" applyBorder="1" applyAlignment="1">
      <alignment horizontal="center"/>
    </xf>
    <xf numFmtId="17" fontId="37" fillId="7" borderId="50" xfId="0" applyNumberFormat="1" applyFont="1" applyFill="1" applyBorder="1" applyAlignment="1">
      <alignment horizontal="center"/>
    </xf>
    <xf numFmtId="17" fontId="37" fillId="7" borderId="49" xfId="0" applyNumberFormat="1" applyFont="1" applyFill="1" applyBorder="1" applyAlignment="1">
      <alignment horizontal="center"/>
    </xf>
    <xf numFmtId="0" fontId="4" fillId="7" borderId="0" xfId="0" applyFont="1" applyFill="1" applyAlignment="1">
      <alignment horizontal="center"/>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30" xfId="0" applyFont="1" applyFill="1" applyBorder="1" applyAlignment="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31" fillId="8" borderId="0" xfId="0" applyFont="1" applyFill="1" applyAlignment="1">
      <alignment horizontal="left" vertical="center"/>
    </xf>
    <xf numFmtId="0" fontId="33" fillId="7" borderId="68" xfId="0" applyFont="1" applyFill="1" applyBorder="1" applyAlignment="1">
      <alignment horizontal="center" vertical="center" wrapText="1"/>
    </xf>
    <xf numFmtId="0" fontId="31" fillId="8" borderId="0" xfId="0" applyFont="1" applyFill="1" applyAlignment="1">
      <alignment horizontal="left" vertical="center" wrapText="1"/>
    </xf>
    <xf numFmtId="0" fontId="33" fillId="21" borderId="68" xfId="0" applyFont="1" applyFill="1" applyBorder="1" applyAlignment="1">
      <alignment horizontal="center" vertical="center" wrapText="1"/>
    </xf>
  </cellXfs>
  <cellStyles count="15">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omma 5" xfId="12" xr:uid="{FD2A3FBA-0870-460B-98E1-FBFF42D5B61D}"/>
    <cellStyle name="Currency" xfId="4" builtinId="4"/>
    <cellStyle name="Normal" xfId="0" builtinId="0"/>
    <cellStyle name="Normal 2" xfId="10" xr:uid="{6F4B628F-2717-4BB7-9FB0-D551F508ED04}"/>
    <cellStyle name="Normal 2 2" xfId="5" xr:uid="{00000000-0005-0000-0000-000004000000}"/>
    <cellStyle name="Normal 2 2 2" xfId="14" xr:uid="{6340049B-1144-4641-958E-9F5A88062A05}"/>
    <cellStyle name="Normal 3" xfId="11" xr:uid="{4284A5F9-3817-411C-B692-E0772A55032C}"/>
    <cellStyle name="Normal 3 2" xfId="6" xr:uid="{00000000-0005-0000-0000-000005000000}"/>
    <cellStyle name="Percent" xfId="1" builtinId="5"/>
    <cellStyle name="Percent 2" xfId="13" xr:uid="{6B55118E-3E36-43FB-95EF-0DE55EC20977}"/>
  </cellStyles>
  <dxfs count="165">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numFmt numFmtId="165" formatCode="_-* #,##0_-;\-* #,##0_-;_-* &quot;-&quot;??_-;_-@_-"/>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6" formatCode="0.0%"/>
      <fill>
        <patternFill patternType="solid">
          <fgColor indexed="64"/>
          <bgColor rgb="FFFFFF00"/>
        </patternFill>
      </fill>
      <border diagonalUp="0" diagonalDown="0">
        <left style="thin">
          <color theme="0"/>
        </left>
        <right style="thin">
          <color theme="0"/>
        </right>
        <top style="thin">
          <color theme="0"/>
        </top>
        <bottom style="thin">
          <color theme="0"/>
        </bottom>
        <vertical/>
        <horizontal/>
      </border>
    </dxf>
    <dxf>
      <font>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64"/>
      <tableStyleElement type="headerRow" dxfId="163"/>
    </tableStyle>
  </tableStyles>
  <colors>
    <mruColors>
      <color rgb="FF00629B"/>
      <color rgb="FF894695"/>
      <color rgb="FF4E7487"/>
      <color rgb="FF850C58"/>
      <color rgb="FF00454C"/>
      <color rgb="FF00594C"/>
      <color rgb="FFA1A1A1"/>
      <color rgb="FF0070C0"/>
      <color rgb="FF63666A"/>
      <color rgb="FFA11F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'Efficiency - Avg weekly ben dur'!$B$4</c:f>
              <c:strCache>
                <c:ptCount val="1"/>
                <c:pt idx="0">
                  <c:v>Nominal insurer</c:v>
                </c:pt>
              </c:strCache>
            </c:strRef>
          </c:tx>
          <c:spPr>
            <a:ln w="28575" cap="rnd">
              <a:solidFill>
                <a:schemeClr val="accent1"/>
              </a:solidFill>
              <a:round/>
            </a:ln>
            <a:effectLst/>
          </c:spPr>
          <c:marker>
            <c:symbol val="none"/>
          </c:marker>
          <c:cat>
            <c:numRef>
              <c:f>'Efficiency - Avg weekly ben dur'!$A$5:$A$29</c:f>
              <c:numCache>
                <c:formatCode>mmm\-yy</c:formatCode>
                <c:ptCount val="25"/>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43983</c:v>
                </c:pt>
              </c:numCache>
            </c:numRef>
          </c:cat>
          <c:val>
            <c:numRef>
              <c:f>'Efficiency - Avg weekly ben dur'!$B$5:$B$29</c:f>
              <c:numCache>
                <c:formatCode>_-* #,##0.0_-;\-* #,##0.0_-;_-* "-"??_-;_-@_-</c:formatCode>
                <c:ptCount val="25"/>
                <c:pt idx="0">
                  <c:v>24.714859433068732</c:v>
                </c:pt>
                <c:pt idx="1">
                  <c:v>24.287207568170981</c:v>
                </c:pt>
                <c:pt idx="2">
                  <c:v>24.232170267898208</c:v>
                </c:pt>
                <c:pt idx="3">
                  <c:v>22.09354069292792</c:v>
                </c:pt>
                <c:pt idx="4">
                  <c:v>21.17530459615147</c:v>
                </c:pt>
                <c:pt idx="5">
                  <c:v>20.065651488302599</c:v>
                </c:pt>
                <c:pt idx="6">
                  <c:v>20.636941826550348</c:v>
                </c:pt>
                <c:pt idx="7">
                  <c:v>21.184617684872251</c:v>
                </c:pt>
                <c:pt idx="8">
                  <c:v>22.904697820007829</c:v>
                </c:pt>
                <c:pt idx="9">
                  <c:v>22.73427251213019</c:v>
                </c:pt>
                <c:pt idx="10">
                  <c:v>24.34667496462572</c:v>
                </c:pt>
                <c:pt idx="11">
                  <c:v>24.447881942694199</c:v>
                </c:pt>
                <c:pt idx="12">
                  <c:v>27.041357725683248</c:v>
                </c:pt>
                <c:pt idx="13">
                  <c:v>28.195618223185619</c:v>
                </c:pt>
                <c:pt idx="14">
                  <c:v>29.43980001467801</c:v>
                </c:pt>
                <c:pt idx="15">
                  <c:v>29.801126214327692</c:v>
                </c:pt>
                <c:pt idx="16">
                  <c:v>29.953664414960581</c:v>
                </c:pt>
                <c:pt idx="17">
                  <c:v>29.808030284326371</c:v>
                </c:pt>
                <c:pt idx="18">
                  <c:v>30.12110383510289</c:v>
                </c:pt>
                <c:pt idx="19">
                  <c:v>29.170623601925289</c:v>
                </c:pt>
                <c:pt idx="20">
                  <c:v>29.39225765523874</c:v>
                </c:pt>
                <c:pt idx="21">
                  <c:v>29.44841289529068</c:v>
                </c:pt>
                <c:pt idx="22">
                  <c:v>30.09660122644679</c:v>
                </c:pt>
                <c:pt idx="23">
                  <c:v>31.38772767170023</c:v>
                </c:pt>
                <c:pt idx="24">
                  <c:v>30.464770462384859</c:v>
                </c:pt>
              </c:numCache>
            </c:numRef>
          </c:val>
          <c:smooth val="0"/>
          <c:extLst>
            <c:ext xmlns:c16="http://schemas.microsoft.com/office/drawing/2014/chart" uri="{C3380CC4-5D6E-409C-BE32-E72D297353CC}">
              <c16:uniqueId val="{00000000-7B2A-43F0-A35E-0DAF45AC321F}"/>
            </c:ext>
          </c:extLst>
        </c:ser>
        <c:ser>
          <c:idx val="1"/>
          <c:order val="1"/>
          <c:tx>
            <c:strRef>
              <c:f>'Efficiency - Avg weekly ben dur'!$C$4</c:f>
              <c:strCache>
                <c:ptCount val="1"/>
                <c:pt idx="0">
                  <c:v>Government self-insurers (TMF)</c:v>
                </c:pt>
              </c:strCache>
            </c:strRef>
          </c:tx>
          <c:spPr>
            <a:ln w="28575" cap="rnd">
              <a:solidFill>
                <a:srgbClr val="00B050"/>
              </a:solidFill>
              <a:round/>
            </a:ln>
            <a:effectLst/>
          </c:spPr>
          <c:marker>
            <c:symbol val="none"/>
          </c:marker>
          <c:cat>
            <c:numRef>
              <c:f>'Efficiency - Avg weekly ben dur'!$A$5:$A$29</c:f>
              <c:numCache>
                <c:formatCode>mmm\-yy</c:formatCode>
                <c:ptCount val="25"/>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43983</c:v>
                </c:pt>
              </c:numCache>
            </c:numRef>
          </c:cat>
          <c:val>
            <c:numRef>
              <c:f>'Efficiency - Avg weekly ben dur'!$C$5:$C$29</c:f>
              <c:numCache>
                <c:formatCode>_-* #,##0.0_-;\-* #,##0.0_-;_-* "-"??_-;_-@_-</c:formatCode>
                <c:ptCount val="25"/>
                <c:pt idx="0">
                  <c:v>25.194242979866178</c:v>
                </c:pt>
                <c:pt idx="1">
                  <c:v>24.0856474135844</c:v>
                </c:pt>
                <c:pt idx="2">
                  <c:v>23.485696645306181</c:v>
                </c:pt>
                <c:pt idx="3">
                  <c:v>23.584733214493969</c:v>
                </c:pt>
                <c:pt idx="4">
                  <c:v>21.927461282311452</c:v>
                </c:pt>
                <c:pt idx="5">
                  <c:v>22.448137872420819</c:v>
                </c:pt>
                <c:pt idx="6">
                  <c:v>22.055238045680799</c:v>
                </c:pt>
                <c:pt idx="7">
                  <c:v>22.457044512259088</c:v>
                </c:pt>
                <c:pt idx="8">
                  <c:v>23.893589018037648</c:v>
                </c:pt>
                <c:pt idx="9">
                  <c:v>22.640209507859488</c:v>
                </c:pt>
                <c:pt idx="10">
                  <c:v>24.723578949804949</c:v>
                </c:pt>
                <c:pt idx="11">
                  <c:v>25.617347098854069</c:v>
                </c:pt>
                <c:pt idx="12">
                  <c:v>25.55569322881778</c:v>
                </c:pt>
                <c:pt idx="13">
                  <c:v>24.535441742108841</c:v>
                </c:pt>
                <c:pt idx="14">
                  <c:v>25.219277795793008</c:v>
                </c:pt>
                <c:pt idx="15">
                  <c:v>28.327752426670209</c:v>
                </c:pt>
                <c:pt idx="16">
                  <c:v>28.160301823608741</c:v>
                </c:pt>
                <c:pt idx="17">
                  <c:v>28.09118303958919</c:v>
                </c:pt>
                <c:pt idx="18">
                  <c:v>28.67288365849814</c:v>
                </c:pt>
                <c:pt idx="19">
                  <c:v>29.10839956139948</c:v>
                </c:pt>
                <c:pt idx="20">
                  <c:v>29.855616380925461</c:v>
                </c:pt>
                <c:pt idx="21">
                  <c:v>31.54411885388264</c:v>
                </c:pt>
                <c:pt idx="22">
                  <c:v>32.095699280198623</c:v>
                </c:pt>
                <c:pt idx="23">
                  <c:v>31.292082723263491</c:v>
                </c:pt>
                <c:pt idx="24">
                  <c:v>29.687436689355071</c:v>
                </c:pt>
              </c:numCache>
            </c:numRef>
          </c:val>
          <c:smooth val="0"/>
          <c:extLst>
            <c:ext xmlns:c16="http://schemas.microsoft.com/office/drawing/2014/chart" uri="{C3380CC4-5D6E-409C-BE32-E72D297353CC}">
              <c16:uniqueId val="{00000001-7B2A-43F0-A35E-0DAF45AC321F}"/>
            </c:ext>
          </c:extLst>
        </c:ser>
        <c:ser>
          <c:idx val="2"/>
          <c:order val="2"/>
          <c:tx>
            <c:strRef>
              <c:f>'Efficiency - Avg weekly ben dur'!$D$4</c:f>
              <c:strCache>
                <c:ptCount val="1"/>
                <c:pt idx="0">
                  <c:v>Self insurers</c:v>
                </c:pt>
              </c:strCache>
            </c:strRef>
          </c:tx>
          <c:spPr>
            <a:ln w="28575" cap="rnd">
              <a:solidFill>
                <a:schemeClr val="accent3"/>
              </a:solidFill>
              <a:round/>
            </a:ln>
            <a:effectLst/>
          </c:spPr>
          <c:marker>
            <c:symbol val="none"/>
          </c:marker>
          <c:cat>
            <c:numRef>
              <c:f>'Efficiency - Avg weekly ben dur'!$A$5:$A$29</c:f>
              <c:numCache>
                <c:formatCode>mmm\-yy</c:formatCode>
                <c:ptCount val="25"/>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43983</c:v>
                </c:pt>
              </c:numCache>
            </c:numRef>
          </c:cat>
          <c:val>
            <c:numRef>
              <c:f>'Efficiency - Avg weekly ben dur'!$D$5:$D$29</c:f>
              <c:numCache>
                <c:formatCode>_-* #,##0.0_-;\-* #,##0.0_-;_-* "-"??_-;_-@_-</c:formatCode>
                <c:ptCount val="25"/>
                <c:pt idx="0">
                  <c:v>17.02499757870148</c:v>
                </c:pt>
                <c:pt idx="1">
                  <c:v>18.65945323783448</c:v>
                </c:pt>
                <c:pt idx="2">
                  <c:v>16.530500877282101</c:v>
                </c:pt>
                <c:pt idx="3">
                  <c:v>17.819591918615341</c:v>
                </c:pt>
                <c:pt idx="4">
                  <c:v>16.112907905010569</c:v>
                </c:pt>
                <c:pt idx="5">
                  <c:v>19.3857207896638</c:v>
                </c:pt>
                <c:pt idx="6">
                  <c:v>17.564360526869759</c:v>
                </c:pt>
                <c:pt idx="7">
                  <c:v>18.196507552788098</c:v>
                </c:pt>
                <c:pt idx="8">
                  <c:v>21.090166197123551</c:v>
                </c:pt>
                <c:pt idx="9">
                  <c:v>19.638652572793969</c:v>
                </c:pt>
                <c:pt idx="10">
                  <c:v>19.50254796931382</c:v>
                </c:pt>
                <c:pt idx="11">
                  <c:v>16.62198678393916</c:v>
                </c:pt>
                <c:pt idx="12">
                  <c:v>17.250387414776121</c:v>
                </c:pt>
                <c:pt idx="13">
                  <c:v>18.397512736098601</c:v>
                </c:pt>
                <c:pt idx="14">
                  <c:v>17.66444951690973</c:v>
                </c:pt>
                <c:pt idx="15">
                  <c:v>17.473166180473221</c:v>
                </c:pt>
                <c:pt idx="16">
                  <c:v>17.273087529809761</c:v>
                </c:pt>
                <c:pt idx="17">
                  <c:v>15.732738803183389</c:v>
                </c:pt>
                <c:pt idx="18">
                  <c:v>20.376817167383091</c:v>
                </c:pt>
                <c:pt idx="19">
                  <c:v>19.103584252770329</c:v>
                </c:pt>
                <c:pt idx="20">
                  <c:v>19.946566710550911</c:v>
                </c:pt>
                <c:pt idx="21">
                  <c:v>20.177725289677849</c:v>
                </c:pt>
                <c:pt idx="22">
                  <c:v>19.62993083032671</c:v>
                </c:pt>
                <c:pt idx="23">
                  <c:v>23.505687711404139</c:v>
                </c:pt>
                <c:pt idx="24">
                  <c:v>16.984533993758841</c:v>
                </c:pt>
              </c:numCache>
            </c:numRef>
          </c:val>
          <c:smooth val="0"/>
          <c:extLst>
            <c:ext xmlns:c16="http://schemas.microsoft.com/office/drawing/2014/chart" uri="{C3380CC4-5D6E-409C-BE32-E72D297353CC}">
              <c16:uniqueId val="{00000002-7B2A-43F0-A35E-0DAF45AC321F}"/>
            </c:ext>
          </c:extLst>
        </c:ser>
        <c:ser>
          <c:idx val="3"/>
          <c:order val="3"/>
          <c:tx>
            <c:strRef>
              <c:f>'Efficiency - Avg weekly ben dur'!$E$4</c:f>
              <c:strCache>
                <c:ptCount val="1"/>
                <c:pt idx="0">
                  <c:v>Specialised insurers</c:v>
                </c:pt>
              </c:strCache>
            </c:strRef>
          </c:tx>
          <c:spPr>
            <a:ln w="28575" cap="rnd">
              <a:solidFill>
                <a:srgbClr val="7030A0"/>
              </a:solidFill>
              <a:round/>
            </a:ln>
            <a:effectLst/>
          </c:spPr>
          <c:marker>
            <c:symbol val="none"/>
          </c:marker>
          <c:cat>
            <c:numRef>
              <c:f>'Efficiency - Avg weekly ben dur'!$A$5:$A$29</c:f>
              <c:numCache>
                <c:formatCode>mmm\-yy</c:formatCode>
                <c:ptCount val="25"/>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43983</c:v>
                </c:pt>
              </c:numCache>
            </c:numRef>
          </c:cat>
          <c:val>
            <c:numRef>
              <c:f>'Efficiency - Avg weekly ben dur'!$E$5:$E$29</c:f>
              <c:numCache>
                <c:formatCode>_-* #,##0.0_-;\-* #,##0.0_-;_-* "-"??_-;_-@_-</c:formatCode>
                <c:ptCount val="25"/>
                <c:pt idx="0">
                  <c:v>21.915968433186809</c:v>
                </c:pt>
                <c:pt idx="1">
                  <c:v>20.154481094324112</c:v>
                </c:pt>
                <c:pt idx="2">
                  <c:v>20.05065069203317</c:v>
                </c:pt>
                <c:pt idx="3">
                  <c:v>19.050373007225229</c:v>
                </c:pt>
                <c:pt idx="4">
                  <c:v>18.64374960479612</c:v>
                </c:pt>
                <c:pt idx="5">
                  <c:v>15.581365835988739</c:v>
                </c:pt>
                <c:pt idx="6">
                  <c:v>16.673345817614301</c:v>
                </c:pt>
                <c:pt idx="7">
                  <c:v>15.91530074666127</c:v>
                </c:pt>
                <c:pt idx="8">
                  <c:v>18.296958349283219</c:v>
                </c:pt>
                <c:pt idx="9">
                  <c:v>15.9480465767705</c:v>
                </c:pt>
                <c:pt idx="10">
                  <c:v>15.531032438320519</c:v>
                </c:pt>
                <c:pt idx="11">
                  <c:v>17.72218017371479</c:v>
                </c:pt>
                <c:pt idx="12">
                  <c:v>18.597339719546241</c:v>
                </c:pt>
                <c:pt idx="13">
                  <c:v>16.472093352064508</c:v>
                </c:pt>
                <c:pt idx="14">
                  <c:v>19.232733773758468</c:v>
                </c:pt>
                <c:pt idx="15">
                  <c:v>18.97732676499545</c:v>
                </c:pt>
                <c:pt idx="16">
                  <c:v>20.005780490145941</c:v>
                </c:pt>
                <c:pt idx="17">
                  <c:v>19.75338505284568</c:v>
                </c:pt>
                <c:pt idx="18">
                  <c:v>19.395953149056101</c:v>
                </c:pt>
                <c:pt idx="19">
                  <c:v>20.542670159741618</c:v>
                </c:pt>
                <c:pt idx="20">
                  <c:v>22.946809879729759</c:v>
                </c:pt>
                <c:pt idx="21">
                  <c:v>22.439041406540081</c:v>
                </c:pt>
                <c:pt idx="22">
                  <c:v>22.545156558874261</c:v>
                </c:pt>
                <c:pt idx="23">
                  <c:v>24.8311155967261</c:v>
                </c:pt>
                <c:pt idx="24">
                  <c:v>26.30785568700102</c:v>
                </c:pt>
              </c:numCache>
            </c:numRef>
          </c:val>
          <c:smooth val="0"/>
          <c:extLst>
            <c:ext xmlns:c16="http://schemas.microsoft.com/office/drawing/2014/chart" uri="{C3380CC4-5D6E-409C-BE32-E72D297353CC}">
              <c16:uniqueId val="{00000003-7B2A-43F0-A35E-0DAF45AC321F}"/>
            </c:ext>
          </c:extLst>
        </c:ser>
        <c:dLbls>
          <c:showLegendKey val="0"/>
          <c:showVal val="0"/>
          <c:showCatName val="0"/>
          <c:showSerName val="0"/>
          <c:showPercent val="0"/>
          <c:showBubbleSize val="0"/>
        </c:dLbls>
        <c:smooth val="0"/>
        <c:axId val="1160025472"/>
        <c:axId val="1160024160"/>
      </c:lineChart>
      <c:dateAx>
        <c:axId val="11600254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024160"/>
        <c:crosses val="autoZero"/>
        <c:auto val="1"/>
        <c:lblOffset val="100"/>
        <c:baseTimeUnit val="months"/>
      </c:dateAx>
      <c:valAx>
        <c:axId val="116002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duration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025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276799</xdr:colOff>
      <xdr:row>12</xdr:row>
      <xdr:rowOff>135495</xdr:rowOff>
    </xdr:from>
    <xdr:ext cx="1003352" cy="482571"/>
    <xdr:sp macro="" textlink="">
      <xdr:nvSpPr>
        <xdr:cNvPr id="3"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197799" y="2963362"/>
          <a:ext cx="1003352" cy="482571"/>
        </a:xfrm>
        <a:prstGeom prst="rect">
          <a:avLst/>
        </a:prstGeom>
        <a:solidFill>
          <a:srgbClr val="FFFFFF"/>
        </a:solidFill>
      </xdr:spPr>
      <xdr:txBody>
        <a:bodyPr wrap="none" lIns="91440" tIns="45720" rIns="91440" bIns="45720">
          <a:no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Montserrat" panose="00000500000000000000" pitchFamily="2" charset="0"/>
            </a:rPr>
            <a:t>December </a:t>
          </a:r>
        </a:p>
        <a:p>
          <a:pPr algn="ctr"/>
          <a:r>
            <a:rPr lang="en-US" sz="1100" b="0" cap="none" spc="0" baseline="0">
              <a:ln w="0"/>
              <a:solidFill>
                <a:schemeClr val="tx1"/>
              </a:solidFill>
              <a:effectLst>
                <a:outerShdw blurRad="38100" dist="19050" dir="2700000" algn="tl" rotWithShape="0">
                  <a:schemeClr val="dk1">
                    <a:alpha val="40000"/>
                  </a:schemeClr>
                </a:outerShdw>
              </a:effectLst>
              <a:latin typeface="Montserrat" panose="00000500000000000000" pitchFamily="2" charset="0"/>
            </a:rPr>
            <a:t>2020</a:t>
          </a:r>
        </a:p>
        <a:p>
          <a:pPr algn="ctr"/>
          <a:endParaRPr lang="en-US" sz="1100" b="0" cap="none" spc="0">
            <a:ln w="0"/>
            <a:solidFill>
              <a:schemeClr val="tx1"/>
            </a:solidFill>
            <a:effectLst>
              <a:outerShdw blurRad="38100" dist="19050" dir="2700000" algn="tl" rotWithShape="0">
                <a:schemeClr val="dk1">
                  <a:alpha val="40000"/>
                </a:schemeClr>
              </a:outerShdw>
            </a:effectLst>
            <a:latin typeface="Montserrat" panose="00000500000000000000"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647286</xdr:colOff>
      <xdr:row>43</xdr:row>
      <xdr:rowOff>58811</xdr:rowOff>
    </xdr:from>
    <xdr:to>
      <xdr:col>14</xdr:col>
      <xdr:colOff>567771</xdr:colOff>
      <xdr:row>58</xdr:row>
      <xdr:rowOff>58397</xdr:rowOff>
    </xdr:to>
    <xdr:graphicFrame macro="">
      <xdr:nvGraphicFramePr>
        <xdr:cNvPr id="3" name="Chart 2">
          <a:extLst>
            <a:ext uri="{FF2B5EF4-FFF2-40B4-BE49-F238E27FC236}">
              <a16:creationId xmlns:a16="http://schemas.microsoft.com/office/drawing/2014/main" id="{8573DCC4-92F9-44AB-B3A7-EA2DF257C4EB}"/>
            </a:ext>
            <a:ext uri="{147F2762-F138-4A5C-976F-8EAC2B608ADB}">
              <a16:predDERef xmlns:a16="http://schemas.microsoft.com/office/drawing/2014/main" pred="{8396AE79-2A1D-4992-8972-2B1B721B5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62" dataDxfId="160" totalsRowDxfId="158" headerRowBorderDxfId="161" tableBorderDxfId="159" totalsRowBorderDxfId="157"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56"/>
    <tableColumn id="2" xr3:uid="{00000000-0010-0000-0800-000002000000}" name="DEC2019" dataDxfId="155" totalsRowDxfId="154" dataCellStyle="Comma"/>
    <tableColumn id="3" xr3:uid="{00000000-0010-0000-0800-000003000000}" name="JAN2020" dataDxfId="153" totalsRowDxfId="152" dataCellStyle="Comma"/>
    <tableColumn id="4" xr3:uid="{00000000-0010-0000-0800-000004000000}" name="FEB2020" dataDxfId="151" totalsRowDxfId="150" dataCellStyle="Comma"/>
    <tableColumn id="5" xr3:uid="{00000000-0010-0000-0800-000005000000}" name="MAR2020" dataDxfId="149" totalsRowDxfId="148" dataCellStyle="Comma"/>
    <tableColumn id="6" xr3:uid="{00000000-0010-0000-0800-000006000000}" name="APR2020" dataDxfId="147" totalsRowDxfId="146" dataCellStyle="Comma"/>
    <tableColumn id="7" xr3:uid="{00000000-0010-0000-0800-000007000000}" name="MAY2020" dataDxfId="145" totalsRowDxfId="144" dataCellStyle="Comma"/>
    <tableColumn id="8" xr3:uid="{00000000-0010-0000-0800-000008000000}" name="JUN2020" dataDxfId="143" totalsRowDxfId="142" dataCellStyle="Comma"/>
    <tableColumn id="9" xr3:uid="{00000000-0010-0000-0800-000009000000}" name="JUL2020" dataDxfId="141" totalsRowDxfId="140" dataCellStyle="Comma"/>
    <tableColumn id="10" xr3:uid="{00000000-0010-0000-0800-00000A000000}" name="AUG2020" dataDxfId="139" totalsRowDxfId="138" dataCellStyle="Comma"/>
    <tableColumn id="11" xr3:uid="{00000000-0010-0000-0800-00000B000000}" name="SEP2020" dataDxfId="137" totalsRowDxfId="136" dataCellStyle="Comma"/>
    <tableColumn id="12" xr3:uid="{00000000-0010-0000-0800-00000C000000}" name="OCT2020" dataDxfId="135" totalsRowDxfId="134" dataCellStyle="Comma"/>
    <tableColumn id="13" xr3:uid="{00000000-0010-0000-0800-00000D000000}" name="NOV2020" dataDxfId="133" totalsRowDxfId="132" dataCellStyle="Comma"/>
    <tableColumn id="14" xr3:uid="{00000000-0010-0000-0800-00000E000000}" name="DEC2020" dataDxfId="131" totalsRowDxfId="130"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29" dataDxfId="127" headerRowBorderDxfId="128" tableBorderDxfId="126" totalsRowBorderDxfId="125"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24"/>
    <tableColumn id="2" xr3:uid="{00000000-0010-0000-0900-000002000000}" name="DEC2019" dataDxfId="123" dataCellStyle="Comma"/>
    <tableColumn id="3" xr3:uid="{00000000-0010-0000-0900-000003000000}" name="JAN2020" dataDxfId="122" dataCellStyle="Comma"/>
    <tableColumn id="4" xr3:uid="{00000000-0010-0000-0900-000004000000}" name="FEB2020" dataDxfId="121" dataCellStyle="Comma"/>
    <tableColumn id="5" xr3:uid="{00000000-0010-0000-0900-000005000000}" name="MAR2020" dataDxfId="120" dataCellStyle="Comma"/>
    <tableColumn id="6" xr3:uid="{00000000-0010-0000-0900-000006000000}" name="APR2020" dataDxfId="119" dataCellStyle="Comma"/>
    <tableColumn id="7" xr3:uid="{00000000-0010-0000-0900-000007000000}" name="MAY2020" dataDxfId="118" dataCellStyle="Comma"/>
    <tableColumn id="8" xr3:uid="{00000000-0010-0000-0900-000008000000}" name="JUN2020" dataDxfId="117" dataCellStyle="Comma"/>
    <tableColumn id="9" xr3:uid="{00000000-0010-0000-0900-000009000000}" name="JUL2020" dataDxfId="116" dataCellStyle="Comma"/>
    <tableColumn id="10" xr3:uid="{00000000-0010-0000-0900-00000A000000}" name="AUG2020" dataDxfId="115" dataCellStyle="Comma"/>
    <tableColumn id="11" xr3:uid="{00000000-0010-0000-0900-00000B000000}" name="SEP2020" dataDxfId="114" dataCellStyle="Comma"/>
    <tableColumn id="12" xr3:uid="{00000000-0010-0000-0900-00000C000000}" name="OCT2020" dataDxfId="113" dataCellStyle="Comma"/>
    <tableColumn id="13" xr3:uid="{00000000-0010-0000-0900-00000D000000}" name="NOV2020" dataDxfId="112" dataCellStyle="Comma"/>
    <tableColumn id="14" xr3:uid="{00000000-0010-0000-0900-00000E000000}" name="DEC2020" dataDxfId="111"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40F54-D1F9-4712-99D0-BD9AB8E641EE}" name="Table2319302" displayName="Table2319302" ref="A4:N16" totalsRowCount="1" headerRowDxfId="110" dataDxfId="108" headerRowBorderDxfId="109" tableBorderDxfId="107" totalsRowBorderDxfId="106"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B454175-B700-4C16-B803-B85E4370C61C}" name="Payment Type" dataDxfId="105"/>
    <tableColumn id="2" xr3:uid="{914C6F22-6049-4809-B0C9-EBB62CFC79A2}" name="DEC19" dataDxfId="104" dataCellStyle="Currency"/>
    <tableColumn id="3" xr3:uid="{B9E42E0F-877D-4872-AE23-D565A02E25A2}" name="JAN20" dataDxfId="103" dataCellStyle="Currency"/>
    <tableColumn id="4" xr3:uid="{EA2D88D5-37F6-43CC-9FA8-8A9A6C2CF30C}" name="FEB20" dataDxfId="102" dataCellStyle="Currency"/>
    <tableColumn id="5" xr3:uid="{C938D5D3-0AE7-4948-9056-BFAA4C30A684}" name="MAR20" dataDxfId="101" dataCellStyle="Currency"/>
    <tableColumn id="6" xr3:uid="{BA5A28AE-94C4-4EA1-9D8E-8A19E171C718}" name="APR20" dataDxfId="100" dataCellStyle="Currency"/>
    <tableColumn id="7" xr3:uid="{E6DA82ED-FF28-42BB-B13E-A7D24C239981}" name="MAY20" dataDxfId="99" dataCellStyle="Currency"/>
    <tableColumn id="8" xr3:uid="{ED82873B-1D0A-4BE4-9546-CDC06A8CD6F5}" name="JUN20" dataDxfId="98" dataCellStyle="Currency"/>
    <tableColumn id="9" xr3:uid="{43CBE6D9-7DAE-4CAE-966B-F2E4A07D9D4E}" name="JUL20" dataDxfId="97" dataCellStyle="Currency"/>
    <tableColumn id="10" xr3:uid="{ADC47F7A-DDCB-49EB-B9A3-3568D6FBC7C6}" name="AUG20" dataDxfId="96" dataCellStyle="Currency"/>
    <tableColumn id="11" xr3:uid="{E2B64513-73F0-4972-9EB1-F5F5BA27EAD0}" name="SEP20" dataDxfId="95" dataCellStyle="Currency"/>
    <tableColumn id="12" xr3:uid="{6747E197-624B-4438-B710-437883C27A6C}" name="Oct-20" dataDxfId="94" dataCellStyle="Currency"/>
    <tableColumn id="13" xr3:uid="{B34F6D15-18A3-46FB-97EC-4BEC1CBF8E23}" name="Nov-20" dataDxfId="93" dataCellStyle="Currency"/>
    <tableColumn id="14" xr3:uid="{D3CD9AD0-0EB5-4ADE-88E5-10C45AECCCB2}" name="Dec-20" dataDxfId="92"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D7" totalsRowShown="0" headerRowDxfId="91" tableBorderDxfId="90">
  <autoFilter ref="A2:D7" xr:uid="{00000000-0009-0000-0100-00001A000000}">
    <filterColumn colId="0" hiddenButton="1"/>
    <filterColumn colId="1" hiddenButton="1"/>
    <filterColumn colId="2" hiddenButton="1"/>
    <filterColumn colId="3" hiddenButton="1"/>
  </autoFilter>
  <tableColumns count="4">
    <tableColumn id="1" xr3:uid="{245DA9F3-4471-4221-BF90-1C3D31CFFD1A}" name="Insurer type" dataDxfId="89"/>
    <tableColumn id="2" xr3:uid="{19197B43-15D1-4BB2-B564-EBF38D82342F}" name="2017/18" dataDxfId="88" dataCellStyle="Percent"/>
    <tableColumn id="3" xr3:uid="{A2C652EE-6AFA-442A-AD80-A8EFA8EB4231}" name="2018/19" dataDxfId="87" dataCellStyle="Percent"/>
    <tableColumn id="4" xr3:uid="{2D716FCA-3964-41DA-87F5-DAA8F42ACD99}" name="2019/20" dataDxfId="86"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I8" totalsRowShown="0" headerRowDxfId="85" dataDxfId="83" headerRowBorderDxfId="84" tableBorderDxfId="82" dataCellStyle="Comma">
  <tableColumns count="35">
    <tableColumn id="1" xr3:uid="{5AF083C5-B357-4A3E-9AA9-25CAE6600553}" name="Dispute types" dataDxfId="81" totalsRowDxfId="80"/>
    <tableColumn id="12" xr3:uid="{F6E00620-4812-46D4-ABCF-EF6B3A580F61}" name="Mar-18" dataDxfId="79" totalsRowDxfId="78" dataCellStyle="Comma" totalsRowCellStyle="Comma"/>
    <tableColumn id="13" xr3:uid="{F2083F6B-848E-4BB5-808F-25767E88E0B1}" name="Apr-18" dataDxfId="77" totalsRowDxfId="76" dataCellStyle="Comma" totalsRowCellStyle="Comma"/>
    <tableColumn id="14" xr3:uid="{078F2767-8104-4200-A94B-D5B558FD55B1}" name="May-18" dataDxfId="75" totalsRowDxfId="74" dataCellStyle="Comma" totalsRowCellStyle="Comma"/>
    <tableColumn id="15" xr3:uid="{6BFA9234-1770-4F1B-B815-14C1B68FF5F1}" name="Jun-18" dataDxfId="73" totalsRowDxfId="72" dataCellStyle="Comma" totalsRowCellStyle="Comma"/>
    <tableColumn id="16" xr3:uid="{042A65A1-AC92-470E-B2CB-2C80CFAE66A6}" name="Jul-18" dataDxfId="71" totalsRowDxfId="70" dataCellStyle="Comma" totalsRowCellStyle="Comma"/>
    <tableColumn id="17" xr3:uid="{8FD6F985-03B2-45F2-8492-A128BB7C27E0}" name="Aug-18" dataDxfId="69" totalsRowDxfId="68" dataCellStyle="Comma" totalsRowCellStyle="Comma"/>
    <tableColumn id="18" xr3:uid="{B13BA032-E973-4822-AF78-240CBE29D142}" name="Sep-18" dataDxfId="67" totalsRowDxfId="66" dataCellStyle="Comma" totalsRowCellStyle="Comma"/>
    <tableColumn id="19" xr3:uid="{5A825233-3985-4811-B018-7828441DDAE0}" name="Oct-18" dataDxfId="65" totalsRowDxfId="64" dataCellStyle="Comma" totalsRowCellStyle="Comma"/>
    <tableColumn id="20" xr3:uid="{56C457F4-390D-4745-B630-ECF6C113B768}" name="Nov-18" dataDxfId="63" totalsRowDxfId="62" dataCellStyle="Comma" totalsRowCellStyle="Comma"/>
    <tableColumn id="21" xr3:uid="{354A7D31-7A4F-4309-B60F-348C2B54A01D}" name="Dec-18" dataDxfId="61" totalsRowDxfId="60" dataCellStyle="Comma" totalsRowCellStyle="Comma"/>
    <tableColumn id="2" xr3:uid="{487D5777-68DE-4943-84EA-23940ED351BB}" name="Jan-19" dataDxfId="59" totalsRowDxfId="58" dataCellStyle="Comma" totalsRowCellStyle="Comma"/>
    <tableColumn id="3" xr3:uid="{8255D840-4B1D-4E5A-980A-DEE63DF169CC}" name="Feb-19" dataDxfId="57" totalsRowDxfId="56" dataCellStyle="Comma" totalsRowCellStyle="Comma"/>
    <tableColumn id="4" xr3:uid="{A5DF625F-6815-499E-9EA4-DDA02B6C9C3D}" name="Mar-19" dataDxfId="55" totalsRowDxfId="54" dataCellStyle="Comma" totalsRowCellStyle="Comma"/>
    <tableColumn id="5" xr3:uid="{94A66345-7995-4091-A046-58017B0E1E63}" name="Apr-19" dataDxfId="53" totalsRowDxfId="52" dataCellStyle="Comma" totalsRowCellStyle="Comma"/>
    <tableColumn id="6" xr3:uid="{CEAD5C73-1D00-4F5D-944B-54EB66CA1C31}" name="May-19" dataDxfId="51" totalsRowDxfId="50" dataCellStyle="Comma" totalsRowCellStyle="Comma"/>
    <tableColumn id="7" xr3:uid="{4121EDC3-17B9-4A86-B1C8-C00EB4004895}" name="Jun-19" dataDxfId="49" totalsRowDxfId="48" dataCellStyle="Comma" totalsRowCellStyle="Comma"/>
    <tableColumn id="8" xr3:uid="{FAC1FC57-FCFE-4A5C-9543-2D0ABE6AF2AB}" name="Jul-19" dataDxfId="47" totalsRowDxfId="46" dataCellStyle="Comma" totalsRowCellStyle="Comma"/>
    <tableColumn id="9" xr3:uid="{9088878D-9A9F-4E46-8F75-CF15D51A2E9F}" name="Aug-19" dataDxfId="45" totalsRowDxfId="44" dataCellStyle="Comma" totalsRowCellStyle="Comma"/>
    <tableColumn id="10" xr3:uid="{FB71C715-DCA1-4FB3-AD6C-A0B2767D4433}" name="Sep-19" dataDxfId="43" totalsRowDxfId="42" dataCellStyle="Comma" totalsRowCellStyle="Comma"/>
    <tableColumn id="11" xr3:uid="{3007C0DB-EA60-4AA2-BE76-693919080166}" name="Oct-19" dataDxfId="41" totalsRowDxfId="40" dataCellStyle="Comma" totalsRowCellStyle="Comma"/>
    <tableColumn id="23" xr3:uid="{74587350-7962-48F4-B22F-21A60E0CA0A5}" name="Nov-19" dataDxfId="39" totalsRowDxfId="38" dataCellStyle="Comma" totalsRowCellStyle="Comma"/>
    <tableColumn id="24" xr3:uid="{A52E264E-4D3F-4A81-8316-64A625888E2D}" name="Dec-19" dataDxfId="37" totalsRowDxfId="36" dataCellStyle="Comma" totalsRowCellStyle="Comma"/>
    <tableColumn id="25" xr3:uid="{601DE6B0-B0AC-4718-8703-18D63CECC1B2}" name="Jan-20" dataDxfId="35" totalsRowDxfId="34" dataCellStyle="Comma" totalsRowCellStyle="Comma"/>
    <tableColumn id="26" xr3:uid="{A949BB0E-33EA-498A-8D11-D5724768C4B2}" name="Feb-20" dataDxfId="33" totalsRowDxfId="32" dataCellStyle="Comma" totalsRowCellStyle="Comma"/>
    <tableColumn id="22" xr3:uid="{F340D3CE-1282-4C56-87D3-22CC46F48021}" name="Mar-20" dataDxfId="31" totalsRowDxfId="30" dataCellStyle="Comma" totalsRowCellStyle="Comma"/>
    <tableColumn id="27" xr3:uid="{B0467252-EE32-4160-9861-77A4CCEDC5A2}" name="Apr-20" dataDxfId="29" totalsRowDxfId="28" dataCellStyle="Comma" totalsRowCellStyle="Comma"/>
    <tableColumn id="28" xr3:uid="{E63252BD-AA28-46DA-8B6C-F3F87077A1F5}" name="May-202" dataDxfId="27" totalsRowDxfId="26" dataCellStyle="Comma" totalsRowCellStyle="Comma"/>
    <tableColumn id="29" xr3:uid="{1FC6DC52-5242-45D7-9A4F-0DDD858177E1}" name="Jun-20" dataDxfId="25" totalsRowDxfId="24" dataCellStyle="Comma" totalsRowCellStyle="Comma"/>
    <tableColumn id="30" xr3:uid="{82AFC865-A393-48AF-B938-25429323BB44}" name="Jul-20" dataDxfId="23" totalsRowDxfId="22" dataCellStyle="Comma" totalsRowCellStyle="Comma"/>
    <tableColumn id="32" xr3:uid="{97F21C87-62C3-4360-8B92-35CE36574063}" name="Aug-20" totalsRowCellStyle="Comma"/>
    <tableColumn id="35" xr3:uid="{B9B39492-CFED-4EBB-AB24-BC07D7FB7EA2}" name="Sep-20" totalsRowCellStyle="Comma"/>
    <tableColumn id="34" xr3:uid="{2DFD9ACE-087C-4FA7-A589-56DC9DCC646E}" name="Oct-20" totalsRowCellStyle="Comma"/>
    <tableColumn id="33" xr3:uid="{EF17DB2A-4805-47D8-ABAA-0D568879A2FE}" name="Nov-20" totalsRowCellStyle="Comma"/>
    <tableColumn id="36" xr3:uid="{789E6B6D-6D90-42E0-97CB-D9C4DB12B158}" name="Dec-20" dataDxfId="21" totalsRowCellStyle="Comma">
      <calculatedColumnFormula>'CustomerExp - Disputes_WCC'!CJ10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20" dataDxfId="18" headerRowBorderDxfId="19" tableBorderDxfId="17" totalsRowBorderDxfId="16"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15" totalsRowDxfId="14"/>
    <tableColumn id="2" xr3:uid="{CE54E34B-5D31-4D25-B52E-E129222AB020}" name="Nominal insurer" dataDxfId="13" totalsRowDxfId="12" dataCellStyle="Comma"/>
    <tableColumn id="3" xr3:uid="{488F3CEB-C249-4D2E-9281-488AEC79D50A}" name="Self insurer" dataDxfId="11" totalsRowDxfId="10" dataCellStyle="Comma"/>
    <tableColumn id="4" xr3:uid="{BCCEC8FC-E4AE-4C52-A0DD-0F35AC5E5501}" name="Specialised insurers" dataDxfId="9" totalsRowDxfId="8" dataCellStyle="Comma"/>
    <tableColumn id="5" xr3:uid="{F7BFB90D-2654-4749-9795-E441ED0DDCEF}" name="Government self-insurers (TMF)" dataDxfId="7" totalsRowDxfId="6" dataCellStyle="Comma"/>
    <tableColumn id="6" xr3:uid="{06E8CF5F-3209-444D-93AB-FD54A25BDC92}" name="Total" dataDxfId="5" totalsRowDxfId="4"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3" totalsRowShown="0" headerRowDxfId="3" tableBorderDxfId="2">
  <autoFilter ref="A2:B13" xr:uid="{00000000-0009-0000-0100-00001C000000}">
    <filterColumn colId="0" hiddenButton="1"/>
    <filterColumn colId="1" hiddenButton="1"/>
  </autoFilter>
  <tableColumns count="2">
    <tableColumn id="1" xr3:uid="{00000000-0010-0000-1700-000001000000}" name="Financial Year" dataDxfId="1"/>
    <tableColumn id="2" xr3:uid="{00000000-0010-0000-1700-000002000000}" name="Premium to Wag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election activeCell="K15" sqref="K15"/>
    </sheetView>
  </sheetViews>
  <sheetFormatPr defaultColWidth="8.5703125" defaultRowHeight="15" x14ac:dyDescent="0.25"/>
  <cols>
    <col min="1" max="10" width="8.5703125" style="6"/>
    <col min="11" max="11" width="14.5703125" style="6" customWidth="1"/>
    <col min="12" max="16384" width="8.5703125" style="6"/>
  </cols>
  <sheetData>
    <row r="1" spans="1:24" ht="15.75" thickBot="1" x14ac:dyDescent="0.3">
      <c r="A1" s="48" t="s">
        <v>0</v>
      </c>
    </row>
    <row r="2" spans="1:24" ht="46.5" x14ac:dyDescent="0.7">
      <c r="A2" s="260"/>
      <c r="B2" s="261"/>
      <c r="C2" s="261"/>
      <c r="D2" s="261"/>
      <c r="E2" s="261"/>
      <c r="F2" s="261"/>
      <c r="G2" s="261"/>
      <c r="H2" s="261"/>
      <c r="I2" s="261"/>
      <c r="J2" s="261"/>
      <c r="K2" s="19"/>
      <c r="L2" s="15"/>
      <c r="M2" s="16"/>
      <c r="N2" s="69"/>
    </row>
    <row r="3" spans="1:24" x14ac:dyDescent="0.25">
      <c r="A3" s="7"/>
      <c r="M3" s="8"/>
    </row>
    <row r="4" spans="1:24" x14ac:dyDescent="0.25">
      <c r="A4" s="7"/>
      <c r="M4" s="8"/>
    </row>
    <row r="5" spans="1:24" ht="23.1" customHeight="1" x14ac:dyDescent="0.35">
      <c r="A5" s="7"/>
      <c r="C5" s="13"/>
      <c r="D5" s="13"/>
      <c r="E5" s="13"/>
      <c r="F5" s="13"/>
      <c r="G5" s="13"/>
      <c r="H5" s="13"/>
      <c r="I5" s="13"/>
      <c r="J5" s="13"/>
      <c r="M5" s="8"/>
      <c r="P5" s="262"/>
      <c r="Q5" s="262"/>
      <c r="R5" s="262"/>
      <c r="S5" s="262"/>
      <c r="T5" s="262"/>
      <c r="U5" s="262"/>
      <c r="V5" s="262"/>
      <c r="W5" s="262"/>
      <c r="X5" s="262"/>
    </row>
    <row r="6" spans="1:24" x14ac:dyDescent="0.25">
      <c r="A6" s="7"/>
      <c r="M6" s="8"/>
      <c r="P6" s="262"/>
      <c r="Q6" s="262"/>
      <c r="R6" s="262"/>
      <c r="S6" s="262"/>
      <c r="T6" s="262"/>
      <c r="U6" s="262"/>
      <c r="V6" s="262"/>
      <c r="W6" s="262"/>
      <c r="X6" s="262"/>
    </row>
    <row r="7" spans="1:24" ht="21" x14ac:dyDescent="0.35">
      <c r="A7" s="7"/>
      <c r="E7" s="12"/>
      <c r="M7" s="8"/>
      <c r="P7" s="262"/>
      <c r="Q7" s="262"/>
      <c r="R7" s="262"/>
      <c r="S7" s="262"/>
      <c r="T7" s="262"/>
      <c r="U7" s="262"/>
      <c r="V7" s="262"/>
      <c r="W7" s="262"/>
      <c r="X7" s="262"/>
    </row>
    <row r="8" spans="1:24" x14ac:dyDescent="0.25">
      <c r="A8" s="7"/>
      <c r="M8" s="8"/>
      <c r="P8" s="262"/>
      <c r="Q8" s="262"/>
      <c r="R8" s="262"/>
      <c r="S8" s="262"/>
      <c r="T8" s="262"/>
      <c r="U8" s="262"/>
      <c r="V8" s="262"/>
      <c r="W8" s="262"/>
      <c r="X8" s="262"/>
    </row>
    <row r="9" spans="1:24" x14ac:dyDescent="0.25">
      <c r="A9" s="7"/>
      <c r="M9" s="8"/>
      <c r="P9" s="262"/>
      <c r="Q9" s="262"/>
      <c r="R9" s="262"/>
      <c r="S9" s="262"/>
      <c r="T9" s="262"/>
      <c r="U9" s="262"/>
      <c r="V9" s="262"/>
      <c r="W9" s="262"/>
      <c r="X9" s="262"/>
    </row>
    <row r="10" spans="1:24" x14ac:dyDescent="0.25">
      <c r="A10" s="7"/>
      <c r="M10" s="8"/>
      <c r="P10" s="262"/>
      <c r="Q10" s="262"/>
      <c r="R10" s="262"/>
      <c r="S10" s="262"/>
      <c r="T10" s="262"/>
      <c r="U10" s="262"/>
      <c r="V10" s="262"/>
      <c r="W10" s="262"/>
      <c r="X10" s="262"/>
    </row>
    <row r="11" spans="1:24" ht="14.85" customHeight="1" x14ac:dyDescent="0.25">
      <c r="A11" s="7"/>
      <c r="B11" s="263"/>
      <c r="C11" s="263"/>
      <c r="D11" s="263"/>
      <c r="E11" s="263"/>
      <c r="F11" s="263"/>
      <c r="G11" s="263"/>
      <c r="H11" s="263"/>
      <c r="I11" s="263"/>
      <c r="J11" s="263"/>
      <c r="K11" s="263"/>
      <c r="M11" s="8"/>
      <c r="P11" s="262"/>
      <c r="Q11" s="262"/>
      <c r="R11" s="262"/>
      <c r="S11" s="262"/>
      <c r="T11" s="262"/>
      <c r="U11" s="262"/>
      <c r="V11" s="262"/>
      <c r="W11" s="262"/>
      <c r="X11" s="262"/>
    </row>
    <row r="12" spans="1:24" x14ac:dyDescent="0.25">
      <c r="A12" s="7"/>
      <c r="B12" s="263"/>
      <c r="C12" s="263"/>
      <c r="D12" s="263"/>
      <c r="E12" s="263"/>
      <c r="F12" s="263"/>
      <c r="G12" s="263"/>
      <c r="H12" s="263"/>
      <c r="I12" s="263"/>
      <c r="J12" s="263"/>
      <c r="K12" s="263"/>
      <c r="M12" s="8"/>
      <c r="P12" s="262"/>
      <c r="Q12" s="262"/>
      <c r="R12" s="262"/>
      <c r="S12" s="262"/>
      <c r="T12" s="262"/>
      <c r="U12" s="262"/>
      <c r="V12" s="262"/>
      <c r="W12" s="262"/>
      <c r="X12" s="262"/>
    </row>
    <row r="13" spans="1:24" x14ac:dyDescent="0.25">
      <c r="A13" s="7"/>
      <c r="B13" s="263"/>
      <c r="C13" s="263"/>
      <c r="D13" s="263"/>
      <c r="E13" s="263"/>
      <c r="F13" s="263"/>
      <c r="G13" s="263"/>
      <c r="H13" s="263"/>
      <c r="I13" s="263"/>
      <c r="J13" s="263"/>
      <c r="K13" s="263"/>
      <c r="M13" s="8"/>
      <c r="P13" s="262"/>
      <c r="Q13" s="262"/>
      <c r="R13" s="262"/>
      <c r="S13" s="262"/>
      <c r="T13" s="262"/>
      <c r="U13" s="262"/>
      <c r="V13" s="262"/>
      <c r="W13" s="262"/>
      <c r="X13" s="262"/>
    </row>
    <row r="14" spans="1:24" x14ac:dyDescent="0.25">
      <c r="A14" s="7"/>
      <c r="B14" s="263"/>
      <c r="C14" s="263"/>
      <c r="D14" s="263"/>
      <c r="E14" s="263"/>
      <c r="F14" s="263"/>
      <c r="G14" s="263"/>
      <c r="H14" s="263"/>
      <c r="I14" s="263"/>
      <c r="J14" s="263"/>
      <c r="K14" s="263"/>
      <c r="M14" s="8"/>
      <c r="P14" s="262"/>
      <c r="Q14" s="262"/>
      <c r="R14" s="262"/>
      <c r="S14" s="262"/>
      <c r="T14" s="262"/>
      <c r="U14" s="262"/>
      <c r="V14" s="262"/>
      <c r="W14" s="262"/>
      <c r="X14" s="262"/>
    </row>
    <row r="15" spans="1:24" ht="17.100000000000001" customHeight="1" x14ac:dyDescent="0.25">
      <c r="A15" s="7"/>
      <c r="B15" s="18"/>
      <c r="C15" s="17"/>
      <c r="D15" s="17"/>
      <c r="E15" s="17"/>
      <c r="F15" s="17"/>
      <c r="G15" s="17"/>
      <c r="H15" s="17"/>
      <c r="I15" s="17"/>
      <c r="J15" s="17"/>
      <c r="K15" s="17"/>
      <c r="L15" s="14"/>
      <c r="M15" s="8"/>
      <c r="P15" s="262"/>
      <c r="Q15" s="262"/>
      <c r="R15" s="262"/>
      <c r="S15" s="262"/>
      <c r="T15" s="262"/>
      <c r="U15" s="262"/>
      <c r="V15" s="262"/>
      <c r="W15" s="262"/>
      <c r="X15" s="262"/>
    </row>
    <row r="16" spans="1:24" x14ac:dyDescent="0.25">
      <c r="A16" s="7"/>
      <c r="B16" s="18"/>
      <c r="C16" s="14"/>
      <c r="D16" s="14"/>
      <c r="E16" s="14"/>
      <c r="F16" s="14"/>
      <c r="G16" s="14"/>
      <c r="H16" s="14"/>
      <c r="I16" s="14"/>
      <c r="J16" s="14"/>
      <c r="K16" s="14"/>
      <c r="L16" s="14"/>
      <c r="M16" s="8"/>
      <c r="P16" s="262"/>
      <c r="Q16" s="262"/>
      <c r="R16" s="262"/>
      <c r="S16" s="262"/>
      <c r="T16" s="262"/>
      <c r="U16" s="262"/>
      <c r="V16" s="262"/>
      <c r="W16" s="262"/>
      <c r="X16" s="262"/>
    </row>
    <row r="17" spans="1:24" x14ac:dyDescent="0.25">
      <c r="A17" s="7"/>
      <c r="B17" s="18"/>
      <c r="C17" s="14"/>
      <c r="D17" s="14"/>
      <c r="E17" s="14"/>
      <c r="F17" s="14"/>
      <c r="G17" s="14"/>
      <c r="H17" s="14"/>
      <c r="I17" s="14"/>
      <c r="J17" s="14"/>
      <c r="K17" s="14"/>
      <c r="L17" s="14"/>
      <c r="M17" s="8"/>
      <c r="P17" s="262"/>
      <c r="Q17" s="262"/>
      <c r="R17" s="262"/>
      <c r="S17" s="262"/>
      <c r="T17" s="262"/>
      <c r="U17" s="262"/>
      <c r="V17" s="262"/>
      <c r="W17" s="262"/>
      <c r="X17" s="262"/>
    </row>
    <row r="18" spans="1:24" x14ac:dyDescent="0.25">
      <c r="A18" s="7"/>
      <c r="B18" s="18"/>
      <c r="C18" s="14"/>
      <c r="D18" s="14"/>
      <c r="E18" s="14"/>
      <c r="F18" s="14"/>
      <c r="G18" s="14"/>
      <c r="H18" s="14"/>
      <c r="I18" s="14"/>
      <c r="J18" s="14"/>
      <c r="K18" s="14"/>
      <c r="L18" s="14"/>
      <c r="M18" s="8"/>
    </row>
    <row r="19" spans="1:24" x14ac:dyDescent="0.25">
      <c r="A19" s="7"/>
      <c r="B19" s="18"/>
      <c r="C19" s="14"/>
      <c r="D19" s="14"/>
      <c r="E19" s="14"/>
      <c r="F19" s="14"/>
      <c r="G19" s="14"/>
      <c r="H19" s="14"/>
      <c r="I19" s="14"/>
      <c r="J19" s="14"/>
      <c r="K19" s="14"/>
      <c r="L19" s="14"/>
      <c r="M19" s="8"/>
    </row>
    <row r="20" spans="1:24" x14ac:dyDescent="0.25">
      <c r="A20" s="7"/>
      <c r="M20" s="8"/>
    </row>
    <row r="21" spans="1:24" x14ac:dyDescent="0.25">
      <c r="A21" s="7"/>
      <c r="M21" s="8"/>
    </row>
    <row r="22" spans="1:24" x14ac:dyDescent="0.25">
      <c r="A22" s="7"/>
      <c r="M22" s="8"/>
    </row>
    <row r="23" spans="1:24" x14ac:dyDescent="0.25">
      <c r="A23" s="7"/>
      <c r="M23" s="8"/>
    </row>
    <row r="24" spans="1:24" ht="15.75" thickBot="1" x14ac:dyDescent="0.3">
      <c r="A24" s="9"/>
      <c r="B24" s="10"/>
      <c r="C24" s="10"/>
      <c r="D24" s="10"/>
      <c r="E24" s="10"/>
      <c r="F24" s="10"/>
      <c r="G24" s="10"/>
      <c r="H24" s="10"/>
      <c r="I24" s="10"/>
      <c r="J24" s="10"/>
      <c r="K24" s="10"/>
      <c r="L24" s="10"/>
      <c r="M24" s="11"/>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9139-16F7-4B70-AA0E-315237A656C7}">
  <dimension ref="A1:AQ386"/>
  <sheetViews>
    <sheetView zoomScale="90" zoomScaleNormal="90" workbookViewId="0">
      <pane xSplit="1" topLeftCell="B1" activePane="topRight" state="frozen"/>
      <selection activeCell="A101" sqref="A101"/>
      <selection pane="topRight" activeCell="C46" sqref="C46:C47"/>
    </sheetView>
  </sheetViews>
  <sheetFormatPr defaultColWidth="8.85546875" defaultRowHeight="15" x14ac:dyDescent="0.25"/>
  <cols>
    <col min="1" max="1" width="68.7109375" style="89" customWidth="1"/>
    <col min="2" max="2" width="47" style="89" customWidth="1"/>
    <col min="3" max="3" width="10.28515625" style="89" customWidth="1"/>
    <col min="4" max="5" width="9.28515625" style="89" customWidth="1"/>
    <col min="6" max="6" width="9.42578125" style="89" customWidth="1"/>
    <col min="7" max="8" width="9.28515625" style="89" customWidth="1"/>
    <col min="9" max="9" width="9.42578125" style="89" customWidth="1"/>
    <col min="10" max="11" width="9.28515625" style="89" customWidth="1"/>
    <col min="12" max="12" width="9.42578125" style="89" customWidth="1"/>
    <col min="13" max="16" width="9.28515625" style="89" customWidth="1"/>
    <col min="17" max="18" width="8.85546875" style="89"/>
    <col min="19" max="20" width="10" style="89" bestFit="1" customWidth="1"/>
    <col min="21" max="22" width="8.85546875" style="89"/>
    <col min="23" max="23" width="10" style="89" bestFit="1" customWidth="1"/>
    <col min="24" max="27" width="8.85546875" style="89"/>
    <col min="28" max="28" width="10" style="89" bestFit="1" customWidth="1"/>
    <col min="29" max="30" width="8.85546875" style="89"/>
    <col min="31" max="32" width="10" style="89" bestFit="1" customWidth="1"/>
    <col min="33" max="39" width="8.85546875" style="89"/>
    <col min="40" max="40" width="9.28515625" style="89" bestFit="1" customWidth="1"/>
    <col min="41" max="42" width="8.85546875" style="89"/>
    <col min="43" max="43" width="9.28515625" style="89" bestFit="1" customWidth="1"/>
    <col min="44" max="16384" width="8.85546875" style="89"/>
  </cols>
  <sheetData>
    <row r="1" spans="1:2" ht="28.9" customHeight="1" x14ac:dyDescent="0.25">
      <c r="A1" s="299" t="s">
        <v>112</v>
      </c>
      <c r="B1" s="300"/>
    </row>
    <row r="2" spans="1:2" x14ac:dyDescent="0.25">
      <c r="A2" s="153">
        <v>42795</v>
      </c>
      <c r="B2" s="3">
        <v>3843</v>
      </c>
    </row>
    <row r="3" spans="1:2" x14ac:dyDescent="0.25">
      <c r="A3" s="153">
        <v>42826</v>
      </c>
      <c r="B3" s="3">
        <v>2719</v>
      </c>
    </row>
    <row r="4" spans="1:2" x14ac:dyDescent="0.25">
      <c r="A4" s="153">
        <v>42856</v>
      </c>
      <c r="B4" s="3">
        <v>3968</v>
      </c>
    </row>
    <row r="5" spans="1:2" x14ac:dyDescent="0.25">
      <c r="A5" s="153">
        <v>42887</v>
      </c>
      <c r="B5" s="3">
        <v>3513</v>
      </c>
    </row>
    <row r="6" spans="1:2" x14ac:dyDescent="0.25">
      <c r="A6" s="153">
        <v>42917</v>
      </c>
      <c r="B6" s="3">
        <v>3363</v>
      </c>
    </row>
    <row r="7" spans="1:2" x14ac:dyDescent="0.25">
      <c r="A7" s="153">
        <v>42948</v>
      </c>
      <c r="B7" s="3">
        <v>3850</v>
      </c>
    </row>
    <row r="8" spans="1:2" x14ac:dyDescent="0.25">
      <c r="A8" s="153">
        <v>42979</v>
      </c>
      <c r="B8" s="25">
        <v>3469</v>
      </c>
    </row>
    <row r="9" spans="1:2" x14ac:dyDescent="0.25">
      <c r="A9" s="153">
        <v>43009</v>
      </c>
      <c r="B9" s="3">
        <v>3865</v>
      </c>
    </row>
    <row r="10" spans="1:2" x14ac:dyDescent="0.25">
      <c r="A10" s="153">
        <v>43040</v>
      </c>
      <c r="B10" s="3">
        <v>4399</v>
      </c>
    </row>
    <row r="11" spans="1:2" x14ac:dyDescent="0.25">
      <c r="A11" s="153">
        <v>43070</v>
      </c>
      <c r="B11" s="3">
        <v>3809</v>
      </c>
    </row>
    <row r="12" spans="1:2" x14ac:dyDescent="0.25">
      <c r="A12" s="153">
        <v>43101</v>
      </c>
      <c r="B12" s="3">
        <v>4157</v>
      </c>
    </row>
    <row r="13" spans="1:2" x14ac:dyDescent="0.25">
      <c r="A13" s="153">
        <v>43132</v>
      </c>
      <c r="B13" s="3">
        <v>4342</v>
      </c>
    </row>
    <row r="14" spans="1:2" x14ac:dyDescent="0.25">
      <c r="A14" s="154">
        <v>43160</v>
      </c>
      <c r="B14" s="211">
        <v>3409</v>
      </c>
    </row>
    <row r="15" spans="1:2" x14ac:dyDescent="0.25">
      <c r="A15" s="154">
        <v>43191</v>
      </c>
      <c r="B15" s="155">
        <v>1940</v>
      </c>
    </row>
    <row r="16" spans="1:2" x14ac:dyDescent="0.25">
      <c r="A16" s="153">
        <v>43221</v>
      </c>
      <c r="B16" s="155">
        <v>2319</v>
      </c>
    </row>
    <row r="17" spans="1:2" x14ac:dyDescent="0.25">
      <c r="A17" s="153">
        <v>43252</v>
      </c>
      <c r="B17" s="156">
        <v>2216</v>
      </c>
    </row>
    <row r="18" spans="1:2" x14ac:dyDescent="0.25">
      <c r="A18" s="154">
        <v>43282</v>
      </c>
      <c r="B18" s="3">
        <v>2504</v>
      </c>
    </row>
    <row r="19" spans="1:2" x14ac:dyDescent="0.25">
      <c r="A19" s="154">
        <v>43313</v>
      </c>
      <c r="B19" s="25">
        <v>2702</v>
      </c>
    </row>
    <row r="20" spans="1:2" x14ac:dyDescent="0.25">
      <c r="A20" s="154">
        <v>43344</v>
      </c>
      <c r="B20" s="3">
        <v>2212</v>
      </c>
    </row>
    <row r="21" spans="1:2" x14ac:dyDescent="0.25">
      <c r="A21" s="154">
        <v>43374</v>
      </c>
      <c r="B21" s="3">
        <v>2381</v>
      </c>
    </row>
    <row r="22" spans="1:2" x14ac:dyDescent="0.25">
      <c r="A22" s="154">
        <v>43405</v>
      </c>
      <c r="B22" s="3">
        <v>2490</v>
      </c>
    </row>
    <row r="23" spans="1:2" x14ac:dyDescent="0.25">
      <c r="A23" s="154">
        <v>43435</v>
      </c>
      <c r="B23" s="3">
        <v>1767</v>
      </c>
    </row>
    <row r="24" spans="1:2" x14ac:dyDescent="0.25">
      <c r="A24" s="154">
        <v>43466</v>
      </c>
      <c r="B24" s="25">
        <v>1608</v>
      </c>
    </row>
    <row r="25" spans="1:2" x14ac:dyDescent="0.25">
      <c r="A25" s="154">
        <v>43497</v>
      </c>
      <c r="B25" s="3">
        <v>1633</v>
      </c>
    </row>
    <row r="26" spans="1:2" x14ac:dyDescent="0.25">
      <c r="A26" s="154">
        <v>43525</v>
      </c>
      <c r="B26" s="3">
        <v>1455</v>
      </c>
    </row>
    <row r="27" spans="1:2" x14ac:dyDescent="0.25">
      <c r="A27" s="154">
        <v>43556</v>
      </c>
      <c r="B27" s="210">
        <v>1285</v>
      </c>
    </row>
    <row r="28" spans="1:2" x14ac:dyDescent="0.25">
      <c r="A28" s="154">
        <v>43586</v>
      </c>
      <c r="B28" s="3">
        <v>1568</v>
      </c>
    </row>
    <row r="29" spans="1:2" x14ac:dyDescent="0.25">
      <c r="A29" s="154">
        <v>43617</v>
      </c>
      <c r="B29" s="25">
        <v>1404</v>
      </c>
    </row>
    <row r="30" spans="1:2" x14ac:dyDescent="0.25">
      <c r="A30" s="154">
        <v>43647</v>
      </c>
      <c r="B30" s="3">
        <v>1562</v>
      </c>
    </row>
    <row r="31" spans="1:2" x14ac:dyDescent="0.25">
      <c r="A31" s="154">
        <v>43678</v>
      </c>
      <c r="B31" s="3">
        <v>1532</v>
      </c>
    </row>
    <row r="32" spans="1:2" x14ac:dyDescent="0.25">
      <c r="A32" s="154">
        <v>43709</v>
      </c>
      <c r="B32" s="25">
        <v>1575</v>
      </c>
    </row>
    <row r="33" spans="1:3" x14ac:dyDescent="0.25">
      <c r="A33" s="154">
        <v>43739</v>
      </c>
      <c r="B33" s="3">
        <v>1543</v>
      </c>
    </row>
    <row r="34" spans="1:3" x14ac:dyDescent="0.25">
      <c r="A34" s="154">
        <v>43770</v>
      </c>
      <c r="B34" s="25">
        <v>1484</v>
      </c>
    </row>
    <row r="35" spans="1:3" x14ac:dyDescent="0.25">
      <c r="A35" s="154">
        <v>43800</v>
      </c>
      <c r="B35" s="3">
        <v>1058</v>
      </c>
    </row>
    <row r="36" spans="1:3" x14ac:dyDescent="0.25">
      <c r="A36" s="154">
        <v>43831</v>
      </c>
      <c r="B36" s="25">
        <v>1284</v>
      </c>
    </row>
    <row r="37" spans="1:3" x14ac:dyDescent="0.25">
      <c r="A37" s="154">
        <v>43862</v>
      </c>
      <c r="B37" s="3">
        <v>1771</v>
      </c>
    </row>
    <row r="38" spans="1:3" x14ac:dyDescent="0.25">
      <c r="A38" s="154">
        <v>43891</v>
      </c>
      <c r="B38" s="25">
        <v>1660</v>
      </c>
    </row>
    <row r="39" spans="1:3" x14ac:dyDescent="0.25">
      <c r="A39" s="154">
        <v>43922</v>
      </c>
      <c r="B39" s="3">
        <v>1204</v>
      </c>
    </row>
    <row r="40" spans="1:3" x14ac:dyDescent="0.25">
      <c r="A40" s="154">
        <v>43952</v>
      </c>
      <c r="B40" s="25">
        <v>1065</v>
      </c>
    </row>
    <row r="41" spans="1:3" x14ac:dyDescent="0.25">
      <c r="A41" s="154">
        <v>43983</v>
      </c>
      <c r="B41" s="3">
        <v>1031</v>
      </c>
    </row>
    <row r="42" spans="1:3" x14ac:dyDescent="0.25">
      <c r="A42" s="154">
        <v>44013</v>
      </c>
      <c r="B42" s="210">
        <v>1318</v>
      </c>
    </row>
    <row r="43" spans="1:3" x14ac:dyDescent="0.25">
      <c r="A43" s="154">
        <v>44044</v>
      </c>
      <c r="B43" s="210">
        <v>1305</v>
      </c>
    </row>
    <row r="44" spans="1:3" x14ac:dyDescent="0.25">
      <c r="A44" s="154">
        <v>44075</v>
      </c>
      <c r="B44" s="210">
        <v>1346</v>
      </c>
    </row>
    <row r="45" spans="1:3" x14ac:dyDescent="0.25">
      <c r="A45" s="154">
        <v>44105</v>
      </c>
      <c r="B45" s="210">
        <v>1200</v>
      </c>
    </row>
    <row r="46" spans="1:3" x14ac:dyDescent="0.25">
      <c r="A46" s="154">
        <v>44136</v>
      </c>
      <c r="B46" s="210">
        <v>1190</v>
      </c>
      <c r="C46" s="125"/>
    </row>
    <row r="47" spans="1:3" x14ac:dyDescent="0.25">
      <c r="A47" s="154">
        <v>44166</v>
      </c>
      <c r="B47" s="210">
        <v>1001</v>
      </c>
      <c r="C47" s="125"/>
    </row>
    <row r="49" spans="1:3" ht="30" customHeight="1" x14ac:dyDescent="0.25">
      <c r="A49" s="299" t="s">
        <v>113</v>
      </c>
      <c r="B49" s="300"/>
      <c r="C49" s="300"/>
    </row>
    <row r="50" spans="1:3" x14ac:dyDescent="0.25">
      <c r="A50" s="157"/>
      <c r="B50" s="152" t="s">
        <v>114</v>
      </c>
      <c r="C50" s="152" t="s">
        <v>115</v>
      </c>
    </row>
    <row r="51" spans="1:3" x14ac:dyDescent="0.25">
      <c r="A51" s="153">
        <v>42795</v>
      </c>
      <c r="B51" s="3">
        <v>205</v>
      </c>
      <c r="C51" s="3">
        <v>74</v>
      </c>
    </row>
    <row r="52" spans="1:3" x14ac:dyDescent="0.25">
      <c r="A52" s="153">
        <v>42826</v>
      </c>
      <c r="B52" s="3">
        <v>150</v>
      </c>
      <c r="C52" s="3">
        <v>39</v>
      </c>
    </row>
    <row r="53" spans="1:3" x14ac:dyDescent="0.25">
      <c r="A53" s="153">
        <v>42856</v>
      </c>
      <c r="B53" s="3">
        <v>214</v>
      </c>
      <c r="C53" s="3">
        <v>83</v>
      </c>
    </row>
    <row r="54" spans="1:3" x14ac:dyDescent="0.25">
      <c r="A54" s="153">
        <v>42887</v>
      </c>
      <c r="B54" s="3">
        <v>169</v>
      </c>
      <c r="C54" s="3">
        <v>58</v>
      </c>
    </row>
    <row r="55" spans="1:3" x14ac:dyDescent="0.25">
      <c r="A55" s="153">
        <v>42917</v>
      </c>
      <c r="B55" s="3">
        <v>165</v>
      </c>
      <c r="C55" s="3">
        <v>64</v>
      </c>
    </row>
    <row r="56" spans="1:3" x14ac:dyDescent="0.25">
      <c r="A56" s="153">
        <v>42948</v>
      </c>
      <c r="B56" s="3">
        <v>210</v>
      </c>
      <c r="C56" s="3">
        <v>68</v>
      </c>
    </row>
    <row r="57" spans="1:3" x14ac:dyDescent="0.25">
      <c r="A57" s="153">
        <v>42979</v>
      </c>
      <c r="B57" s="3">
        <v>209</v>
      </c>
      <c r="C57" s="3">
        <v>64</v>
      </c>
    </row>
    <row r="58" spans="1:3" x14ac:dyDescent="0.25">
      <c r="A58" s="153">
        <v>43009</v>
      </c>
      <c r="B58" s="3">
        <v>215</v>
      </c>
      <c r="C58" s="3">
        <v>79</v>
      </c>
    </row>
    <row r="59" spans="1:3" x14ac:dyDescent="0.25">
      <c r="A59" s="153">
        <v>43040</v>
      </c>
      <c r="B59" s="3">
        <v>185</v>
      </c>
      <c r="C59" s="3">
        <v>76</v>
      </c>
    </row>
    <row r="60" spans="1:3" x14ac:dyDescent="0.25">
      <c r="A60" s="153">
        <v>43070</v>
      </c>
      <c r="B60" s="3">
        <v>169</v>
      </c>
      <c r="C60" s="3">
        <v>40</v>
      </c>
    </row>
    <row r="61" spans="1:3" x14ac:dyDescent="0.25">
      <c r="A61" s="153">
        <v>43101</v>
      </c>
      <c r="B61" s="3">
        <v>156</v>
      </c>
      <c r="C61" s="3">
        <v>41</v>
      </c>
    </row>
    <row r="62" spans="1:3" x14ac:dyDescent="0.25">
      <c r="A62" s="153">
        <v>43132</v>
      </c>
      <c r="B62" s="3">
        <v>197</v>
      </c>
      <c r="C62" s="3">
        <v>53</v>
      </c>
    </row>
    <row r="63" spans="1:3" x14ac:dyDescent="0.25">
      <c r="A63" s="153">
        <v>43160</v>
      </c>
      <c r="B63" s="25">
        <v>162</v>
      </c>
      <c r="C63" s="25">
        <v>53</v>
      </c>
    </row>
    <row r="64" spans="1:3" x14ac:dyDescent="0.25">
      <c r="A64" s="154">
        <v>43191</v>
      </c>
      <c r="B64" s="3">
        <v>155</v>
      </c>
      <c r="C64" s="158">
        <v>40</v>
      </c>
    </row>
    <row r="65" spans="1:3" x14ac:dyDescent="0.25">
      <c r="A65" s="154">
        <v>43221</v>
      </c>
      <c r="B65" s="37">
        <v>154</v>
      </c>
      <c r="C65" s="159">
        <v>155</v>
      </c>
    </row>
    <row r="66" spans="1:3" x14ac:dyDescent="0.25">
      <c r="A66" s="154">
        <v>43252</v>
      </c>
      <c r="B66" s="160">
        <v>138</v>
      </c>
      <c r="C66" s="161">
        <v>95</v>
      </c>
    </row>
    <row r="67" spans="1:3" x14ac:dyDescent="0.25">
      <c r="A67" s="154">
        <v>43282</v>
      </c>
      <c r="B67" s="162">
        <v>201</v>
      </c>
      <c r="C67" s="163">
        <v>52</v>
      </c>
    </row>
    <row r="68" spans="1:3" x14ac:dyDescent="0.25">
      <c r="A68" s="154">
        <v>43313</v>
      </c>
      <c r="B68" s="160">
        <v>187</v>
      </c>
      <c r="C68" s="160">
        <v>80</v>
      </c>
    </row>
    <row r="69" spans="1:3" x14ac:dyDescent="0.25">
      <c r="A69" s="154">
        <v>43344</v>
      </c>
      <c r="B69" s="211">
        <v>185</v>
      </c>
      <c r="C69" s="164">
        <v>59</v>
      </c>
    </row>
    <row r="70" spans="1:3" x14ac:dyDescent="0.25">
      <c r="A70" s="154">
        <v>43374</v>
      </c>
      <c r="B70" s="165">
        <v>237</v>
      </c>
      <c r="C70" s="164">
        <v>51</v>
      </c>
    </row>
    <row r="71" spans="1:3" x14ac:dyDescent="0.25">
      <c r="A71" s="154">
        <v>43405</v>
      </c>
      <c r="B71" s="156">
        <v>201</v>
      </c>
      <c r="C71" s="164">
        <v>53</v>
      </c>
    </row>
    <row r="72" spans="1:3" x14ac:dyDescent="0.25">
      <c r="A72" s="154">
        <v>43435</v>
      </c>
      <c r="B72" s="160">
        <v>156</v>
      </c>
      <c r="C72" s="160">
        <v>40</v>
      </c>
    </row>
    <row r="73" spans="1:3" x14ac:dyDescent="0.25">
      <c r="A73" s="154">
        <v>43466</v>
      </c>
      <c r="B73" s="160">
        <v>68</v>
      </c>
      <c r="C73" s="160">
        <v>17</v>
      </c>
    </row>
    <row r="74" spans="1:3" x14ac:dyDescent="0.25">
      <c r="A74" s="154">
        <v>43497</v>
      </c>
      <c r="B74" s="160">
        <v>58</v>
      </c>
      <c r="C74" s="160">
        <v>13</v>
      </c>
    </row>
    <row r="75" spans="1:3" x14ac:dyDescent="0.25">
      <c r="A75" s="154">
        <v>43525</v>
      </c>
      <c r="B75" s="160">
        <v>51</v>
      </c>
      <c r="C75" s="160">
        <v>7</v>
      </c>
    </row>
    <row r="76" spans="1:3" x14ac:dyDescent="0.25">
      <c r="A76" s="154">
        <v>43556</v>
      </c>
      <c r="B76" s="160">
        <v>87</v>
      </c>
      <c r="C76" s="160">
        <v>19</v>
      </c>
    </row>
    <row r="77" spans="1:3" x14ac:dyDescent="0.25">
      <c r="A77" s="154">
        <v>43586</v>
      </c>
      <c r="B77" s="160">
        <v>84</v>
      </c>
      <c r="C77" s="160">
        <v>8</v>
      </c>
    </row>
    <row r="78" spans="1:3" x14ac:dyDescent="0.25">
      <c r="A78" s="154">
        <v>43617</v>
      </c>
      <c r="B78" s="160">
        <v>137</v>
      </c>
      <c r="C78" s="160">
        <v>17</v>
      </c>
    </row>
    <row r="79" spans="1:3" x14ac:dyDescent="0.25">
      <c r="A79" s="154">
        <v>43647</v>
      </c>
      <c r="B79" s="160">
        <v>113</v>
      </c>
      <c r="C79" s="160">
        <v>17</v>
      </c>
    </row>
    <row r="80" spans="1:3" x14ac:dyDescent="0.25">
      <c r="A80" s="154">
        <v>43678</v>
      </c>
      <c r="B80" s="160">
        <v>90</v>
      </c>
      <c r="C80" s="160">
        <v>21</v>
      </c>
    </row>
    <row r="81" spans="1:4" x14ac:dyDescent="0.25">
      <c r="A81" s="154">
        <v>43709</v>
      </c>
      <c r="B81" s="160">
        <v>48</v>
      </c>
      <c r="C81" s="160">
        <v>12</v>
      </c>
    </row>
    <row r="82" spans="1:4" x14ac:dyDescent="0.25">
      <c r="A82" s="154">
        <v>43739</v>
      </c>
      <c r="B82" s="160">
        <v>114</v>
      </c>
      <c r="C82" s="160">
        <v>16</v>
      </c>
    </row>
    <row r="83" spans="1:4" x14ac:dyDescent="0.25">
      <c r="A83" s="154">
        <v>43770</v>
      </c>
      <c r="B83" s="160">
        <v>51</v>
      </c>
      <c r="C83" s="160">
        <v>18</v>
      </c>
    </row>
    <row r="84" spans="1:4" x14ac:dyDescent="0.25">
      <c r="A84" s="154">
        <v>43800</v>
      </c>
      <c r="B84" s="160">
        <v>80</v>
      </c>
      <c r="C84" s="160">
        <v>12</v>
      </c>
    </row>
    <row r="85" spans="1:4" x14ac:dyDescent="0.25">
      <c r="A85" s="154">
        <v>43831</v>
      </c>
      <c r="B85" s="160">
        <v>58</v>
      </c>
      <c r="C85" s="160">
        <v>19</v>
      </c>
    </row>
    <row r="86" spans="1:4" x14ac:dyDescent="0.25">
      <c r="A86" s="154">
        <v>43862</v>
      </c>
      <c r="B86" s="160">
        <v>53</v>
      </c>
      <c r="C86" s="160">
        <v>14</v>
      </c>
    </row>
    <row r="87" spans="1:4" x14ac:dyDescent="0.25">
      <c r="A87" s="154">
        <v>43891</v>
      </c>
      <c r="B87" s="160">
        <v>83</v>
      </c>
      <c r="C87" s="160">
        <v>12</v>
      </c>
    </row>
    <row r="88" spans="1:4" x14ac:dyDescent="0.25">
      <c r="A88" s="154">
        <v>43922</v>
      </c>
      <c r="B88" s="160">
        <v>60</v>
      </c>
      <c r="C88" s="160">
        <v>24</v>
      </c>
    </row>
    <row r="89" spans="1:4" x14ac:dyDescent="0.25">
      <c r="A89" s="154">
        <v>43952</v>
      </c>
      <c r="B89" s="160">
        <v>59</v>
      </c>
      <c r="C89" s="160">
        <v>13</v>
      </c>
    </row>
    <row r="90" spans="1:4" x14ac:dyDescent="0.25">
      <c r="A90" s="154">
        <v>43983</v>
      </c>
      <c r="B90" s="160">
        <v>17</v>
      </c>
      <c r="C90" s="160">
        <v>14</v>
      </c>
    </row>
    <row r="91" spans="1:4" x14ac:dyDescent="0.25">
      <c r="A91" s="154">
        <v>44013</v>
      </c>
      <c r="B91" s="160">
        <v>41</v>
      </c>
      <c r="C91" s="160">
        <v>39</v>
      </c>
    </row>
    <row r="92" spans="1:4" x14ac:dyDescent="0.25">
      <c r="A92" s="154">
        <v>44044</v>
      </c>
      <c r="B92" s="160">
        <v>52</v>
      </c>
      <c r="C92" s="160">
        <v>58</v>
      </c>
    </row>
    <row r="93" spans="1:4" x14ac:dyDescent="0.25">
      <c r="A93" s="154">
        <v>44075</v>
      </c>
      <c r="B93" s="160">
        <v>50</v>
      </c>
      <c r="C93" s="160">
        <v>41</v>
      </c>
    </row>
    <row r="94" spans="1:4" x14ac:dyDescent="0.25">
      <c r="A94" s="154">
        <v>44105</v>
      </c>
      <c r="B94" s="160">
        <v>24</v>
      </c>
      <c r="C94" s="160">
        <v>30</v>
      </c>
    </row>
    <row r="95" spans="1:4" x14ac:dyDescent="0.25">
      <c r="A95" s="154">
        <v>44136</v>
      </c>
      <c r="B95" s="160">
        <v>31</v>
      </c>
      <c r="C95" s="160">
        <v>46</v>
      </c>
      <c r="D95" s="125"/>
    </row>
    <row r="96" spans="1:4" x14ac:dyDescent="0.25">
      <c r="A96" s="154">
        <v>44166</v>
      </c>
      <c r="B96" s="160">
        <v>45</v>
      </c>
      <c r="C96" s="160">
        <v>27</v>
      </c>
      <c r="D96" s="125"/>
    </row>
    <row r="98" spans="1:3" ht="30" customHeight="1" x14ac:dyDescent="0.25">
      <c r="A98" s="301" t="s">
        <v>116</v>
      </c>
      <c r="B98" s="302"/>
      <c r="C98" s="302"/>
    </row>
    <row r="99" spans="1:3" x14ac:dyDescent="0.25">
      <c r="A99" s="157"/>
      <c r="B99" s="152" t="s">
        <v>114</v>
      </c>
      <c r="C99" s="152" t="s">
        <v>115</v>
      </c>
    </row>
    <row r="100" spans="1:3" x14ac:dyDescent="0.25">
      <c r="A100" s="153">
        <v>42795</v>
      </c>
      <c r="B100" s="3">
        <v>131</v>
      </c>
      <c r="C100" s="3">
        <v>40</v>
      </c>
    </row>
    <row r="101" spans="1:3" x14ac:dyDescent="0.25">
      <c r="A101" s="153">
        <v>42826</v>
      </c>
      <c r="B101" s="3">
        <v>91</v>
      </c>
      <c r="C101" s="3">
        <v>24</v>
      </c>
    </row>
    <row r="102" spans="1:3" x14ac:dyDescent="0.25">
      <c r="A102" s="153">
        <v>42856</v>
      </c>
      <c r="B102" s="3">
        <v>150</v>
      </c>
      <c r="C102" s="3">
        <v>41</v>
      </c>
    </row>
    <row r="103" spans="1:3" x14ac:dyDescent="0.25">
      <c r="A103" s="153">
        <v>42887</v>
      </c>
      <c r="B103" s="3">
        <v>114</v>
      </c>
      <c r="C103" s="3">
        <v>36</v>
      </c>
    </row>
    <row r="104" spans="1:3" x14ac:dyDescent="0.25">
      <c r="A104" s="153">
        <v>42917</v>
      </c>
      <c r="B104" s="3">
        <v>128</v>
      </c>
      <c r="C104" s="3">
        <v>38</v>
      </c>
    </row>
    <row r="105" spans="1:3" x14ac:dyDescent="0.25">
      <c r="A105" s="153">
        <v>42948</v>
      </c>
      <c r="B105" s="3">
        <v>148</v>
      </c>
      <c r="C105" s="3">
        <v>43</v>
      </c>
    </row>
    <row r="106" spans="1:3" x14ac:dyDescent="0.25">
      <c r="A106" s="153">
        <v>42979</v>
      </c>
      <c r="B106" s="3">
        <v>141</v>
      </c>
      <c r="C106" s="3">
        <v>40</v>
      </c>
    </row>
    <row r="107" spans="1:3" x14ac:dyDescent="0.25">
      <c r="A107" s="153">
        <v>43009</v>
      </c>
      <c r="B107" s="3">
        <v>156</v>
      </c>
      <c r="C107" s="3">
        <v>52</v>
      </c>
    </row>
    <row r="108" spans="1:3" x14ac:dyDescent="0.25">
      <c r="A108" s="153">
        <v>43040</v>
      </c>
      <c r="B108" s="3">
        <v>123</v>
      </c>
      <c r="C108" s="3">
        <v>51</v>
      </c>
    </row>
    <row r="109" spans="1:3" x14ac:dyDescent="0.25">
      <c r="A109" s="153">
        <v>43070</v>
      </c>
      <c r="B109" s="3">
        <v>101</v>
      </c>
      <c r="C109" s="3">
        <v>20</v>
      </c>
    </row>
    <row r="110" spans="1:3" x14ac:dyDescent="0.25">
      <c r="A110" s="153">
        <v>43101</v>
      </c>
      <c r="B110" s="3">
        <v>100</v>
      </c>
      <c r="C110" s="3">
        <v>28</v>
      </c>
    </row>
    <row r="111" spans="1:3" x14ac:dyDescent="0.25">
      <c r="A111" s="153">
        <v>43132</v>
      </c>
      <c r="B111" s="160">
        <v>138</v>
      </c>
      <c r="C111" s="160">
        <v>31</v>
      </c>
    </row>
    <row r="112" spans="1:3" x14ac:dyDescent="0.25">
      <c r="A112" s="153">
        <v>43160</v>
      </c>
      <c r="B112" s="160">
        <v>103</v>
      </c>
      <c r="C112" s="160">
        <v>40</v>
      </c>
    </row>
    <row r="113" spans="1:3" x14ac:dyDescent="0.25">
      <c r="A113" s="153">
        <v>43191</v>
      </c>
      <c r="B113" s="160">
        <v>105</v>
      </c>
      <c r="C113" s="160">
        <v>26</v>
      </c>
    </row>
    <row r="114" spans="1:3" x14ac:dyDescent="0.25">
      <c r="A114" s="153">
        <v>43221</v>
      </c>
      <c r="B114" s="160">
        <v>98</v>
      </c>
      <c r="C114" s="160">
        <v>29</v>
      </c>
    </row>
    <row r="115" spans="1:3" x14ac:dyDescent="0.25">
      <c r="A115" s="153">
        <v>43252</v>
      </c>
      <c r="B115" s="160">
        <v>87</v>
      </c>
      <c r="C115" s="160">
        <v>57</v>
      </c>
    </row>
    <row r="116" spans="1:3" x14ac:dyDescent="0.25">
      <c r="A116" s="153">
        <v>43282</v>
      </c>
      <c r="B116" s="160">
        <v>129</v>
      </c>
      <c r="C116" s="160">
        <v>28</v>
      </c>
    </row>
    <row r="117" spans="1:3" x14ac:dyDescent="0.25">
      <c r="A117" s="153">
        <v>43313</v>
      </c>
      <c r="B117" s="160">
        <v>110</v>
      </c>
      <c r="C117" s="160">
        <v>47</v>
      </c>
    </row>
    <row r="118" spans="1:3" x14ac:dyDescent="0.25">
      <c r="A118" s="153">
        <v>43344</v>
      </c>
      <c r="B118" s="166">
        <v>107</v>
      </c>
      <c r="C118" s="164">
        <v>29</v>
      </c>
    </row>
    <row r="119" spans="1:3" x14ac:dyDescent="0.25">
      <c r="A119" s="153">
        <v>43374</v>
      </c>
      <c r="B119" s="3">
        <v>162</v>
      </c>
      <c r="C119" s="3">
        <v>33</v>
      </c>
    </row>
    <row r="120" spans="1:3" x14ac:dyDescent="0.25">
      <c r="A120" s="153">
        <v>43405</v>
      </c>
      <c r="B120" s="3">
        <v>132</v>
      </c>
      <c r="C120" s="3">
        <v>32</v>
      </c>
    </row>
    <row r="121" spans="1:3" x14ac:dyDescent="0.25">
      <c r="A121" s="153">
        <v>43435</v>
      </c>
      <c r="B121" s="3">
        <v>103</v>
      </c>
      <c r="C121" s="3">
        <v>24</v>
      </c>
    </row>
    <row r="122" spans="1:3" x14ac:dyDescent="0.25">
      <c r="A122" s="153">
        <v>43466</v>
      </c>
      <c r="B122" s="3">
        <v>47</v>
      </c>
      <c r="C122" s="3">
        <v>8</v>
      </c>
    </row>
    <row r="123" spans="1:3" x14ac:dyDescent="0.25">
      <c r="A123" s="153">
        <v>43497</v>
      </c>
      <c r="B123" s="3">
        <v>35</v>
      </c>
      <c r="C123" s="3">
        <v>9</v>
      </c>
    </row>
    <row r="124" spans="1:3" x14ac:dyDescent="0.25">
      <c r="A124" s="153">
        <v>43525</v>
      </c>
      <c r="B124" s="3">
        <v>33</v>
      </c>
      <c r="C124" s="3">
        <v>4</v>
      </c>
    </row>
    <row r="125" spans="1:3" x14ac:dyDescent="0.25">
      <c r="A125" s="153">
        <v>43556</v>
      </c>
      <c r="B125" s="3">
        <v>66</v>
      </c>
      <c r="C125" s="3">
        <v>8</v>
      </c>
    </row>
    <row r="126" spans="1:3" x14ac:dyDescent="0.25">
      <c r="A126" s="153">
        <v>43586</v>
      </c>
      <c r="B126" s="3">
        <v>71</v>
      </c>
      <c r="C126" s="3">
        <v>4</v>
      </c>
    </row>
    <row r="127" spans="1:3" x14ac:dyDescent="0.25">
      <c r="A127" s="153">
        <v>43617</v>
      </c>
      <c r="B127" s="3">
        <v>94</v>
      </c>
      <c r="C127" s="3">
        <v>13</v>
      </c>
    </row>
    <row r="128" spans="1:3" x14ac:dyDescent="0.25">
      <c r="A128" s="153">
        <v>43647</v>
      </c>
      <c r="B128" s="3">
        <v>83</v>
      </c>
      <c r="C128" s="3">
        <v>11</v>
      </c>
    </row>
    <row r="129" spans="1:3" x14ac:dyDescent="0.25">
      <c r="A129" s="153">
        <v>43678</v>
      </c>
      <c r="B129" s="3">
        <v>60</v>
      </c>
      <c r="C129" s="3">
        <v>11</v>
      </c>
    </row>
    <row r="130" spans="1:3" x14ac:dyDescent="0.25">
      <c r="A130" s="153">
        <v>43709</v>
      </c>
      <c r="B130" s="3">
        <v>31</v>
      </c>
      <c r="C130" s="3">
        <v>5</v>
      </c>
    </row>
    <row r="131" spans="1:3" x14ac:dyDescent="0.25">
      <c r="A131" s="153">
        <v>43739</v>
      </c>
      <c r="B131" s="3">
        <v>74</v>
      </c>
      <c r="C131" s="3">
        <v>8</v>
      </c>
    </row>
    <row r="132" spans="1:3" x14ac:dyDescent="0.25">
      <c r="A132" s="153">
        <v>43770</v>
      </c>
      <c r="B132" s="25">
        <v>37</v>
      </c>
      <c r="C132" s="25">
        <v>14</v>
      </c>
    </row>
    <row r="133" spans="1:3" x14ac:dyDescent="0.25">
      <c r="A133" s="154">
        <v>43800</v>
      </c>
      <c r="B133" s="3">
        <v>53</v>
      </c>
      <c r="C133" s="3">
        <v>7</v>
      </c>
    </row>
    <row r="134" spans="1:3" x14ac:dyDescent="0.25">
      <c r="A134" s="154">
        <v>43831</v>
      </c>
      <c r="B134" s="3">
        <v>48</v>
      </c>
      <c r="C134" s="3">
        <v>13</v>
      </c>
    </row>
    <row r="135" spans="1:3" x14ac:dyDescent="0.25">
      <c r="A135" s="154">
        <v>43862</v>
      </c>
      <c r="B135" s="25">
        <v>34</v>
      </c>
      <c r="C135" s="25">
        <v>6</v>
      </c>
    </row>
    <row r="136" spans="1:3" x14ac:dyDescent="0.25">
      <c r="A136" s="154">
        <v>43891</v>
      </c>
      <c r="B136" s="3">
        <v>55</v>
      </c>
      <c r="C136" s="3">
        <v>7</v>
      </c>
    </row>
    <row r="137" spans="1:3" x14ac:dyDescent="0.25">
      <c r="A137" s="154">
        <v>43922</v>
      </c>
      <c r="B137" s="3">
        <v>16</v>
      </c>
      <c r="C137" s="3">
        <v>12</v>
      </c>
    </row>
    <row r="138" spans="1:3" x14ac:dyDescent="0.25">
      <c r="A138" s="154">
        <v>43952</v>
      </c>
      <c r="B138" s="3">
        <v>30</v>
      </c>
      <c r="C138" s="3">
        <v>5</v>
      </c>
    </row>
    <row r="139" spans="1:3" x14ac:dyDescent="0.25">
      <c r="A139" s="154">
        <v>43983</v>
      </c>
      <c r="B139" s="3">
        <v>10</v>
      </c>
      <c r="C139" s="3">
        <v>7</v>
      </c>
    </row>
    <row r="140" spans="1:3" x14ac:dyDescent="0.25">
      <c r="A140" s="154">
        <v>44013</v>
      </c>
      <c r="B140" s="210">
        <v>25</v>
      </c>
      <c r="C140" s="210">
        <v>15</v>
      </c>
    </row>
    <row r="141" spans="1:3" x14ac:dyDescent="0.25">
      <c r="A141" s="154">
        <v>44044</v>
      </c>
      <c r="B141" s="210">
        <v>26</v>
      </c>
      <c r="C141" s="210">
        <v>25</v>
      </c>
    </row>
    <row r="143" spans="1:3" ht="30" customHeight="1" x14ac:dyDescent="0.25">
      <c r="A143" s="301" t="s">
        <v>117</v>
      </c>
      <c r="B143" s="300"/>
      <c r="C143" s="300"/>
    </row>
    <row r="144" spans="1:3" x14ac:dyDescent="0.25">
      <c r="A144" s="157"/>
      <c r="B144" s="152" t="s">
        <v>114</v>
      </c>
      <c r="C144" s="152" t="s">
        <v>115</v>
      </c>
    </row>
    <row r="145" spans="1:3" x14ac:dyDescent="0.25">
      <c r="A145" s="153">
        <v>42795</v>
      </c>
      <c r="B145" s="3">
        <v>39</v>
      </c>
      <c r="C145" s="3">
        <v>21</v>
      </c>
    </row>
    <row r="146" spans="1:3" x14ac:dyDescent="0.25">
      <c r="A146" s="153">
        <v>42826</v>
      </c>
      <c r="B146" s="3">
        <v>28</v>
      </c>
      <c r="C146" s="3">
        <v>7</v>
      </c>
    </row>
    <row r="147" spans="1:3" x14ac:dyDescent="0.25">
      <c r="A147" s="153">
        <v>42856</v>
      </c>
      <c r="B147" s="3">
        <v>40</v>
      </c>
      <c r="C147" s="3">
        <v>14</v>
      </c>
    </row>
    <row r="148" spans="1:3" x14ac:dyDescent="0.25">
      <c r="A148" s="153">
        <v>42887</v>
      </c>
      <c r="B148" s="3">
        <v>25</v>
      </c>
      <c r="C148" s="3">
        <v>8</v>
      </c>
    </row>
    <row r="149" spans="1:3" x14ac:dyDescent="0.25">
      <c r="A149" s="153">
        <v>42917</v>
      </c>
      <c r="B149" s="3">
        <v>21</v>
      </c>
      <c r="C149" s="3">
        <v>12</v>
      </c>
    </row>
    <row r="150" spans="1:3" x14ac:dyDescent="0.25">
      <c r="A150" s="153">
        <v>42948</v>
      </c>
      <c r="B150" s="3">
        <v>34</v>
      </c>
      <c r="C150" s="3">
        <v>10</v>
      </c>
    </row>
    <row r="151" spans="1:3" x14ac:dyDescent="0.25">
      <c r="A151" s="153">
        <v>42979</v>
      </c>
      <c r="B151" s="3">
        <v>41</v>
      </c>
      <c r="C151" s="3">
        <v>10</v>
      </c>
    </row>
    <row r="152" spans="1:3" x14ac:dyDescent="0.25">
      <c r="A152" s="153">
        <v>43009</v>
      </c>
      <c r="B152" s="3">
        <v>23</v>
      </c>
      <c r="C152" s="3">
        <v>12</v>
      </c>
    </row>
    <row r="153" spans="1:3" x14ac:dyDescent="0.25">
      <c r="A153" s="153">
        <v>43040</v>
      </c>
      <c r="B153" s="3">
        <v>23</v>
      </c>
      <c r="C153" s="3">
        <v>13</v>
      </c>
    </row>
    <row r="154" spans="1:3" x14ac:dyDescent="0.25">
      <c r="A154" s="153">
        <v>43070</v>
      </c>
      <c r="B154" s="3">
        <v>31</v>
      </c>
      <c r="C154" s="3">
        <v>7</v>
      </c>
    </row>
    <row r="155" spans="1:3" x14ac:dyDescent="0.25">
      <c r="A155" s="153">
        <v>43101</v>
      </c>
      <c r="B155" s="3">
        <v>21</v>
      </c>
      <c r="C155" s="3">
        <v>6</v>
      </c>
    </row>
    <row r="156" spans="1:3" x14ac:dyDescent="0.25">
      <c r="A156" s="154">
        <v>43132</v>
      </c>
      <c r="B156" s="160">
        <v>29</v>
      </c>
      <c r="C156" s="160">
        <v>11</v>
      </c>
    </row>
    <row r="157" spans="1:3" x14ac:dyDescent="0.25">
      <c r="A157" s="154">
        <v>43160</v>
      </c>
      <c r="B157" s="160">
        <v>25</v>
      </c>
      <c r="C157" s="160">
        <v>3</v>
      </c>
    </row>
    <row r="158" spans="1:3" x14ac:dyDescent="0.25">
      <c r="A158" s="154">
        <v>43191</v>
      </c>
      <c r="B158" s="160">
        <v>16</v>
      </c>
      <c r="C158" s="160">
        <v>6</v>
      </c>
    </row>
    <row r="159" spans="1:3" x14ac:dyDescent="0.25">
      <c r="A159" s="154">
        <v>43221</v>
      </c>
      <c r="B159" s="160">
        <v>25</v>
      </c>
      <c r="C159" s="160">
        <v>7</v>
      </c>
    </row>
    <row r="160" spans="1:3" x14ac:dyDescent="0.25">
      <c r="A160" s="154">
        <v>43252</v>
      </c>
      <c r="B160" s="160">
        <v>21</v>
      </c>
      <c r="C160" s="160">
        <v>12</v>
      </c>
    </row>
    <row r="161" spans="1:3" x14ac:dyDescent="0.25">
      <c r="A161" s="154">
        <v>43282</v>
      </c>
      <c r="B161" s="160">
        <v>28</v>
      </c>
      <c r="C161" s="160">
        <v>7</v>
      </c>
    </row>
    <row r="162" spans="1:3" x14ac:dyDescent="0.25">
      <c r="A162" s="154">
        <v>43313</v>
      </c>
      <c r="B162" s="160">
        <v>36</v>
      </c>
      <c r="C162" s="160">
        <v>11</v>
      </c>
    </row>
    <row r="163" spans="1:3" x14ac:dyDescent="0.25">
      <c r="A163" s="154">
        <v>43344</v>
      </c>
      <c r="B163" s="160">
        <v>36</v>
      </c>
      <c r="C163" s="160">
        <v>10</v>
      </c>
    </row>
    <row r="164" spans="1:3" x14ac:dyDescent="0.25">
      <c r="A164" s="154">
        <v>43374</v>
      </c>
      <c r="B164" s="160">
        <v>21</v>
      </c>
      <c r="C164" s="160">
        <v>6</v>
      </c>
    </row>
    <row r="165" spans="1:3" x14ac:dyDescent="0.25">
      <c r="A165" s="154">
        <v>43405</v>
      </c>
      <c r="B165" s="160">
        <v>30</v>
      </c>
      <c r="C165" s="160">
        <v>11</v>
      </c>
    </row>
    <row r="166" spans="1:3" x14ac:dyDescent="0.25">
      <c r="A166" s="154">
        <v>43435</v>
      </c>
      <c r="B166" s="160">
        <v>22</v>
      </c>
      <c r="C166" s="160">
        <v>4</v>
      </c>
    </row>
    <row r="167" spans="1:3" x14ac:dyDescent="0.25">
      <c r="A167" s="154">
        <v>43466</v>
      </c>
      <c r="B167" s="160">
        <v>1</v>
      </c>
      <c r="C167" s="160">
        <v>2</v>
      </c>
    </row>
    <row r="168" spans="1:3" x14ac:dyDescent="0.25">
      <c r="A168" s="154">
        <v>43497</v>
      </c>
      <c r="B168" s="160">
        <v>12</v>
      </c>
      <c r="C168" s="160">
        <v>4</v>
      </c>
    </row>
    <row r="169" spans="1:3" x14ac:dyDescent="0.25">
      <c r="A169" s="154">
        <v>43525</v>
      </c>
      <c r="B169" s="160">
        <v>8</v>
      </c>
      <c r="C169" s="160">
        <v>1</v>
      </c>
    </row>
    <row r="170" spans="1:3" x14ac:dyDescent="0.25">
      <c r="A170" s="154">
        <v>43556</v>
      </c>
      <c r="B170" s="160">
        <v>3</v>
      </c>
      <c r="C170" s="160">
        <v>2</v>
      </c>
    </row>
    <row r="171" spans="1:3" x14ac:dyDescent="0.25">
      <c r="A171" s="154">
        <v>43586</v>
      </c>
      <c r="B171" s="160">
        <v>5</v>
      </c>
      <c r="C171" s="160">
        <v>1</v>
      </c>
    </row>
    <row r="172" spans="1:3" x14ac:dyDescent="0.25">
      <c r="A172" s="154">
        <v>43617</v>
      </c>
      <c r="B172" s="160">
        <v>19</v>
      </c>
      <c r="C172" s="160">
        <v>0</v>
      </c>
    </row>
    <row r="173" spans="1:3" x14ac:dyDescent="0.25">
      <c r="A173" s="154">
        <v>43647</v>
      </c>
      <c r="B173" s="160">
        <v>6</v>
      </c>
      <c r="C173" s="160">
        <v>2</v>
      </c>
    </row>
    <row r="174" spans="1:3" x14ac:dyDescent="0.25">
      <c r="A174" s="154">
        <v>43678</v>
      </c>
      <c r="B174" s="160">
        <v>3</v>
      </c>
      <c r="C174" s="160">
        <v>1</v>
      </c>
    </row>
    <row r="175" spans="1:3" x14ac:dyDescent="0.25">
      <c r="A175" s="154">
        <v>43709</v>
      </c>
      <c r="B175" s="160">
        <v>5</v>
      </c>
      <c r="C175" s="160">
        <v>3</v>
      </c>
    </row>
    <row r="176" spans="1:3" x14ac:dyDescent="0.25">
      <c r="A176" s="154">
        <v>43739</v>
      </c>
      <c r="B176" s="160">
        <v>15</v>
      </c>
      <c r="C176" s="160">
        <v>2</v>
      </c>
    </row>
    <row r="177" spans="1:3" x14ac:dyDescent="0.25">
      <c r="A177" s="154">
        <v>43770</v>
      </c>
      <c r="B177" s="160">
        <v>3</v>
      </c>
      <c r="C177" s="160">
        <v>1</v>
      </c>
    </row>
    <row r="178" spans="1:3" x14ac:dyDescent="0.25">
      <c r="A178" s="154">
        <v>43800</v>
      </c>
      <c r="B178" s="160">
        <v>15</v>
      </c>
      <c r="C178" s="160">
        <v>2</v>
      </c>
    </row>
    <row r="179" spans="1:3" x14ac:dyDescent="0.25">
      <c r="A179" s="154">
        <v>43831</v>
      </c>
      <c r="B179" s="160">
        <v>4</v>
      </c>
      <c r="C179" s="160">
        <v>1</v>
      </c>
    </row>
    <row r="180" spans="1:3" x14ac:dyDescent="0.25">
      <c r="A180" s="154">
        <v>43862</v>
      </c>
      <c r="B180" s="160">
        <v>9</v>
      </c>
      <c r="C180" s="160">
        <v>0</v>
      </c>
    </row>
    <row r="181" spans="1:3" x14ac:dyDescent="0.25">
      <c r="A181" s="154">
        <v>43891</v>
      </c>
      <c r="B181" s="160">
        <v>8</v>
      </c>
      <c r="C181" s="160">
        <v>1</v>
      </c>
    </row>
    <row r="182" spans="1:3" x14ac:dyDescent="0.25">
      <c r="A182" s="154">
        <v>43922</v>
      </c>
      <c r="B182" s="160">
        <v>4</v>
      </c>
      <c r="C182" s="160">
        <v>2</v>
      </c>
    </row>
    <row r="183" spans="1:3" x14ac:dyDescent="0.25">
      <c r="A183" s="154">
        <v>43952</v>
      </c>
      <c r="B183" s="160">
        <v>0</v>
      </c>
      <c r="C183" s="160">
        <v>0</v>
      </c>
    </row>
    <row r="184" spans="1:3" x14ac:dyDescent="0.25">
      <c r="A184" s="154">
        <v>43983</v>
      </c>
      <c r="B184" s="160">
        <v>0</v>
      </c>
      <c r="C184" s="160">
        <v>1</v>
      </c>
    </row>
    <row r="185" spans="1:3" x14ac:dyDescent="0.25">
      <c r="A185" s="154">
        <v>44013</v>
      </c>
      <c r="B185" s="160">
        <v>6</v>
      </c>
      <c r="C185" s="160">
        <v>7</v>
      </c>
    </row>
    <row r="186" spans="1:3" x14ac:dyDescent="0.25">
      <c r="A186" s="154">
        <v>44044</v>
      </c>
      <c r="B186" s="160">
        <v>3</v>
      </c>
      <c r="C186" s="160">
        <v>3</v>
      </c>
    </row>
    <row r="188" spans="1:3" ht="30" customHeight="1" x14ac:dyDescent="0.25">
      <c r="A188" s="301" t="s">
        <v>118</v>
      </c>
      <c r="B188" s="300"/>
      <c r="C188" s="300"/>
    </row>
    <row r="189" spans="1:3" x14ac:dyDescent="0.25">
      <c r="A189" s="157"/>
      <c r="B189" s="167" t="s">
        <v>114</v>
      </c>
      <c r="C189" s="167" t="s">
        <v>115</v>
      </c>
    </row>
    <row r="190" spans="1:3" x14ac:dyDescent="0.25">
      <c r="A190" s="154">
        <v>42795</v>
      </c>
      <c r="B190" s="3">
        <v>26</v>
      </c>
      <c r="C190" s="3">
        <v>8</v>
      </c>
    </row>
    <row r="191" spans="1:3" x14ac:dyDescent="0.25">
      <c r="A191" s="154">
        <v>42826</v>
      </c>
      <c r="B191" s="3">
        <v>19</v>
      </c>
      <c r="C191" s="3">
        <v>4</v>
      </c>
    </row>
    <row r="192" spans="1:3" x14ac:dyDescent="0.25">
      <c r="A192" s="154">
        <v>42856</v>
      </c>
      <c r="B192" s="3">
        <v>15</v>
      </c>
      <c r="C192" s="3">
        <v>8</v>
      </c>
    </row>
    <row r="193" spans="1:3" x14ac:dyDescent="0.25">
      <c r="A193" s="154">
        <v>42887</v>
      </c>
      <c r="B193" s="3">
        <v>24</v>
      </c>
      <c r="C193" s="3">
        <v>5</v>
      </c>
    </row>
    <row r="194" spans="1:3" x14ac:dyDescent="0.25">
      <c r="A194" s="154">
        <v>42917</v>
      </c>
      <c r="B194" s="3">
        <v>12</v>
      </c>
      <c r="C194" s="3">
        <v>7</v>
      </c>
    </row>
    <row r="195" spans="1:3" x14ac:dyDescent="0.25">
      <c r="A195" s="154">
        <v>42948</v>
      </c>
      <c r="B195" s="3">
        <v>16</v>
      </c>
      <c r="C195" s="3">
        <v>5</v>
      </c>
    </row>
    <row r="196" spans="1:3" x14ac:dyDescent="0.25">
      <c r="A196" s="154">
        <v>42979</v>
      </c>
      <c r="B196" s="3">
        <v>24</v>
      </c>
      <c r="C196" s="3">
        <v>9</v>
      </c>
    </row>
    <row r="197" spans="1:3" x14ac:dyDescent="0.25">
      <c r="A197" s="154">
        <v>43009</v>
      </c>
      <c r="B197" s="3">
        <v>24</v>
      </c>
      <c r="C197" s="3">
        <v>7</v>
      </c>
    </row>
    <row r="198" spans="1:3" x14ac:dyDescent="0.25">
      <c r="A198" s="154">
        <v>43040</v>
      </c>
      <c r="B198" s="3">
        <v>25</v>
      </c>
      <c r="C198" s="3">
        <v>5</v>
      </c>
    </row>
    <row r="199" spans="1:3" x14ac:dyDescent="0.25">
      <c r="A199" s="154">
        <v>43070</v>
      </c>
      <c r="B199" s="3">
        <v>22</v>
      </c>
      <c r="C199" s="3">
        <v>9</v>
      </c>
    </row>
    <row r="200" spans="1:3" x14ac:dyDescent="0.25">
      <c r="A200" s="154">
        <v>43101</v>
      </c>
      <c r="B200" s="3">
        <v>23</v>
      </c>
      <c r="C200" s="3">
        <v>3</v>
      </c>
    </row>
    <row r="201" spans="1:3" x14ac:dyDescent="0.25">
      <c r="A201" s="154">
        <v>43132</v>
      </c>
      <c r="B201" s="3">
        <v>20</v>
      </c>
      <c r="C201" s="3">
        <v>6</v>
      </c>
    </row>
    <row r="202" spans="1:3" x14ac:dyDescent="0.25">
      <c r="A202" s="154">
        <v>43160</v>
      </c>
      <c r="B202" s="3">
        <v>26</v>
      </c>
      <c r="C202" s="3">
        <v>6</v>
      </c>
    </row>
    <row r="203" spans="1:3" x14ac:dyDescent="0.25">
      <c r="A203" s="154">
        <v>43191</v>
      </c>
      <c r="B203" s="3">
        <v>26</v>
      </c>
      <c r="C203" s="3">
        <v>7</v>
      </c>
    </row>
    <row r="204" spans="1:3" x14ac:dyDescent="0.25">
      <c r="A204" s="154">
        <v>43221</v>
      </c>
      <c r="B204" s="3">
        <v>26</v>
      </c>
      <c r="C204" s="3">
        <v>11</v>
      </c>
    </row>
    <row r="205" spans="1:3" x14ac:dyDescent="0.25">
      <c r="A205" s="154">
        <v>43252</v>
      </c>
      <c r="B205" s="3">
        <v>16</v>
      </c>
      <c r="C205" s="3">
        <v>14</v>
      </c>
    </row>
    <row r="206" spans="1:3" x14ac:dyDescent="0.25">
      <c r="A206" s="154">
        <v>43282</v>
      </c>
      <c r="B206" s="160">
        <v>33</v>
      </c>
      <c r="C206" s="160">
        <v>7</v>
      </c>
    </row>
    <row r="207" spans="1:3" x14ac:dyDescent="0.25">
      <c r="A207" s="154">
        <v>43313</v>
      </c>
      <c r="B207" s="3">
        <v>27</v>
      </c>
      <c r="C207" s="3">
        <v>12</v>
      </c>
    </row>
    <row r="208" spans="1:3" x14ac:dyDescent="0.25">
      <c r="A208" s="154">
        <v>43344</v>
      </c>
      <c r="B208" s="3">
        <v>27</v>
      </c>
      <c r="C208" s="3">
        <v>4</v>
      </c>
    </row>
    <row r="209" spans="1:3" x14ac:dyDescent="0.25">
      <c r="A209" s="154">
        <v>43374</v>
      </c>
      <c r="B209" s="3">
        <v>30</v>
      </c>
      <c r="C209" s="3">
        <v>12</v>
      </c>
    </row>
    <row r="210" spans="1:3" x14ac:dyDescent="0.25">
      <c r="A210" s="154">
        <v>43405</v>
      </c>
      <c r="B210" s="3">
        <v>27</v>
      </c>
      <c r="C210" s="3">
        <v>4</v>
      </c>
    </row>
    <row r="211" spans="1:3" x14ac:dyDescent="0.25">
      <c r="A211" s="154">
        <v>43435</v>
      </c>
      <c r="B211" s="3">
        <v>20</v>
      </c>
      <c r="C211" s="3">
        <v>6</v>
      </c>
    </row>
    <row r="212" spans="1:3" x14ac:dyDescent="0.25">
      <c r="A212" s="154">
        <v>43466</v>
      </c>
      <c r="B212" s="3">
        <v>16</v>
      </c>
      <c r="C212" s="3">
        <v>4</v>
      </c>
    </row>
    <row r="213" spans="1:3" x14ac:dyDescent="0.25">
      <c r="A213" s="154">
        <v>43497</v>
      </c>
      <c r="B213" s="3"/>
      <c r="C213" s="3"/>
    </row>
    <row r="214" spans="1:3" x14ac:dyDescent="0.25">
      <c r="A214" s="154">
        <v>43525</v>
      </c>
      <c r="B214" s="3">
        <v>2</v>
      </c>
      <c r="C214" s="3">
        <v>1</v>
      </c>
    </row>
    <row r="215" spans="1:3" x14ac:dyDescent="0.25">
      <c r="A215" s="154">
        <v>43556</v>
      </c>
      <c r="B215" s="3">
        <v>6</v>
      </c>
      <c r="C215" s="3">
        <v>3</v>
      </c>
    </row>
    <row r="216" spans="1:3" x14ac:dyDescent="0.25">
      <c r="A216" s="154">
        <v>43586</v>
      </c>
      <c r="B216" s="3">
        <v>5</v>
      </c>
      <c r="C216" s="3">
        <v>2</v>
      </c>
    </row>
    <row r="217" spans="1:3" x14ac:dyDescent="0.25">
      <c r="A217" s="154">
        <v>43617</v>
      </c>
      <c r="B217" s="3">
        <v>13</v>
      </c>
      <c r="C217" s="3">
        <v>1</v>
      </c>
    </row>
    <row r="218" spans="1:3" x14ac:dyDescent="0.25">
      <c r="A218" s="154">
        <v>43647</v>
      </c>
      <c r="B218" s="3">
        <v>20</v>
      </c>
      <c r="C218" s="3">
        <v>2</v>
      </c>
    </row>
    <row r="219" spans="1:3" x14ac:dyDescent="0.25">
      <c r="A219" s="154">
        <v>43678</v>
      </c>
      <c r="B219" s="3">
        <v>10</v>
      </c>
      <c r="C219" s="3">
        <v>1</v>
      </c>
    </row>
    <row r="220" spans="1:3" x14ac:dyDescent="0.25">
      <c r="A220" s="154">
        <v>43709</v>
      </c>
      <c r="B220" s="3">
        <v>3</v>
      </c>
      <c r="C220" s="3">
        <v>2</v>
      </c>
    </row>
    <row r="221" spans="1:3" x14ac:dyDescent="0.25">
      <c r="A221" s="154">
        <v>43739</v>
      </c>
      <c r="B221" s="3">
        <v>18</v>
      </c>
      <c r="C221" s="3">
        <v>1</v>
      </c>
    </row>
    <row r="222" spans="1:3" x14ac:dyDescent="0.25">
      <c r="A222" s="154">
        <v>43770</v>
      </c>
      <c r="B222" s="3">
        <v>6</v>
      </c>
      <c r="C222" s="3">
        <v>2</v>
      </c>
    </row>
    <row r="223" spans="1:3" x14ac:dyDescent="0.25">
      <c r="A223" s="154">
        <v>43800</v>
      </c>
      <c r="B223" s="3">
        <v>12</v>
      </c>
      <c r="C223" s="3">
        <v>1</v>
      </c>
    </row>
    <row r="224" spans="1:3" x14ac:dyDescent="0.25">
      <c r="A224" s="154">
        <v>43831</v>
      </c>
      <c r="B224" s="3">
        <v>4</v>
      </c>
      <c r="C224" s="3">
        <v>0</v>
      </c>
    </row>
    <row r="225" spans="1:3" x14ac:dyDescent="0.25">
      <c r="A225" s="154">
        <v>43862</v>
      </c>
      <c r="B225" s="3">
        <v>8</v>
      </c>
      <c r="C225" s="3">
        <v>4</v>
      </c>
    </row>
    <row r="226" spans="1:3" x14ac:dyDescent="0.25">
      <c r="A226" s="154">
        <v>43891</v>
      </c>
      <c r="B226" s="3">
        <v>7</v>
      </c>
      <c r="C226" s="3">
        <v>2</v>
      </c>
    </row>
    <row r="227" spans="1:3" x14ac:dyDescent="0.25">
      <c r="A227" s="154">
        <v>43922</v>
      </c>
      <c r="B227" s="3">
        <v>5</v>
      </c>
      <c r="C227" s="3">
        <v>2</v>
      </c>
    </row>
    <row r="228" spans="1:3" x14ac:dyDescent="0.25">
      <c r="A228" s="154">
        <v>43952</v>
      </c>
      <c r="B228" s="3">
        <v>9</v>
      </c>
      <c r="C228" s="3">
        <v>4</v>
      </c>
    </row>
    <row r="229" spans="1:3" x14ac:dyDescent="0.25">
      <c r="A229" s="154">
        <v>43983</v>
      </c>
      <c r="B229" s="3">
        <v>4</v>
      </c>
      <c r="C229" s="3">
        <v>2</v>
      </c>
    </row>
    <row r="230" spans="1:3" x14ac:dyDescent="0.25">
      <c r="A230" s="154">
        <v>44013</v>
      </c>
      <c r="B230" s="3">
        <v>4</v>
      </c>
      <c r="C230" s="3">
        <v>2</v>
      </c>
    </row>
    <row r="231" spans="1:3" x14ac:dyDescent="0.25">
      <c r="A231" s="154">
        <v>44044</v>
      </c>
      <c r="B231" s="3">
        <v>8</v>
      </c>
      <c r="C231" s="3">
        <v>1</v>
      </c>
    </row>
    <row r="233" spans="1:3" ht="30" customHeight="1" x14ac:dyDescent="0.25">
      <c r="A233" s="301" t="s">
        <v>119</v>
      </c>
      <c r="B233" s="300"/>
      <c r="C233" s="300"/>
    </row>
    <row r="234" spans="1:3" x14ac:dyDescent="0.25">
      <c r="A234" s="157"/>
      <c r="B234" s="152" t="s">
        <v>114</v>
      </c>
      <c r="C234" s="152" t="s">
        <v>115</v>
      </c>
    </row>
    <row r="235" spans="1:3" x14ac:dyDescent="0.25">
      <c r="A235" s="153">
        <v>42795</v>
      </c>
      <c r="B235" s="3">
        <v>9</v>
      </c>
      <c r="C235" s="3">
        <v>5</v>
      </c>
    </row>
    <row r="236" spans="1:3" x14ac:dyDescent="0.25">
      <c r="A236" s="153">
        <v>42826</v>
      </c>
      <c r="B236" s="3">
        <v>12</v>
      </c>
      <c r="C236" s="3">
        <v>4</v>
      </c>
    </row>
    <row r="237" spans="1:3" x14ac:dyDescent="0.25">
      <c r="A237" s="153">
        <v>42856</v>
      </c>
      <c r="B237" s="3">
        <v>9</v>
      </c>
      <c r="C237" s="3">
        <v>20</v>
      </c>
    </row>
    <row r="238" spans="1:3" x14ac:dyDescent="0.25">
      <c r="A238" s="153">
        <v>42887</v>
      </c>
      <c r="B238" s="3">
        <v>6</v>
      </c>
      <c r="C238" s="3">
        <v>9</v>
      </c>
    </row>
    <row r="239" spans="1:3" x14ac:dyDescent="0.25">
      <c r="A239" s="153">
        <v>42917</v>
      </c>
      <c r="B239" s="3">
        <v>4</v>
      </c>
      <c r="C239" s="3">
        <v>7</v>
      </c>
    </row>
    <row r="240" spans="1:3" x14ac:dyDescent="0.25">
      <c r="A240" s="153">
        <v>42948</v>
      </c>
      <c r="B240" s="3">
        <v>12</v>
      </c>
      <c r="C240" s="3">
        <v>10</v>
      </c>
    </row>
    <row r="241" spans="1:3" x14ac:dyDescent="0.25">
      <c r="A241" s="153">
        <v>42979</v>
      </c>
      <c r="B241" s="3">
        <v>3</v>
      </c>
      <c r="C241" s="3">
        <v>5</v>
      </c>
    </row>
    <row r="242" spans="1:3" x14ac:dyDescent="0.25">
      <c r="A242" s="153">
        <v>43009</v>
      </c>
      <c r="B242" s="3">
        <v>12</v>
      </c>
      <c r="C242" s="3">
        <v>8</v>
      </c>
    </row>
    <row r="243" spans="1:3" x14ac:dyDescent="0.25">
      <c r="A243" s="153">
        <v>43040</v>
      </c>
      <c r="B243" s="3">
        <v>14</v>
      </c>
      <c r="C243" s="3">
        <v>7</v>
      </c>
    </row>
    <row r="244" spans="1:3" x14ac:dyDescent="0.25">
      <c r="A244" s="153">
        <v>43070</v>
      </c>
      <c r="B244" s="3">
        <v>10</v>
      </c>
      <c r="C244" s="3">
        <v>4</v>
      </c>
    </row>
    <row r="245" spans="1:3" x14ac:dyDescent="0.25">
      <c r="A245" s="153">
        <v>43101</v>
      </c>
      <c r="B245" s="3">
        <v>12</v>
      </c>
      <c r="C245" s="3">
        <v>4</v>
      </c>
    </row>
    <row r="246" spans="1:3" x14ac:dyDescent="0.25">
      <c r="A246" s="153">
        <v>43132</v>
      </c>
      <c r="B246" s="160">
        <v>8</v>
      </c>
      <c r="C246" s="160">
        <v>5</v>
      </c>
    </row>
    <row r="247" spans="1:3" x14ac:dyDescent="0.25">
      <c r="A247" s="153">
        <v>43160</v>
      </c>
      <c r="B247" s="160">
        <v>5</v>
      </c>
      <c r="C247" s="160">
        <v>4</v>
      </c>
    </row>
    <row r="248" spans="1:3" x14ac:dyDescent="0.25">
      <c r="A248" s="153">
        <v>43191</v>
      </c>
      <c r="B248" s="160">
        <v>8</v>
      </c>
      <c r="C248" s="160">
        <v>1</v>
      </c>
    </row>
    <row r="249" spans="1:3" x14ac:dyDescent="0.25">
      <c r="A249" s="153">
        <v>43221</v>
      </c>
      <c r="B249" s="160">
        <v>5</v>
      </c>
      <c r="C249" s="160">
        <v>108</v>
      </c>
    </row>
    <row r="250" spans="1:3" x14ac:dyDescent="0.25">
      <c r="A250" s="153">
        <v>43252</v>
      </c>
      <c r="B250" s="160">
        <v>13</v>
      </c>
      <c r="C250" s="160">
        <v>12</v>
      </c>
    </row>
    <row r="251" spans="1:3" x14ac:dyDescent="0.25">
      <c r="A251" s="153">
        <v>43282</v>
      </c>
      <c r="B251" s="160">
        <v>9</v>
      </c>
      <c r="C251" s="160">
        <v>6</v>
      </c>
    </row>
    <row r="252" spans="1:3" x14ac:dyDescent="0.25">
      <c r="A252" s="153">
        <v>43313</v>
      </c>
      <c r="B252" s="160">
        <v>11</v>
      </c>
      <c r="C252" s="160">
        <v>3</v>
      </c>
    </row>
    <row r="253" spans="1:3" x14ac:dyDescent="0.25">
      <c r="A253" s="153">
        <v>43344</v>
      </c>
      <c r="B253" s="160">
        <v>10</v>
      </c>
      <c r="C253" s="160">
        <v>2</v>
      </c>
    </row>
    <row r="254" spans="1:3" x14ac:dyDescent="0.25">
      <c r="A254" s="153">
        <v>43374</v>
      </c>
      <c r="B254" s="160">
        <v>20</v>
      </c>
      <c r="C254" s="160">
        <v>6</v>
      </c>
    </row>
    <row r="255" spans="1:3" x14ac:dyDescent="0.25">
      <c r="A255" s="153">
        <v>43405</v>
      </c>
      <c r="B255" s="160">
        <v>11</v>
      </c>
      <c r="C255" s="160">
        <v>3</v>
      </c>
    </row>
    <row r="256" spans="1:3" x14ac:dyDescent="0.25">
      <c r="A256" s="153">
        <v>43435</v>
      </c>
      <c r="B256" s="160">
        <v>19</v>
      </c>
      <c r="C256" s="160">
        <v>4</v>
      </c>
    </row>
    <row r="257" spans="1:11" x14ac:dyDescent="0.25">
      <c r="A257" s="153">
        <v>43466</v>
      </c>
      <c r="B257" s="160">
        <v>2</v>
      </c>
      <c r="C257" s="160">
        <v>1</v>
      </c>
    </row>
    <row r="258" spans="1:11" x14ac:dyDescent="0.25">
      <c r="A258" s="153">
        <v>43497</v>
      </c>
      <c r="B258" s="160">
        <v>3</v>
      </c>
      <c r="C258" s="160">
        <v>1</v>
      </c>
    </row>
    <row r="259" spans="1:11" x14ac:dyDescent="0.25">
      <c r="A259" s="153">
        <v>43525</v>
      </c>
      <c r="B259" s="160">
        <v>3</v>
      </c>
      <c r="C259" s="168">
        <v>0</v>
      </c>
    </row>
    <row r="260" spans="1:11" x14ac:dyDescent="0.25">
      <c r="A260" s="153">
        <v>43556</v>
      </c>
      <c r="B260" s="160">
        <v>6</v>
      </c>
      <c r="C260" s="169">
        <v>0</v>
      </c>
    </row>
    <row r="261" spans="1:11" x14ac:dyDescent="0.25">
      <c r="A261" s="153">
        <v>43586</v>
      </c>
      <c r="B261" s="160">
        <v>2</v>
      </c>
      <c r="C261" s="168">
        <v>0</v>
      </c>
    </row>
    <row r="262" spans="1:11" x14ac:dyDescent="0.25">
      <c r="A262" s="153">
        <v>43617</v>
      </c>
      <c r="B262" s="160">
        <v>8</v>
      </c>
      <c r="C262" s="160">
        <v>0</v>
      </c>
    </row>
    <row r="263" spans="1:11" x14ac:dyDescent="0.25">
      <c r="A263" s="153">
        <v>43647</v>
      </c>
      <c r="B263" s="160">
        <v>2</v>
      </c>
      <c r="C263" s="160">
        <v>0</v>
      </c>
      <c r="K263" s="123"/>
    </row>
    <row r="264" spans="1:11" x14ac:dyDescent="0.25">
      <c r="A264" s="153">
        <v>43678</v>
      </c>
      <c r="B264" s="160">
        <v>6</v>
      </c>
      <c r="C264" s="169">
        <v>1</v>
      </c>
    </row>
    <row r="265" spans="1:11" x14ac:dyDescent="0.25">
      <c r="A265" s="153">
        <v>43709</v>
      </c>
      <c r="B265" s="160">
        <v>1</v>
      </c>
      <c r="C265" s="168">
        <v>0</v>
      </c>
    </row>
    <row r="266" spans="1:11" x14ac:dyDescent="0.25">
      <c r="A266" s="153">
        <v>43739</v>
      </c>
      <c r="B266" s="160">
        <v>3</v>
      </c>
      <c r="C266" s="160">
        <v>0</v>
      </c>
    </row>
    <row r="267" spans="1:11" x14ac:dyDescent="0.25">
      <c r="A267" s="153">
        <v>43770</v>
      </c>
      <c r="B267" s="160">
        <v>1</v>
      </c>
      <c r="C267" s="160">
        <v>0</v>
      </c>
    </row>
    <row r="268" spans="1:11" x14ac:dyDescent="0.25">
      <c r="A268" s="153">
        <v>43800</v>
      </c>
      <c r="B268" s="160">
        <v>0</v>
      </c>
      <c r="C268" s="160">
        <v>0</v>
      </c>
    </row>
    <row r="269" spans="1:11" x14ac:dyDescent="0.25">
      <c r="A269" s="153">
        <v>43831</v>
      </c>
      <c r="B269" s="160">
        <v>1</v>
      </c>
      <c r="C269" s="160">
        <v>1</v>
      </c>
    </row>
    <row r="270" spans="1:11" x14ac:dyDescent="0.25">
      <c r="A270" s="153">
        <v>43862</v>
      </c>
      <c r="B270" s="160">
        <v>0</v>
      </c>
      <c r="C270" s="160">
        <v>1</v>
      </c>
    </row>
    <row r="271" spans="1:11" x14ac:dyDescent="0.25">
      <c r="A271" s="153">
        <v>43891</v>
      </c>
      <c r="B271" s="160">
        <v>4</v>
      </c>
      <c r="C271" s="160">
        <v>1</v>
      </c>
    </row>
    <row r="272" spans="1:11" x14ac:dyDescent="0.25">
      <c r="A272" s="153">
        <v>43922</v>
      </c>
      <c r="B272" s="170" t="s">
        <v>120</v>
      </c>
      <c r="C272" s="160">
        <v>2</v>
      </c>
    </row>
    <row r="273" spans="1:43" x14ac:dyDescent="0.25">
      <c r="A273" s="153">
        <v>43952</v>
      </c>
      <c r="B273" s="170">
        <v>2</v>
      </c>
      <c r="C273" s="160">
        <v>0</v>
      </c>
    </row>
    <row r="274" spans="1:43" x14ac:dyDescent="0.25">
      <c r="A274" s="153">
        <v>43983</v>
      </c>
      <c r="B274" s="170">
        <v>0</v>
      </c>
      <c r="C274" s="160">
        <v>1</v>
      </c>
    </row>
    <row r="275" spans="1:43" x14ac:dyDescent="0.25">
      <c r="A275" s="153">
        <v>44013</v>
      </c>
      <c r="B275" s="170">
        <v>0</v>
      </c>
      <c r="C275" s="160">
        <v>0</v>
      </c>
    </row>
    <row r="276" spans="1:43" x14ac:dyDescent="0.25">
      <c r="A276" s="153">
        <v>44044</v>
      </c>
      <c r="B276" s="170">
        <v>1</v>
      </c>
      <c r="C276" s="160">
        <v>1</v>
      </c>
    </row>
    <row r="277" spans="1:43" x14ac:dyDescent="0.25">
      <c r="O277" s="74"/>
      <c r="P277" s="74"/>
      <c r="Q277" s="74"/>
      <c r="R277" s="74"/>
      <c r="S277" s="74"/>
      <c r="T277" s="74"/>
      <c r="U277" s="74"/>
      <c r="V277" s="74"/>
      <c r="W277" s="74"/>
      <c r="X277" s="74"/>
      <c r="Y277" s="74"/>
      <c r="Z277" s="74"/>
      <c r="AA277" s="74"/>
      <c r="AB277" s="74"/>
      <c r="AC277" s="74"/>
      <c r="AD277" s="74"/>
      <c r="AE277" s="74"/>
    </row>
    <row r="278" spans="1:43" x14ac:dyDescent="0.25">
      <c r="A278" s="296" t="s">
        <v>121</v>
      </c>
      <c r="B278" s="297"/>
      <c r="C278" s="297"/>
      <c r="D278" s="297"/>
      <c r="E278" s="297"/>
      <c r="F278" s="297"/>
      <c r="G278" s="297"/>
      <c r="H278" s="297"/>
      <c r="I278" s="297"/>
      <c r="J278" s="297"/>
      <c r="K278" s="297"/>
      <c r="L278" s="297"/>
      <c r="M278" s="297"/>
      <c r="N278" s="298"/>
      <c r="O278" s="212"/>
      <c r="P278" s="213"/>
      <c r="Q278" s="213"/>
      <c r="R278" s="213"/>
      <c r="S278" s="213"/>
      <c r="T278" s="213"/>
      <c r="U278" s="213"/>
      <c r="V278" s="213"/>
      <c r="W278" s="213"/>
      <c r="X278" s="297"/>
      <c r="Y278" s="297"/>
      <c r="Z278" s="297"/>
      <c r="AA278" s="297"/>
      <c r="AB278" s="297"/>
      <c r="AC278" s="297"/>
      <c r="AD278" s="297"/>
      <c r="AE278" s="297"/>
      <c r="AF278" s="297"/>
      <c r="AG278" s="297"/>
      <c r="AH278" s="297"/>
      <c r="AI278" s="297"/>
      <c r="AJ278" s="213"/>
      <c r="AK278" s="213"/>
      <c r="AL278" s="213"/>
      <c r="AM278" s="213"/>
      <c r="AN278" s="213"/>
      <c r="AO278" s="213"/>
      <c r="AP278" s="213"/>
      <c r="AQ278" s="213"/>
    </row>
    <row r="279" spans="1:43" x14ac:dyDescent="0.25">
      <c r="A279" s="152"/>
      <c r="B279" s="171">
        <v>42795</v>
      </c>
      <c r="C279" s="171">
        <v>42826</v>
      </c>
      <c r="D279" s="171">
        <v>42856</v>
      </c>
      <c r="E279" s="171">
        <v>42887</v>
      </c>
      <c r="F279" s="171">
        <v>42917</v>
      </c>
      <c r="G279" s="171">
        <v>42948</v>
      </c>
      <c r="H279" s="171">
        <v>42979</v>
      </c>
      <c r="I279" s="171">
        <v>43009</v>
      </c>
      <c r="J279" s="171">
        <v>43040</v>
      </c>
      <c r="K279" s="171">
        <v>43070</v>
      </c>
      <c r="L279" s="171">
        <v>43101</v>
      </c>
      <c r="M279" s="171">
        <v>43132</v>
      </c>
      <c r="N279" s="171">
        <v>43160</v>
      </c>
      <c r="O279" s="172">
        <v>43191</v>
      </c>
      <c r="P279" s="172">
        <v>43221</v>
      </c>
      <c r="Q279" s="172">
        <v>43252</v>
      </c>
      <c r="R279" s="172">
        <v>43282</v>
      </c>
      <c r="S279" s="172">
        <v>43313</v>
      </c>
      <c r="T279" s="172">
        <v>43344</v>
      </c>
      <c r="U279" s="172">
        <v>43374</v>
      </c>
      <c r="V279" s="172">
        <v>43405</v>
      </c>
      <c r="W279" s="172">
        <v>43435</v>
      </c>
      <c r="X279" s="172">
        <v>43466</v>
      </c>
      <c r="Y279" s="172">
        <v>43497</v>
      </c>
      <c r="Z279" s="172">
        <v>43525</v>
      </c>
      <c r="AA279" s="172">
        <v>43556</v>
      </c>
      <c r="AB279" s="172">
        <v>43586</v>
      </c>
      <c r="AC279" s="172">
        <v>43617</v>
      </c>
      <c r="AD279" s="172">
        <v>43647</v>
      </c>
      <c r="AE279" s="172">
        <v>43678</v>
      </c>
      <c r="AF279" s="172">
        <v>43709</v>
      </c>
      <c r="AG279" s="172">
        <v>43739</v>
      </c>
      <c r="AH279" s="172">
        <v>43770</v>
      </c>
      <c r="AI279" s="172">
        <v>43800</v>
      </c>
      <c r="AJ279" s="172">
        <v>43831</v>
      </c>
      <c r="AK279" s="172">
        <v>43862</v>
      </c>
      <c r="AL279" s="172">
        <v>43891</v>
      </c>
      <c r="AM279" s="172">
        <v>43922</v>
      </c>
      <c r="AN279" s="172">
        <v>43952</v>
      </c>
      <c r="AO279" s="172">
        <v>43983</v>
      </c>
      <c r="AP279" s="172">
        <v>44013</v>
      </c>
      <c r="AQ279" s="172">
        <v>44044</v>
      </c>
    </row>
    <row r="280" spans="1:43" x14ac:dyDescent="0.25">
      <c r="A280" s="152" t="s">
        <v>122</v>
      </c>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v>1</v>
      </c>
      <c r="AP280" s="3"/>
      <c r="AQ280" s="3"/>
    </row>
    <row r="281" spans="1:43" s="1" customFormat="1" ht="30" x14ac:dyDescent="0.25">
      <c r="A281" s="60" t="s">
        <v>123</v>
      </c>
      <c r="B281" s="179"/>
      <c r="C281" s="179"/>
      <c r="D281" s="179"/>
      <c r="E281" s="179"/>
      <c r="F281" s="179"/>
      <c r="G281" s="179"/>
      <c r="H281" s="179"/>
      <c r="I281" s="179"/>
      <c r="J281" s="179"/>
      <c r="K281" s="179"/>
      <c r="L281" s="179"/>
      <c r="M281" s="179"/>
      <c r="N281" s="179"/>
      <c r="O281" s="179"/>
      <c r="P281" s="179"/>
      <c r="Q281" s="179"/>
      <c r="R281" s="179"/>
      <c r="S281" s="179"/>
      <c r="T281" s="179"/>
      <c r="U281" s="179"/>
      <c r="V281" s="179"/>
      <c r="W281" s="179"/>
      <c r="X281" s="179"/>
      <c r="Y281" s="179"/>
      <c r="Z281" s="179"/>
      <c r="AA281" s="179"/>
      <c r="AB281" s="179"/>
      <c r="AC281" s="179"/>
      <c r="AD281" s="179"/>
      <c r="AE281" s="179"/>
      <c r="AF281" s="179"/>
      <c r="AG281" s="179"/>
      <c r="AH281" s="179"/>
      <c r="AI281" s="179"/>
      <c r="AJ281" s="179"/>
      <c r="AK281" s="179"/>
      <c r="AL281" s="179"/>
      <c r="AM281" s="179"/>
      <c r="AN281" s="179"/>
      <c r="AO281" s="179"/>
      <c r="AP281" s="179">
        <v>1</v>
      </c>
      <c r="AQ281" s="179"/>
    </row>
    <row r="282" spans="1:43" x14ac:dyDescent="0.25">
      <c r="A282" s="152" t="s">
        <v>124</v>
      </c>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v>1</v>
      </c>
      <c r="AP282" s="3">
        <v>1</v>
      </c>
      <c r="AQ282" s="3"/>
    </row>
    <row r="283" spans="1:43" x14ac:dyDescent="0.25">
      <c r="A283" s="152" t="s">
        <v>125</v>
      </c>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v>2</v>
      </c>
      <c r="AE283" s="3"/>
      <c r="AF283" s="3"/>
      <c r="AG283" s="3"/>
      <c r="AH283" s="3"/>
      <c r="AI283" s="3"/>
      <c r="AJ283" s="3"/>
      <c r="AK283" s="3"/>
      <c r="AL283" s="3"/>
      <c r="AM283" s="3"/>
      <c r="AN283" s="3"/>
      <c r="AO283" s="3"/>
      <c r="AP283" s="3"/>
      <c r="AQ283" s="3"/>
    </row>
    <row r="284" spans="1:43" x14ac:dyDescent="0.25">
      <c r="A284" s="60" t="s">
        <v>126</v>
      </c>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v>8</v>
      </c>
      <c r="AB284" s="3"/>
      <c r="AC284" s="3"/>
      <c r="AD284" s="3"/>
      <c r="AE284" s="3"/>
      <c r="AF284" s="3">
        <v>8</v>
      </c>
      <c r="AG284" s="3"/>
      <c r="AH284" s="3"/>
      <c r="AI284" s="3"/>
      <c r="AJ284" s="3">
        <v>4</v>
      </c>
      <c r="AK284" s="3"/>
      <c r="AL284" s="3"/>
      <c r="AM284" s="3"/>
      <c r="AN284" s="3">
        <v>7</v>
      </c>
      <c r="AO284" s="3">
        <v>1</v>
      </c>
      <c r="AP284" s="3"/>
      <c r="AQ284" s="3">
        <v>7</v>
      </c>
    </row>
    <row r="285" spans="1:43" x14ac:dyDescent="0.25">
      <c r="A285" s="60" t="s">
        <v>127</v>
      </c>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v>3</v>
      </c>
      <c r="AD285" s="3"/>
      <c r="AE285" s="3"/>
      <c r="AF285" s="3"/>
      <c r="AG285" s="3"/>
      <c r="AH285" s="3">
        <v>3</v>
      </c>
      <c r="AI285" s="3">
        <v>2</v>
      </c>
      <c r="AJ285" s="3"/>
      <c r="AK285" s="3"/>
      <c r="AL285" s="3">
        <v>3</v>
      </c>
      <c r="AM285" s="3"/>
      <c r="AN285" s="3"/>
      <c r="AO285" s="3"/>
      <c r="AP285" s="3">
        <v>1</v>
      </c>
      <c r="AQ285" s="3"/>
    </row>
    <row r="286" spans="1:43" ht="14.65" customHeight="1" x14ac:dyDescent="0.25">
      <c r="A286" s="60" t="s">
        <v>128</v>
      </c>
      <c r="B286" s="3"/>
      <c r="C286" s="3"/>
      <c r="D286" s="3"/>
      <c r="E286" s="3"/>
      <c r="F286" s="3"/>
      <c r="G286" s="3"/>
      <c r="H286" s="3"/>
      <c r="I286" s="3"/>
      <c r="J286" s="3"/>
      <c r="K286" s="3">
        <v>14</v>
      </c>
      <c r="L286" s="3">
        <v>20</v>
      </c>
      <c r="M286" s="3">
        <v>23</v>
      </c>
      <c r="N286" s="3">
        <v>16</v>
      </c>
      <c r="O286" s="3">
        <v>26</v>
      </c>
      <c r="P286" s="3">
        <v>25</v>
      </c>
      <c r="Q286" s="3">
        <v>17</v>
      </c>
      <c r="R286" s="3">
        <v>21</v>
      </c>
      <c r="S286" s="3">
        <v>32</v>
      </c>
      <c r="T286" s="3">
        <v>25</v>
      </c>
      <c r="U286" s="3">
        <v>16</v>
      </c>
      <c r="V286" s="3">
        <v>17</v>
      </c>
      <c r="W286" s="3">
        <v>14</v>
      </c>
      <c r="X286" s="3">
        <v>7</v>
      </c>
      <c r="Y286" s="3">
        <v>4</v>
      </c>
      <c r="Z286" s="3">
        <v>5</v>
      </c>
      <c r="AA286" s="3">
        <v>6</v>
      </c>
      <c r="AB286" s="3">
        <v>7</v>
      </c>
      <c r="AC286" s="3">
        <v>5</v>
      </c>
      <c r="AD286" s="3">
        <v>12</v>
      </c>
      <c r="AE286" s="3">
        <v>13</v>
      </c>
      <c r="AF286" s="3">
        <v>7</v>
      </c>
      <c r="AG286" s="3">
        <v>18</v>
      </c>
      <c r="AH286" s="3">
        <v>10</v>
      </c>
      <c r="AI286" s="3">
        <v>16</v>
      </c>
      <c r="AJ286" s="3">
        <v>10</v>
      </c>
      <c r="AK286" s="3">
        <v>8</v>
      </c>
      <c r="AL286" s="3">
        <v>17</v>
      </c>
      <c r="AM286" s="3">
        <v>6</v>
      </c>
      <c r="AN286" s="3">
        <v>11</v>
      </c>
      <c r="AO286" s="3">
        <v>1</v>
      </c>
      <c r="AP286" s="3">
        <v>7</v>
      </c>
      <c r="AQ286" s="3">
        <v>14</v>
      </c>
    </row>
    <row r="287" spans="1:43" x14ac:dyDescent="0.25">
      <c r="A287" s="60" t="s">
        <v>129</v>
      </c>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v>6</v>
      </c>
      <c r="AC287" s="3"/>
      <c r="AD287" s="3"/>
      <c r="AE287" s="3"/>
      <c r="AF287" s="3"/>
      <c r="AG287" s="3"/>
      <c r="AH287" s="3"/>
      <c r="AI287" s="3"/>
      <c r="AJ287" s="3"/>
      <c r="AK287" s="3"/>
      <c r="AL287" s="3"/>
      <c r="AM287" s="3"/>
      <c r="AN287" s="3"/>
      <c r="AO287" s="3"/>
      <c r="AP287" s="3"/>
      <c r="AQ287" s="3"/>
    </row>
    <row r="288" spans="1:43" x14ac:dyDescent="0.25">
      <c r="A288" s="60" t="s">
        <v>130</v>
      </c>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row>
    <row r="289" spans="1:43" x14ac:dyDescent="0.25">
      <c r="A289" s="60" t="s">
        <v>131</v>
      </c>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row>
    <row r="290" spans="1:43" x14ac:dyDescent="0.25">
      <c r="A290" s="60" t="s">
        <v>132</v>
      </c>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row>
    <row r="291" spans="1:43" x14ac:dyDescent="0.25">
      <c r="A291" s="60" t="s">
        <v>133</v>
      </c>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row>
    <row r="292" spans="1:43" x14ac:dyDescent="0.25">
      <c r="A292" s="60" t="s">
        <v>134</v>
      </c>
      <c r="B292" s="3"/>
      <c r="C292" s="3"/>
      <c r="D292" s="3"/>
      <c r="E292" s="3"/>
      <c r="F292" s="3"/>
      <c r="G292" s="3"/>
      <c r="H292" s="3"/>
      <c r="I292" s="3"/>
      <c r="J292" s="3"/>
      <c r="K292" s="3"/>
      <c r="L292" s="3"/>
      <c r="M292" s="3"/>
      <c r="N292" s="3">
        <v>8</v>
      </c>
      <c r="O292" s="3"/>
      <c r="P292" s="3"/>
      <c r="Q292" s="3"/>
      <c r="R292" s="3"/>
      <c r="S292" s="3"/>
      <c r="T292" s="3">
        <v>12</v>
      </c>
      <c r="U292" s="3"/>
      <c r="V292" s="3"/>
      <c r="W292" s="3"/>
      <c r="X292" s="3">
        <v>4</v>
      </c>
      <c r="Y292" s="3"/>
      <c r="Z292" s="3"/>
      <c r="AA292" s="3"/>
      <c r="AB292" s="3"/>
      <c r="AC292" s="3"/>
      <c r="AD292" s="3">
        <v>2</v>
      </c>
      <c r="AE292" s="3"/>
      <c r="AF292" s="3"/>
      <c r="AG292" s="3"/>
      <c r="AH292" s="3"/>
      <c r="AI292" s="3"/>
      <c r="AJ292" s="3"/>
      <c r="AK292" s="3"/>
      <c r="AL292" s="3"/>
      <c r="AM292" s="3"/>
      <c r="AN292" s="3"/>
      <c r="AO292" s="3">
        <v>1</v>
      </c>
      <c r="AP292" s="3">
        <v>1</v>
      </c>
      <c r="AQ292" s="3"/>
    </row>
    <row r="293" spans="1:43" x14ac:dyDescent="0.25">
      <c r="A293" s="60" t="s">
        <v>135</v>
      </c>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v>2</v>
      </c>
      <c r="AL293" s="3"/>
      <c r="AM293" s="3"/>
      <c r="AN293" s="3"/>
      <c r="AO293" s="3"/>
      <c r="AP293" s="3">
        <v>1</v>
      </c>
      <c r="AQ293" s="3"/>
    </row>
    <row r="294" spans="1:43" x14ac:dyDescent="0.25">
      <c r="A294" s="60" t="s">
        <v>136</v>
      </c>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row>
    <row r="295" spans="1:43" x14ac:dyDescent="0.25">
      <c r="A295" s="60" t="s">
        <v>137</v>
      </c>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v>4</v>
      </c>
      <c r="AN295" s="3"/>
      <c r="AO295" s="3"/>
      <c r="AP295" s="3">
        <v>2</v>
      </c>
      <c r="AQ295" s="3"/>
    </row>
    <row r="296" spans="1:43" x14ac:dyDescent="0.25">
      <c r="A296" s="60" t="s">
        <v>138</v>
      </c>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v>2</v>
      </c>
      <c r="AP296" s="3"/>
      <c r="AQ296" s="3"/>
    </row>
    <row r="297" spans="1:43" x14ac:dyDescent="0.25">
      <c r="A297" s="60" t="s">
        <v>139</v>
      </c>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v>1</v>
      </c>
      <c r="AP297" s="3"/>
      <c r="AQ297" s="3"/>
    </row>
    <row r="298" spans="1:43" x14ac:dyDescent="0.25">
      <c r="A298" s="60" t="s">
        <v>140</v>
      </c>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v>1</v>
      </c>
      <c r="AP298" s="3"/>
      <c r="AQ298" s="3"/>
    </row>
    <row r="299" spans="1:43" x14ac:dyDescent="0.25">
      <c r="A299" s="60" t="s">
        <v>141</v>
      </c>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v>2</v>
      </c>
      <c r="AL299" s="3"/>
      <c r="AM299" s="3"/>
      <c r="AN299" s="3"/>
      <c r="AO299" s="3"/>
      <c r="AP299" s="3">
        <v>1</v>
      </c>
      <c r="AQ299" s="3"/>
    </row>
    <row r="300" spans="1:43" x14ac:dyDescent="0.25">
      <c r="A300" s="60" t="s">
        <v>142</v>
      </c>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v>1</v>
      </c>
      <c r="AP300" s="3"/>
      <c r="AQ300" s="3"/>
    </row>
    <row r="301" spans="1:43" x14ac:dyDescent="0.25">
      <c r="A301" s="60" t="s">
        <v>143</v>
      </c>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row>
    <row r="302" spans="1:43" x14ac:dyDescent="0.25">
      <c r="A302" s="60" t="s">
        <v>144</v>
      </c>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v>2</v>
      </c>
      <c r="AF302" s="3"/>
      <c r="AG302" s="3"/>
      <c r="AH302" s="3"/>
      <c r="AI302" s="3"/>
      <c r="AJ302" s="3"/>
      <c r="AK302" s="3"/>
      <c r="AL302" s="3"/>
      <c r="AM302" s="3"/>
      <c r="AN302" s="3"/>
      <c r="AO302" s="3"/>
      <c r="AP302" s="3">
        <v>1</v>
      </c>
      <c r="AQ302" s="3"/>
    </row>
    <row r="303" spans="1:43" x14ac:dyDescent="0.25">
      <c r="A303" s="60" t="s">
        <v>145</v>
      </c>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row>
    <row r="304" spans="1:43" ht="30.4" customHeight="1" x14ac:dyDescent="0.25">
      <c r="A304" s="60" t="s">
        <v>146</v>
      </c>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v>1</v>
      </c>
      <c r="AQ304" s="3"/>
    </row>
    <row r="305" spans="1:43" x14ac:dyDescent="0.25">
      <c r="A305" s="60" t="s">
        <v>147</v>
      </c>
      <c r="B305" s="3"/>
      <c r="C305" s="3"/>
      <c r="D305" s="3"/>
      <c r="E305" s="3"/>
      <c r="F305" s="3"/>
      <c r="G305" s="3"/>
      <c r="H305" s="3"/>
      <c r="I305" s="3"/>
      <c r="J305" s="3"/>
      <c r="K305" s="3"/>
      <c r="L305" s="3"/>
      <c r="M305" s="3"/>
      <c r="N305" s="3"/>
      <c r="O305" s="3"/>
      <c r="P305" s="3"/>
      <c r="Q305" s="3">
        <v>33</v>
      </c>
      <c r="R305" s="3"/>
      <c r="S305" s="3"/>
      <c r="T305" s="3"/>
      <c r="U305" s="3"/>
      <c r="V305" s="3"/>
      <c r="W305" s="3"/>
      <c r="X305" s="3"/>
      <c r="Y305" s="3"/>
      <c r="Z305" s="3"/>
      <c r="AA305" s="3"/>
      <c r="AB305" s="3"/>
      <c r="AC305" s="3"/>
      <c r="AD305" s="3"/>
      <c r="AE305" s="3"/>
      <c r="AF305" s="3"/>
      <c r="AG305" s="3">
        <v>3</v>
      </c>
      <c r="AH305" s="3"/>
      <c r="AI305" s="3"/>
      <c r="AJ305" s="3">
        <v>3</v>
      </c>
      <c r="AK305" s="3">
        <v>2</v>
      </c>
      <c r="AL305" s="3">
        <v>5</v>
      </c>
      <c r="AM305" s="3"/>
      <c r="AN305" s="3"/>
      <c r="AO305" s="3"/>
      <c r="AP305" s="3">
        <v>1</v>
      </c>
      <c r="AQ305" s="3"/>
    </row>
    <row r="306" spans="1:43" x14ac:dyDescent="0.25">
      <c r="A306" s="60" t="s">
        <v>148</v>
      </c>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v>4</v>
      </c>
      <c r="AB306" s="3"/>
      <c r="AC306" s="3"/>
      <c r="AD306" s="3"/>
      <c r="AE306" s="3">
        <v>8</v>
      </c>
      <c r="AF306" s="3">
        <v>6</v>
      </c>
      <c r="AG306" s="3"/>
      <c r="AH306" s="3"/>
      <c r="AI306" s="3"/>
      <c r="AJ306" s="3"/>
      <c r="AK306" s="3"/>
      <c r="AL306" s="3"/>
      <c r="AM306" s="3"/>
      <c r="AN306" s="3"/>
      <c r="AO306" s="3"/>
      <c r="AP306" s="3"/>
      <c r="AQ306" s="3"/>
    </row>
    <row r="307" spans="1:43" x14ac:dyDescent="0.25">
      <c r="A307" s="60" t="s">
        <v>149</v>
      </c>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v>4</v>
      </c>
      <c r="AB307" s="3"/>
      <c r="AC307" s="3"/>
      <c r="AD307" s="3"/>
      <c r="AE307" s="3"/>
      <c r="AF307" s="3">
        <v>2</v>
      </c>
      <c r="AG307" s="3"/>
      <c r="AH307" s="3"/>
      <c r="AI307" s="3"/>
      <c r="AJ307" s="3"/>
      <c r="AK307" s="3"/>
      <c r="AL307" s="3"/>
      <c r="AM307" s="3"/>
      <c r="AN307" s="3">
        <v>5</v>
      </c>
      <c r="AO307" s="3"/>
      <c r="AP307" s="3"/>
      <c r="AQ307" s="3"/>
    </row>
    <row r="308" spans="1:43" x14ac:dyDescent="0.25">
      <c r="A308" s="60" t="s">
        <v>150</v>
      </c>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v>1</v>
      </c>
      <c r="AP308" s="3"/>
      <c r="AQ308" s="3"/>
    </row>
    <row r="309" spans="1:43" x14ac:dyDescent="0.25">
      <c r="A309" s="60" t="s">
        <v>151</v>
      </c>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row>
    <row r="310" spans="1:43" x14ac:dyDescent="0.25">
      <c r="A310" s="60" t="s">
        <v>152</v>
      </c>
      <c r="B310" s="3"/>
      <c r="C310" s="3"/>
      <c r="D310" s="3"/>
      <c r="E310" s="3"/>
      <c r="F310" s="3"/>
      <c r="G310" s="3"/>
      <c r="H310" s="3"/>
      <c r="I310" s="3"/>
      <c r="J310" s="3"/>
      <c r="K310" s="3"/>
      <c r="L310" s="3">
        <v>15</v>
      </c>
      <c r="M310" s="3">
        <v>12</v>
      </c>
      <c r="N310" s="3">
        <v>17</v>
      </c>
      <c r="O310" s="3">
        <v>16</v>
      </c>
      <c r="P310" s="3"/>
      <c r="Q310" s="3"/>
      <c r="R310" s="3">
        <v>13</v>
      </c>
      <c r="S310" s="3">
        <v>11</v>
      </c>
      <c r="T310" s="3"/>
      <c r="U310" s="3">
        <v>12</v>
      </c>
      <c r="V310" s="3"/>
      <c r="W310" s="3">
        <v>9</v>
      </c>
      <c r="X310" s="3"/>
      <c r="Y310" s="3"/>
      <c r="Z310" s="3"/>
      <c r="AA310" s="3"/>
      <c r="AB310" s="3"/>
      <c r="AC310" s="3"/>
      <c r="AD310" s="3">
        <v>2</v>
      </c>
      <c r="AE310" s="3"/>
      <c r="AF310" s="3"/>
      <c r="AG310" s="3"/>
      <c r="AH310" s="3"/>
      <c r="AI310" s="3"/>
      <c r="AJ310" s="3"/>
      <c r="AK310" s="3">
        <v>2</v>
      </c>
      <c r="AL310" s="3"/>
      <c r="AM310" s="3"/>
      <c r="AN310" s="3"/>
      <c r="AO310" s="3"/>
      <c r="AP310" s="3"/>
      <c r="AQ310" s="3"/>
    </row>
    <row r="311" spans="1:43" x14ac:dyDescent="0.25">
      <c r="A311" s="60" t="s">
        <v>153</v>
      </c>
      <c r="B311" s="3"/>
      <c r="C311" s="3"/>
      <c r="D311" s="3"/>
      <c r="E311" s="3"/>
      <c r="F311" s="3"/>
      <c r="G311" s="3"/>
      <c r="H311" s="3"/>
      <c r="I311" s="3"/>
      <c r="J311" s="3"/>
      <c r="K311" s="3">
        <v>20</v>
      </c>
      <c r="L311" s="3">
        <v>13</v>
      </c>
      <c r="M311" s="3">
        <v>13</v>
      </c>
      <c r="N311" s="3">
        <v>14</v>
      </c>
      <c r="O311" s="3">
        <v>12</v>
      </c>
      <c r="P311" s="3">
        <v>9</v>
      </c>
      <c r="Q311" s="3">
        <v>12</v>
      </c>
      <c r="R311" s="3">
        <v>25</v>
      </c>
      <c r="S311" s="3">
        <v>25</v>
      </c>
      <c r="T311" s="3">
        <v>20</v>
      </c>
      <c r="U311" s="3">
        <v>35</v>
      </c>
      <c r="V311" s="3">
        <v>19</v>
      </c>
      <c r="W311" s="3">
        <v>25</v>
      </c>
      <c r="X311" s="3">
        <v>21</v>
      </c>
      <c r="Y311" s="3">
        <v>21</v>
      </c>
      <c r="Z311" s="3"/>
      <c r="AA311" s="3">
        <v>29</v>
      </c>
      <c r="AB311" s="3">
        <v>40</v>
      </c>
      <c r="AC311" s="3">
        <v>101</v>
      </c>
      <c r="AD311" s="3">
        <v>73</v>
      </c>
      <c r="AE311" s="3">
        <v>45</v>
      </c>
      <c r="AF311" s="3">
        <v>11</v>
      </c>
      <c r="AG311" s="3">
        <v>69</v>
      </c>
      <c r="AH311" s="3">
        <v>21</v>
      </c>
      <c r="AI311" s="3">
        <v>48</v>
      </c>
      <c r="AJ311" s="3">
        <v>25</v>
      </c>
      <c r="AK311" s="3">
        <v>24</v>
      </c>
      <c r="AL311" s="3">
        <v>39</v>
      </c>
      <c r="AM311" s="3">
        <v>9</v>
      </c>
      <c r="AN311" s="3">
        <v>8</v>
      </c>
      <c r="AO311" s="3">
        <v>7</v>
      </c>
      <c r="AP311" s="3">
        <v>21</v>
      </c>
      <c r="AQ311" s="3">
        <v>15</v>
      </c>
    </row>
    <row r="312" spans="1:43" x14ac:dyDescent="0.25">
      <c r="A312" s="173" t="s">
        <v>154</v>
      </c>
      <c r="B312" s="3"/>
      <c r="C312" s="3"/>
      <c r="D312" s="3"/>
      <c r="E312" s="3"/>
      <c r="F312" s="3"/>
      <c r="G312" s="3"/>
      <c r="H312" s="3"/>
      <c r="I312" s="3"/>
      <c r="J312" s="3"/>
      <c r="K312" s="3">
        <v>13</v>
      </c>
      <c r="L312" s="3">
        <v>10</v>
      </c>
      <c r="M312" s="3"/>
      <c r="N312" s="3"/>
      <c r="O312" s="3">
        <v>12</v>
      </c>
      <c r="P312" s="3">
        <v>14</v>
      </c>
      <c r="Q312" s="3"/>
      <c r="R312" s="3"/>
      <c r="S312" s="3">
        <v>12</v>
      </c>
      <c r="T312" s="3"/>
      <c r="U312" s="3">
        <v>16</v>
      </c>
      <c r="V312" s="3">
        <v>15</v>
      </c>
      <c r="W312" s="3">
        <v>12</v>
      </c>
      <c r="X312" s="3"/>
      <c r="Y312" s="3"/>
      <c r="Z312" s="3">
        <v>6</v>
      </c>
      <c r="AA312" s="3"/>
      <c r="AB312" s="3"/>
      <c r="AC312" s="3"/>
      <c r="AD312" s="3"/>
      <c r="AE312" s="3"/>
      <c r="AF312" s="3"/>
      <c r="AG312" s="3"/>
      <c r="AH312" s="3">
        <v>2</v>
      </c>
      <c r="AI312" s="3"/>
      <c r="AJ312" s="3"/>
      <c r="AK312" s="3"/>
      <c r="AL312" s="3"/>
      <c r="AM312" s="3"/>
      <c r="AN312" s="3"/>
      <c r="AO312" s="3"/>
      <c r="AP312" s="3"/>
      <c r="AQ312" s="3"/>
    </row>
    <row r="313" spans="1:43" x14ac:dyDescent="0.25">
      <c r="A313" s="60" t="s">
        <v>155</v>
      </c>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row>
    <row r="314" spans="1:43" x14ac:dyDescent="0.25">
      <c r="A314" s="60" t="s">
        <v>156</v>
      </c>
      <c r="B314" s="3"/>
      <c r="C314" s="3"/>
      <c r="D314" s="3"/>
      <c r="E314" s="3"/>
      <c r="F314" s="3"/>
      <c r="G314" s="3"/>
      <c r="H314" s="3"/>
      <c r="I314" s="3"/>
      <c r="J314" s="3"/>
      <c r="K314" s="3"/>
      <c r="L314" s="3"/>
      <c r="M314" s="3"/>
      <c r="N314" s="3"/>
      <c r="O314" s="3"/>
      <c r="P314" s="3"/>
      <c r="Q314" s="3"/>
      <c r="R314" s="3"/>
      <c r="S314" s="3"/>
      <c r="T314" s="3"/>
      <c r="U314" s="3"/>
      <c r="V314" s="3"/>
      <c r="W314" s="3"/>
      <c r="X314" s="3"/>
      <c r="Y314" s="3"/>
      <c r="Z314" s="3">
        <v>3</v>
      </c>
      <c r="AA314" s="3"/>
      <c r="AB314" s="3"/>
      <c r="AC314" s="3"/>
      <c r="AD314" s="3"/>
      <c r="AE314" s="3"/>
      <c r="AF314" s="3">
        <v>2</v>
      </c>
      <c r="AG314" s="3">
        <v>3</v>
      </c>
      <c r="AH314" s="3"/>
      <c r="AI314" s="3">
        <v>3</v>
      </c>
      <c r="AJ314" s="3"/>
      <c r="AK314" s="3"/>
      <c r="AL314" s="3"/>
      <c r="AM314" s="3"/>
      <c r="AN314" s="3"/>
      <c r="AO314" s="3"/>
      <c r="AP314" s="3">
        <v>1</v>
      </c>
      <c r="AQ314" s="3">
        <v>2</v>
      </c>
    </row>
    <row r="315" spans="1:43" x14ac:dyDescent="0.25">
      <c r="A315" s="60" t="s">
        <v>157</v>
      </c>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v>2</v>
      </c>
      <c r="AG315" s="3">
        <v>3</v>
      </c>
      <c r="AH315" s="3">
        <v>4</v>
      </c>
      <c r="AI315" s="3"/>
      <c r="AJ315" s="3">
        <v>5</v>
      </c>
      <c r="AK315" s="3"/>
      <c r="AL315" s="3"/>
      <c r="AM315" s="3">
        <v>3</v>
      </c>
      <c r="AN315" s="3">
        <v>9</v>
      </c>
      <c r="AO315" s="3"/>
      <c r="AP315" s="3">
        <v>1</v>
      </c>
      <c r="AQ315" s="3">
        <v>2</v>
      </c>
    </row>
    <row r="316" spans="1:43" x14ac:dyDescent="0.25">
      <c r="A316" s="60" t="s">
        <v>158</v>
      </c>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v>3</v>
      </c>
      <c r="AQ316" s="3"/>
    </row>
    <row r="317" spans="1:43" x14ac:dyDescent="0.25">
      <c r="A317" s="60" t="s">
        <v>159</v>
      </c>
      <c r="B317" s="3"/>
      <c r="C317" s="3"/>
      <c r="D317" s="3"/>
      <c r="E317" s="3"/>
      <c r="F317" s="3"/>
      <c r="G317" s="3"/>
      <c r="H317" s="3"/>
      <c r="I317" s="3"/>
      <c r="J317" s="3"/>
      <c r="K317" s="3">
        <v>11</v>
      </c>
      <c r="L317" s="3"/>
      <c r="M317" s="3"/>
      <c r="N317" s="3"/>
      <c r="O317" s="3"/>
      <c r="P317" s="3"/>
      <c r="Q317" s="3"/>
      <c r="R317" s="3"/>
      <c r="S317" s="3"/>
      <c r="T317" s="3"/>
      <c r="U317" s="3"/>
      <c r="V317" s="3"/>
      <c r="W317" s="3"/>
      <c r="X317" s="3"/>
      <c r="Y317" s="3"/>
      <c r="Z317" s="3"/>
      <c r="AA317" s="3"/>
      <c r="AB317" s="3"/>
      <c r="AC317" s="3"/>
      <c r="AD317" s="3"/>
      <c r="AE317" s="3"/>
      <c r="AF317" s="3">
        <v>2</v>
      </c>
      <c r="AG317" s="3"/>
      <c r="AH317" s="3"/>
      <c r="AI317" s="3"/>
      <c r="AJ317" s="3"/>
      <c r="AK317" s="3"/>
      <c r="AL317" s="3"/>
      <c r="AM317" s="3"/>
      <c r="AN317" s="3"/>
      <c r="AO317" s="3"/>
      <c r="AP317" s="3"/>
      <c r="AQ317" s="3"/>
    </row>
    <row r="318" spans="1:43" x14ac:dyDescent="0.25">
      <c r="A318" s="173" t="s">
        <v>160</v>
      </c>
      <c r="B318" s="3"/>
      <c r="C318" s="3"/>
      <c r="D318" s="3"/>
      <c r="E318" s="3"/>
      <c r="F318" s="3"/>
      <c r="G318" s="3"/>
      <c r="H318" s="3"/>
      <c r="I318" s="3"/>
      <c r="J318" s="3"/>
      <c r="K318" s="3"/>
      <c r="L318" s="3"/>
      <c r="M318" s="3">
        <v>14</v>
      </c>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row>
    <row r="319" spans="1:43" x14ac:dyDescent="0.25">
      <c r="A319" s="60" t="s">
        <v>161</v>
      </c>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row>
    <row r="320" spans="1:43" x14ac:dyDescent="0.25">
      <c r="A320" s="60" t="s">
        <v>162</v>
      </c>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row>
    <row r="321" spans="1:43" x14ac:dyDescent="0.25">
      <c r="A321" s="60" t="s">
        <v>163</v>
      </c>
      <c r="B321" s="3"/>
      <c r="C321" s="3"/>
      <c r="D321" s="3"/>
      <c r="E321" s="3"/>
      <c r="F321" s="3"/>
      <c r="G321" s="3"/>
      <c r="H321" s="3"/>
      <c r="I321" s="3"/>
      <c r="J321" s="3"/>
      <c r="K321" s="3">
        <v>36</v>
      </c>
      <c r="L321" s="3">
        <v>33</v>
      </c>
      <c r="M321" s="3">
        <v>44</v>
      </c>
      <c r="N321" s="3">
        <v>47</v>
      </c>
      <c r="O321" s="3">
        <v>33</v>
      </c>
      <c r="P321" s="3">
        <v>28</v>
      </c>
      <c r="Q321" s="3">
        <v>20</v>
      </c>
      <c r="R321" s="3">
        <v>45</v>
      </c>
      <c r="S321" s="3">
        <v>37</v>
      </c>
      <c r="T321" s="3">
        <v>29</v>
      </c>
      <c r="U321" s="3">
        <v>46</v>
      </c>
      <c r="V321" s="3">
        <v>41</v>
      </c>
      <c r="W321" s="3">
        <v>37</v>
      </c>
      <c r="X321" s="3">
        <v>8</v>
      </c>
      <c r="Y321" s="3">
        <v>6</v>
      </c>
      <c r="Z321" s="3">
        <v>6</v>
      </c>
      <c r="AA321" s="3">
        <v>5</v>
      </c>
      <c r="AB321" s="3">
        <v>7</v>
      </c>
      <c r="AC321" s="3"/>
      <c r="AD321" s="3">
        <v>5</v>
      </c>
      <c r="AE321" s="3">
        <v>5</v>
      </c>
      <c r="AF321" s="3">
        <v>2</v>
      </c>
      <c r="AG321" s="3"/>
      <c r="AH321" s="3"/>
      <c r="AI321" s="3">
        <v>4</v>
      </c>
      <c r="AJ321" s="3"/>
      <c r="AK321" s="3"/>
      <c r="AL321" s="3">
        <v>3</v>
      </c>
      <c r="AM321" s="3">
        <v>4</v>
      </c>
      <c r="AN321" s="3"/>
      <c r="AO321" s="3"/>
      <c r="AP321" s="3"/>
      <c r="AQ321" s="3"/>
    </row>
    <row r="322" spans="1:43" x14ac:dyDescent="0.25">
      <c r="A322" s="180" t="s">
        <v>164</v>
      </c>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v>1</v>
      </c>
      <c r="AP322" s="3"/>
      <c r="AQ322" s="3"/>
    </row>
    <row r="323" spans="1:43" ht="30" x14ac:dyDescent="0.25">
      <c r="A323" s="173" t="s">
        <v>165</v>
      </c>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v>2</v>
      </c>
    </row>
    <row r="324" spans="1:43" x14ac:dyDescent="0.25">
      <c r="A324" s="173" t="s">
        <v>166</v>
      </c>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v>5</v>
      </c>
      <c r="AB324" s="3"/>
      <c r="AC324" s="3"/>
      <c r="AD324" s="3"/>
      <c r="AE324" s="3"/>
      <c r="AF324" s="3"/>
      <c r="AG324" s="3"/>
      <c r="AH324" s="3"/>
      <c r="AI324" s="3"/>
      <c r="AJ324" s="3"/>
      <c r="AK324" s="3"/>
      <c r="AL324" s="3"/>
      <c r="AM324" s="3"/>
      <c r="AN324" s="3"/>
      <c r="AO324" s="3"/>
      <c r="AP324" s="3"/>
      <c r="AQ324" s="3"/>
    </row>
    <row r="325" spans="1:43" x14ac:dyDescent="0.25">
      <c r="A325" s="60" t="s">
        <v>167</v>
      </c>
      <c r="B325" s="3"/>
      <c r="C325" s="3"/>
      <c r="D325" s="3"/>
      <c r="E325" s="3"/>
      <c r="F325" s="3"/>
      <c r="G325" s="3"/>
      <c r="H325" s="3"/>
      <c r="I325" s="3"/>
      <c r="J325" s="3"/>
      <c r="K325" s="3"/>
      <c r="L325" s="3"/>
      <c r="M325" s="3"/>
      <c r="N325" s="3"/>
      <c r="O325" s="3"/>
      <c r="P325" s="3">
        <v>8</v>
      </c>
      <c r="Q325" s="3">
        <v>7</v>
      </c>
      <c r="R325" s="3">
        <v>12</v>
      </c>
      <c r="S325" s="3"/>
      <c r="T325" s="3">
        <v>12</v>
      </c>
      <c r="U325" s="3"/>
      <c r="V325" s="3">
        <v>16</v>
      </c>
      <c r="W325" s="3"/>
      <c r="X325" s="3">
        <v>6</v>
      </c>
      <c r="Y325" s="3">
        <v>5</v>
      </c>
      <c r="Z325" s="3">
        <v>7</v>
      </c>
      <c r="AA325" s="3">
        <v>6</v>
      </c>
      <c r="AB325" s="3">
        <v>7</v>
      </c>
      <c r="AC325" s="3">
        <v>3</v>
      </c>
      <c r="AD325" s="3"/>
      <c r="AE325" s="3"/>
      <c r="AF325" s="3"/>
      <c r="AG325" s="3"/>
      <c r="AH325" s="3"/>
      <c r="AI325" s="3"/>
      <c r="AJ325" s="3"/>
      <c r="AK325" s="3"/>
      <c r="AL325" s="3"/>
      <c r="AM325" s="3"/>
      <c r="AN325" s="3"/>
      <c r="AO325" s="3"/>
      <c r="AP325" s="3">
        <v>1</v>
      </c>
      <c r="AQ325" s="3"/>
    </row>
    <row r="326" spans="1:43" x14ac:dyDescent="0.25">
      <c r="A326" s="60" t="s">
        <v>168</v>
      </c>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v>3</v>
      </c>
      <c r="AD326" s="3"/>
      <c r="AE326" s="3"/>
      <c r="AF326" s="3"/>
      <c r="AG326" s="3"/>
      <c r="AH326" s="3"/>
      <c r="AI326" s="3"/>
      <c r="AJ326" s="3"/>
      <c r="AK326" s="3"/>
      <c r="AL326" s="3"/>
      <c r="AM326" s="3"/>
      <c r="AN326" s="3"/>
      <c r="AO326" s="3"/>
      <c r="AP326" s="3"/>
      <c r="AQ326" s="3"/>
    </row>
    <row r="327" spans="1:43" x14ac:dyDescent="0.25">
      <c r="A327" s="60" t="s">
        <v>169</v>
      </c>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v>2</v>
      </c>
      <c r="AE327" s="3"/>
      <c r="AF327" s="3"/>
      <c r="AG327" s="3"/>
      <c r="AH327" s="3"/>
      <c r="AI327" s="3"/>
      <c r="AJ327" s="3"/>
      <c r="AK327" s="3"/>
      <c r="AL327" s="3"/>
      <c r="AM327" s="3"/>
      <c r="AN327" s="3"/>
      <c r="AO327" s="3"/>
      <c r="AP327" s="3"/>
      <c r="AQ327" s="3"/>
    </row>
    <row r="328" spans="1:43" x14ac:dyDescent="0.25">
      <c r="A328" s="60" t="s">
        <v>170</v>
      </c>
      <c r="B328" s="3"/>
      <c r="C328" s="3"/>
      <c r="D328" s="3"/>
      <c r="E328" s="3"/>
      <c r="F328" s="3"/>
      <c r="G328" s="3"/>
      <c r="H328" s="3"/>
      <c r="I328" s="3"/>
      <c r="J328" s="210"/>
      <c r="K328" s="210"/>
      <c r="L328" s="210"/>
      <c r="M328" s="210"/>
      <c r="N328" s="210"/>
      <c r="O328" s="210"/>
      <c r="P328" s="210"/>
      <c r="Q328" s="210"/>
      <c r="R328" s="3"/>
      <c r="S328" s="3"/>
      <c r="T328" s="3"/>
      <c r="U328" s="3"/>
      <c r="V328" s="3"/>
      <c r="W328" s="3"/>
      <c r="X328" s="3"/>
      <c r="Y328" s="3"/>
      <c r="Z328" s="3"/>
      <c r="AA328" s="3"/>
      <c r="AB328" s="3"/>
      <c r="AC328" s="3"/>
      <c r="AD328" s="3"/>
      <c r="AE328" s="3"/>
      <c r="AF328" s="3"/>
      <c r="AG328" s="3"/>
      <c r="AH328" s="3"/>
      <c r="AI328" s="3"/>
      <c r="AJ328" s="3"/>
      <c r="AK328" s="3"/>
      <c r="AL328" s="3"/>
      <c r="AM328" s="3">
        <v>3</v>
      </c>
      <c r="AN328" s="3"/>
      <c r="AO328" s="3"/>
      <c r="AP328" s="3"/>
      <c r="AQ328" s="3"/>
    </row>
    <row r="329" spans="1:43" x14ac:dyDescent="0.25">
      <c r="B329" s="61"/>
      <c r="C329" s="61"/>
      <c r="D329" s="61"/>
      <c r="E329" s="61"/>
      <c r="F329" s="61"/>
      <c r="G329" s="61"/>
      <c r="H329" s="61"/>
      <c r="I329" s="61"/>
    </row>
    <row r="330" spans="1:43" x14ac:dyDescent="0.25">
      <c r="A330" s="296" t="s">
        <v>171</v>
      </c>
      <c r="B330" s="297"/>
      <c r="C330" s="297"/>
      <c r="D330" s="297"/>
      <c r="E330" s="297"/>
      <c r="F330" s="297"/>
      <c r="G330" s="297"/>
      <c r="H330" s="297"/>
      <c r="I330" s="297"/>
      <c r="J330" s="297"/>
      <c r="K330" s="297"/>
      <c r="L330" s="297"/>
      <c r="M330" s="297"/>
      <c r="N330" s="298"/>
      <c r="O330" s="212"/>
      <c r="P330" s="213"/>
      <c r="Q330" s="213"/>
      <c r="R330" s="213"/>
      <c r="S330" s="213"/>
      <c r="T330" s="213"/>
      <c r="U330" s="213"/>
      <c r="V330" s="213"/>
      <c r="W330" s="213"/>
      <c r="X330" s="297"/>
      <c r="Y330" s="297"/>
      <c r="Z330" s="297"/>
      <c r="AA330" s="297"/>
      <c r="AB330" s="297"/>
      <c r="AC330" s="297"/>
      <c r="AD330" s="297"/>
      <c r="AE330" s="297"/>
      <c r="AF330" s="297"/>
      <c r="AG330" s="297"/>
      <c r="AH330" s="297"/>
      <c r="AI330" s="297"/>
      <c r="AJ330" s="213"/>
      <c r="AK330" s="213"/>
      <c r="AL330" s="213"/>
      <c r="AM330" s="213"/>
      <c r="AN330" s="213"/>
      <c r="AO330" s="213"/>
      <c r="AP330" s="213"/>
      <c r="AQ330" s="213"/>
    </row>
    <row r="331" spans="1:43" x14ac:dyDescent="0.25">
      <c r="A331" s="152"/>
      <c r="B331" s="171">
        <v>42795</v>
      </c>
      <c r="C331" s="171">
        <v>42826</v>
      </c>
      <c r="D331" s="171">
        <v>42856</v>
      </c>
      <c r="E331" s="171">
        <v>42887</v>
      </c>
      <c r="F331" s="171">
        <v>42917</v>
      </c>
      <c r="G331" s="171">
        <v>42948</v>
      </c>
      <c r="H331" s="171">
        <v>42979</v>
      </c>
      <c r="I331" s="171">
        <v>43009</v>
      </c>
      <c r="J331" s="171">
        <v>43040</v>
      </c>
      <c r="K331" s="171">
        <v>43070</v>
      </c>
      <c r="L331" s="171">
        <v>43101</v>
      </c>
      <c r="M331" s="171">
        <v>43132</v>
      </c>
      <c r="N331" s="171">
        <v>43160</v>
      </c>
      <c r="O331" s="171">
        <v>43191</v>
      </c>
      <c r="P331" s="171">
        <v>43221</v>
      </c>
      <c r="Q331" s="171">
        <v>43252</v>
      </c>
      <c r="R331" s="171">
        <v>43282</v>
      </c>
      <c r="S331" s="171">
        <v>43313</v>
      </c>
      <c r="T331" s="171">
        <v>43344</v>
      </c>
      <c r="U331" s="171">
        <v>43374</v>
      </c>
      <c r="V331" s="171">
        <v>43405</v>
      </c>
      <c r="W331" s="171">
        <v>43435</v>
      </c>
      <c r="X331" s="171">
        <v>43466</v>
      </c>
      <c r="Y331" s="171">
        <v>43497</v>
      </c>
      <c r="Z331" s="171">
        <v>43525</v>
      </c>
      <c r="AA331" s="171">
        <v>43556</v>
      </c>
      <c r="AB331" s="171">
        <v>43586</v>
      </c>
      <c r="AC331" s="171">
        <v>43617</v>
      </c>
      <c r="AD331" s="171">
        <v>43647</v>
      </c>
      <c r="AE331" s="171">
        <v>43678</v>
      </c>
      <c r="AF331" s="171">
        <v>43709</v>
      </c>
      <c r="AG331" s="171">
        <v>43739</v>
      </c>
      <c r="AH331" s="171">
        <v>43770</v>
      </c>
      <c r="AI331" s="171">
        <v>43800</v>
      </c>
      <c r="AJ331" s="171">
        <v>43831</v>
      </c>
      <c r="AK331" s="171">
        <v>43862</v>
      </c>
      <c r="AL331" s="171">
        <v>43891</v>
      </c>
      <c r="AM331" s="171">
        <v>43922</v>
      </c>
      <c r="AN331" s="171">
        <v>43952</v>
      </c>
      <c r="AO331" s="171">
        <v>43983</v>
      </c>
      <c r="AP331" s="171">
        <v>44013</v>
      </c>
      <c r="AQ331" s="171">
        <v>44044</v>
      </c>
    </row>
    <row r="332" spans="1:43" ht="30" x14ac:dyDescent="0.25">
      <c r="A332" s="60" t="s">
        <v>123</v>
      </c>
      <c r="B332" s="171"/>
      <c r="C332" s="171"/>
      <c r="D332" s="171"/>
      <c r="E332" s="171"/>
      <c r="F332" s="171"/>
      <c r="G332" s="171"/>
      <c r="H332" s="171"/>
      <c r="I332" s="171"/>
      <c r="J332" s="171"/>
      <c r="K332" s="171"/>
      <c r="L332" s="171"/>
      <c r="M332" s="171"/>
      <c r="N332" s="171"/>
      <c r="O332" s="3"/>
      <c r="P332" s="3"/>
      <c r="Q332" s="5"/>
      <c r="R332" s="3"/>
      <c r="S332" s="3"/>
      <c r="T332" s="3"/>
      <c r="U332" s="3"/>
      <c r="V332" s="3"/>
      <c r="W332" s="3"/>
      <c r="X332" s="3"/>
      <c r="Y332" s="3"/>
      <c r="Z332" s="3"/>
      <c r="AA332" s="3"/>
      <c r="AB332" s="3"/>
      <c r="AC332" s="3"/>
      <c r="AD332" s="3"/>
      <c r="AE332" s="3"/>
      <c r="AF332" s="3"/>
      <c r="AG332" s="3"/>
      <c r="AH332" s="3"/>
      <c r="AI332" s="3"/>
      <c r="AJ332" s="3"/>
      <c r="AK332" s="3"/>
      <c r="AL332" s="3">
        <v>1</v>
      </c>
      <c r="AM332" s="3"/>
      <c r="AN332" s="3"/>
      <c r="AO332" s="3"/>
      <c r="AP332" s="3"/>
      <c r="AQ332" s="3"/>
    </row>
    <row r="333" spans="1:43" x14ac:dyDescent="0.25">
      <c r="A333" s="60" t="s">
        <v>172</v>
      </c>
      <c r="B333" s="3"/>
      <c r="C333" s="3"/>
      <c r="D333" s="3"/>
      <c r="E333" s="3"/>
      <c r="F333" s="3"/>
      <c r="G333" s="3"/>
      <c r="H333" s="3"/>
      <c r="I333" s="3"/>
      <c r="J333" s="3"/>
      <c r="K333" s="3"/>
      <c r="L333" s="3"/>
      <c r="M333" s="3"/>
      <c r="N333" s="3"/>
      <c r="O333" s="3"/>
      <c r="P333" s="3"/>
      <c r="Q333" s="5"/>
      <c r="R333" s="3"/>
      <c r="S333" s="3"/>
      <c r="T333" s="3"/>
      <c r="U333" s="3"/>
      <c r="V333" s="3"/>
      <c r="W333" s="3"/>
      <c r="X333" s="3"/>
      <c r="Y333" s="3"/>
      <c r="Z333" s="3">
        <v>3</v>
      </c>
      <c r="AA333" s="3">
        <v>1</v>
      </c>
      <c r="AB333" s="3"/>
      <c r="AC333" s="3"/>
      <c r="AD333" s="3">
        <v>2</v>
      </c>
      <c r="AE333" s="3"/>
      <c r="AF333" s="3">
        <v>2</v>
      </c>
      <c r="AG333" s="3">
        <v>1</v>
      </c>
      <c r="AH333" s="3"/>
      <c r="AI333" s="3"/>
      <c r="AJ333" s="3">
        <v>1</v>
      </c>
      <c r="AK333" s="3"/>
      <c r="AL333" s="3"/>
      <c r="AM333" s="3">
        <v>1</v>
      </c>
      <c r="AN333" s="3"/>
      <c r="AO333" s="3"/>
      <c r="AP333" s="3"/>
      <c r="AQ333" s="3"/>
    </row>
    <row r="334" spans="1:43" x14ac:dyDescent="0.25">
      <c r="A334" s="60" t="s">
        <v>173</v>
      </c>
      <c r="B334" s="3"/>
      <c r="C334" s="3"/>
      <c r="D334" s="3"/>
      <c r="E334" s="3"/>
      <c r="F334" s="3"/>
      <c r="G334" s="3"/>
      <c r="H334" s="3"/>
      <c r="I334" s="3"/>
      <c r="J334" s="3"/>
      <c r="K334" s="3"/>
      <c r="L334" s="3"/>
      <c r="M334" s="3"/>
      <c r="N334" s="3"/>
      <c r="O334" s="3"/>
      <c r="P334" s="3"/>
      <c r="Q334" s="3"/>
      <c r="R334" s="3"/>
      <c r="S334" s="3"/>
      <c r="T334" s="3"/>
      <c r="U334" s="3"/>
      <c r="V334" s="3"/>
      <c r="W334" s="3"/>
      <c r="X334" s="3"/>
      <c r="Y334" s="3">
        <v>1</v>
      </c>
      <c r="Z334" s="3"/>
      <c r="AA334" s="3">
        <v>1</v>
      </c>
      <c r="AB334" s="3"/>
      <c r="AC334" s="3">
        <v>1</v>
      </c>
      <c r="AD334" s="3"/>
      <c r="AE334" s="3"/>
      <c r="AF334" s="3"/>
      <c r="AG334" s="3"/>
      <c r="AH334" s="3"/>
      <c r="AI334" s="3"/>
      <c r="AJ334" s="3"/>
      <c r="AK334" s="3"/>
      <c r="AL334" s="3"/>
      <c r="AM334" s="3"/>
      <c r="AN334" s="3">
        <v>1</v>
      </c>
      <c r="AO334" s="3">
        <v>1</v>
      </c>
      <c r="AP334" s="3"/>
      <c r="AQ334" s="3"/>
    </row>
    <row r="335" spans="1:43" x14ac:dyDescent="0.25">
      <c r="A335" s="60" t="s">
        <v>128</v>
      </c>
      <c r="B335" s="3"/>
      <c r="C335" s="3"/>
      <c r="D335" s="3"/>
      <c r="E335" s="3"/>
      <c r="F335" s="3"/>
      <c r="G335" s="3">
        <v>7</v>
      </c>
      <c r="H335" s="3">
        <v>6</v>
      </c>
      <c r="I335" s="3">
        <v>17</v>
      </c>
      <c r="J335" s="3">
        <v>13</v>
      </c>
      <c r="K335" s="3">
        <v>12</v>
      </c>
      <c r="L335" s="3"/>
      <c r="M335" s="3">
        <v>6</v>
      </c>
      <c r="N335" s="3">
        <v>5</v>
      </c>
      <c r="O335" s="3">
        <v>4</v>
      </c>
      <c r="P335" s="3"/>
      <c r="Q335" s="3">
        <v>9</v>
      </c>
      <c r="R335" s="3">
        <v>4</v>
      </c>
      <c r="S335" s="3">
        <v>8</v>
      </c>
      <c r="T335" s="3">
        <v>4</v>
      </c>
      <c r="U335" s="3">
        <v>11</v>
      </c>
      <c r="V335" s="3"/>
      <c r="W335" s="3"/>
      <c r="X335" s="3"/>
      <c r="Y335" s="3">
        <v>1</v>
      </c>
      <c r="Z335" s="3"/>
      <c r="AA335" s="3">
        <v>1</v>
      </c>
      <c r="AB335" s="3">
        <v>1</v>
      </c>
      <c r="AC335" s="3">
        <v>2</v>
      </c>
      <c r="AD335" s="3">
        <v>4</v>
      </c>
      <c r="AE335" s="3">
        <v>4</v>
      </c>
      <c r="AF335" s="3">
        <v>3</v>
      </c>
      <c r="AG335" s="3">
        <v>5</v>
      </c>
      <c r="AH335" s="3">
        <v>5</v>
      </c>
      <c r="AI335" s="3">
        <v>3</v>
      </c>
      <c r="AJ335" s="3">
        <v>11</v>
      </c>
      <c r="AK335" s="3">
        <v>3</v>
      </c>
      <c r="AL335" s="3">
        <v>2</v>
      </c>
      <c r="AM335" s="3">
        <v>3</v>
      </c>
      <c r="AN335" s="3">
        <v>2</v>
      </c>
      <c r="AO335" s="3">
        <v>2</v>
      </c>
      <c r="AP335" s="3">
        <v>8</v>
      </c>
      <c r="AQ335" s="3">
        <v>21</v>
      </c>
    </row>
    <row r="336" spans="1:43" ht="30" x14ac:dyDescent="0.25">
      <c r="A336" s="60" t="s">
        <v>174</v>
      </c>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v>1</v>
      </c>
      <c r="AM336" s="3">
        <v>1</v>
      </c>
      <c r="AN336" s="3"/>
      <c r="AO336" s="3"/>
      <c r="AP336" s="3"/>
      <c r="AQ336" s="3"/>
    </row>
    <row r="337" spans="1:43" x14ac:dyDescent="0.25">
      <c r="A337" s="60" t="s">
        <v>175</v>
      </c>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v>1</v>
      </c>
      <c r="AB337" s="3">
        <v>1</v>
      </c>
      <c r="AC337" s="3"/>
      <c r="AD337" s="3"/>
      <c r="AE337" s="3"/>
      <c r="AF337" s="3"/>
      <c r="AG337" s="3"/>
      <c r="AH337" s="3"/>
      <c r="AI337" s="3">
        <v>1</v>
      </c>
      <c r="AJ337" s="3">
        <v>2</v>
      </c>
      <c r="AK337" s="3"/>
      <c r="AL337" s="3"/>
      <c r="AM337" s="3">
        <v>1</v>
      </c>
      <c r="AN337" s="3"/>
      <c r="AO337" s="3">
        <v>1</v>
      </c>
      <c r="AP337" s="3"/>
      <c r="AQ337" s="3">
        <v>2</v>
      </c>
    </row>
    <row r="338" spans="1:43" x14ac:dyDescent="0.25">
      <c r="A338" s="60" t="s">
        <v>130</v>
      </c>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row>
    <row r="339" spans="1:43" x14ac:dyDescent="0.25">
      <c r="A339" s="60" t="s">
        <v>131</v>
      </c>
      <c r="B339" s="3"/>
      <c r="C339" s="3"/>
      <c r="D339" s="3">
        <v>7</v>
      </c>
      <c r="E339" s="3">
        <v>6</v>
      </c>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row>
    <row r="340" spans="1:43" x14ac:dyDescent="0.25">
      <c r="A340" s="60" t="s">
        <v>132</v>
      </c>
      <c r="B340" s="3">
        <v>8</v>
      </c>
      <c r="C340" s="3">
        <v>6</v>
      </c>
      <c r="D340" s="3">
        <v>11</v>
      </c>
      <c r="E340" s="3">
        <v>10</v>
      </c>
      <c r="F340" s="3">
        <v>6</v>
      </c>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row>
    <row r="341" spans="1:43" x14ac:dyDescent="0.25">
      <c r="A341" s="60" t="s">
        <v>133</v>
      </c>
      <c r="B341" s="3"/>
      <c r="C341" s="3">
        <v>6</v>
      </c>
      <c r="D341" s="3">
        <v>7</v>
      </c>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row>
    <row r="342" spans="1:43" x14ac:dyDescent="0.25">
      <c r="A342" s="60" t="s">
        <v>176</v>
      </c>
      <c r="B342" s="3"/>
      <c r="C342" s="3"/>
      <c r="D342" s="3"/>
      <c r="E342" s="3"/>
      <c r="F342" s="3"/>
      <c r="G342" s="3"/>
      <c r="H342" s="3"/>
      <c r="I342" s="3"/>
      <c r="J342" s="3"/>
      <c r="K342" s="3"/>
      <c r="L342" s="3"/>
      <c r="M342" s="3"/>
      <c r="N342" s="3"/>
      <c r="O342" s="3"/>
      <c r="P342" s="3"/>
      <c r="Q342" s="3"/>
      <c r="R342" s="3"/>
      <c r="S342" s="3"/>
      <c r="T342" s="3"/>
      <c r="U342" s="3"/>
      <c r="V342" s="3"/>
      <c r="W342" s="3">
        <v>2</v>
      </c>
      <c r="X342" s="3"/>
      <c r="Y342" s="3"/>
      <c r="Z342" s="3"/>
      <c r="AA342" s="3"/>
      <c r="AB342" s="3"/>
      <c r="AC342" s="3"/>
      <c r="AD342" s="3"/>
      <c r="AE342" s="3"/>
      <c r="AF342" s="3"/>
      <c r="AG342" s="3"/>
      <c r="AH342" s="3"/>
      <c r="AI342" s="3"/>
      <c r="AJ342" s="3"/>
      <c r="AK342" s="3"/>
      <c r="AL342" s="3"/>
      <c r="AM342" s="3"/>
      <c r="AN342" s="3"/>
      <c r="AO342" s="3"/>
      <c r="AP342" s="3"/>
      <c r="AQ342" s="3"/>
    </row>
    <row r="343" spans="1:43" x14ac:dyDescent="0.25">
      <c r="A343" s="60" t="s">
        <v>177</v>
      </c>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v>1</v>
      </c>
      <c r="AC343" s="3"/>
      <c r="AD343" s="3"/>
      <c r="AE343" s="3">
        <v>1</v>
      </c>
      <c r="AF343" s="3"/>
      <c r="AG343" s="3">
        <v>1</v>
      </c>
      <c r="AH343" s="3"/>
      <c r="AI343" s="3"/>
      <c r="AJ343" s="3"/>
      <c r="AK343" s="3"/>
      <c r="AL343" s="3"/>
      <c r="AM343" s="3">
        <v>1</v>
      </c>
      <c r="AN343" s="3"/>
      <c r="AO343" s="3"/>
      <c r="AP343" s="3">
        <v>2</v>
      </c>
      <c r="AQ343" s="3">
        <v>2</v>
      </c>
    </row>
    <row r="344" spans="1:43" x14ac:dyDescent="0.25">
      <c r="A344" s="60" t="s">
        <v>178</v>
      </c>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v>1</v>
      </c>
      <c r="AH344" s="3"/>
      <c r="AI344" s="3"/>
      <c r="AJ344" s="3"/>
      <c r="AK344" s="3"/>
      <c r="AL344" s="3"/>
      <c r="AM344" s="3"/>
      <c r="AN344" s="3"/>
      <c r="AO344" s="3"/>
      <c r="AP344" s="3"/>
      <c r="AQ344" s="3"/>
    </row>
    <row r="345" spans="1:43" x14ac:dyDescent="0.25">
      <c r="A345" s="60" t="s">
        <v>137</v>
      </c>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v>1</v>
      </c>
      <c r="AL345" s="3"/>
      <c r="AM345" s="3">
        <v>1</v>
      </c>
      <c r="AN345" s="3"/>
      <c r="AO345" s="3"/>
      <c r="AP345" s="3"/>
      <c r="AQ345" s="3"/>
    </row>
    <row r="346" spans="1:43" x14ac:dyDescent="0.25">
      <c r="A346" s="60" t="s">
        <v>136</v>
      </c>
      <c r="B346" s="3"/>
      <c r="C346" s="3"/>
      <c r="D346" s="3"/>
      <c r="E346" s="3"/>
      <c r="F346" s="3"/>
      <c r="G346" s="3">
        <v>3</v>
      </c>
      <c r="H346" s="3"/>
      <c r="I346" s="3"/>
      <c r="J346" s="3"/>
      <c r="K346" s="3"/>
      <c r="L346" s="3"/>
      <c r="M346" s="3"/>
      <c r="N346" s="3"/>
      <c r="O346" s="3"/>
      <c r="P346" s="3"/>
      <c r="Q346" s="3"/>
      <c r="R346" s="3"/>
      <c r="S346" s="3"/>
      <c r="T346" s="3"/>
      <c r="U346" s="3"/>
      <c r="V346" s="3"/>
      <c r="W346" s="3"/>
      <c r="X346" s="3"/>
      <c r="Y346" s="3"/>
      <c r="Z346" s="3"/>
      <c r="AA346" s="3"/>
      <c r="AB346" s="3"/>
      <c r="AC346" s="3"/>
      <c r="AD346" s="3">
        <v>1</v>
      </c>
      <c r="AE346" s="3"/>
      <c r="AF346" s="3">
        <v>1</v>
      </c>
      <c r="AG346" s="3"/>
      <c r="AH346" s="3"/>
      <c r="AI346" s="3"/>
      <c r="AJ346" s="3"/>
      <c r="AK346" s="3"/>
      <c r="AL346" s="3"/>
      <c r="AM346" s="3"/>
      <c r="AN346" s="3"/>
      <c r="AO346" s="3"/>
      <c r="AP346" s="3"/>
      <c r="AQ346" s="3"/>
    </row>
    <row r="347" spans="1:43" x14ac:dyDescent="0.25">
      <c r="A347" s="60" t="s">
        <v>138</v>
      </c>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v>1</v>
      </c>
      <c r="AJ347" s="3">
        <v>1</v>
      </c>
      <c r="AK347" s="3"/>
      <c r="AL347" s="3"/>
      <c r="AM347" s="3"/>
      <c r="AN347" s="3"/>
      <c r="AO347" s="3"/>
      <c r="AP347" s="3"/>
      <c r="AQ347" s="3"/>
    </row>
    <row r="348" spans="1:43" x14ac:dyDescent="0.25">
      <c r="A348" s="60" t="s">
        <v>139</v>
      </c>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v>1</v>
      </c>
      <c r="AK348" s="3"/>
      <c r="AL348" s="3"/>
      <c r="AM348" s="3"/>
      <c r="AN348" s="3"/>
      <c r="AO348" s="3"/>
      <c r="AP348" s="3"/>
      <c r="AQ348" s="3"/>
    </row>
    <row r="349" spans="1:43" x14ac:dyDescent="0.25">
      <c r="A349" s="60" t="s">
        <v>179</v>
      </c>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v>1</v>
      </c>
      <c r="AN349" s="3"/>
      <c r="AO349" s="3"/>
      <c r="AP349" s="3"/>
      <c r="AQ349" s="3"/>
    </row>
    <row r="350" spans="1:43" x14ac:dyDescent="0.25">
      <c r="A350" s="60" t="s">
        <v>180</v>
      </c>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v>1</v>
      </c>
      <c r="AL350" s="3"/>
      <c r="AM350" s="3"/>
      <c r="AN350" s="3">
        <v>1</v>
      </c>
      <c r="AO350" s="3"/>
      <c r="AP350" s="3"/>
      <c r="AQ350" s="3"/>
    </row>
    <row r="351" spans="1:43" x14ac:dyDescent="0.25">
      <c r="A351" s="60" t="s">
        <v>181</v>
      </c>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v>1</v>
      </c>
      <c r="AF351" s="3"/>
      <c r="AG351" s="3"/>
      <c r="AH351" s="3"/>
      <c r="AI351" s="3"/>
      <c r="AJ351" s="3"/>
      <c r="AK351" s="3"/>
      <c r="AL351" s="3"/>
      <c r="AM351" s="3"/>
      <c r="AN351" s="3"/>
      <c r="AO351" s="3"/>
      <c r="AP351" s="3"/>
      <c r="AQ351" s="3"/>
    </row>
    <row r="352" spans="1:43" x14ac:dyDescent="0.25">
      <c r="A352" s="60" t="s">
        <v>182</v>
      </c>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v>1</v>
      </c>
      <c r="AO352" s="3"/>
      <c r="AP352" s="3"/>
      <c r="AQ352" s="3"/>
    </row>
    <row r="353" spans="1:43" x14ac:dyDescent="0.25">
      <c r="A353" s="60" t="s">
        <v>183</v>
      </c>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v>1</v>
      </c>
      <c r="AF353" s="3"/>
      <c r="AG353" s="3"/>
      <c r="AH353" s="3"/>
      <c r="AI353" s="3"/>
      <c r="AJ353" s="3"/>
      <c r="AK353" s="3"/>
      <c r="AL353" s="3"/>
      <c r="AM353" s="3"/>
      <c r="AN353" s="3"/>
      <c r="AO353" s="3"/>
      <c r="AP353" s="3"/>
      <c r="AQ353" s="3"/>
    </row>
    <row r="354" spans="1:43" x14ac:dyDescent="0.25">
      <c r="A354" s="60" t="s">
        <v>141</v>
      </c>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v>1</v>
      </c>
      <c r="AB354" s="3"/>
      <c r="AC354" s="3"/>
      <c r="AD354" s="3"/>
      <c r="AE354" s="3"/>
      <c r="AF354" s="3"/>
      <c r="AG354" s="3"/>
      <c r="AH354" s="3"/>
      <c r="AI354" s="3"/>
      <c r="AJ354" s="3"/>
      <c r="AK354" s="3">
        <v>1</v>
      </c>
      <c r="AL354" s="3"/>
      <c r="AM354" s="3"/>
      <c r="AN354" s="3"/>
      <c r="AO354" s="3"/>
      <c r="AP354" s="3"/>
      <c r="AQ354" s="3"/>
    </row>
    <row r="355" spans="1:43" x14ac:dyDescent="0.25">
      <c r="A355" s="60" t="s">
        <v>144</v>
      </c>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v>2</v>
      </c>
      <c r="AQ355" s="3"/>
    </row>
    <row r="356" spans="1:43" x14ac:dyDescent="0.25">
      <c r="A356" s="60" t="s">
        <v>143</v>
      </c>
      <c r="B356" s="3"/>
      <c r="C356" s="3"/>
      <c r="D356" s="3"/>
      <c r="E356" s="3"/>
      <c r="F356" s="3"/>
      <c r="G356" s="3"/>
      <c r="H356" s="3"/>
      <c r="I356" s="3">
        <v>3</v>
      </c>
      <c r="J356" s="3"/>
      <c r="K356" s="3"/>
      <c r="L356" s="3"/>
      <c r="M356" s="3"/>
      <c r="N356" s="3"/>
      <c r="O356" s="3"/>
      <c r="P356" s="3"/>
      <c r="Q356" s="3"/>
      <c r="R356" s="3"/>
      <c r="S356" s="3"/>
      <c r="T356" s="3"/>
      <c r="U356" s="3"/>
      <c r="V356" s="3"/>
      <c r="W356" s="3"/>
      <c r="X356" s="3"/>
      <c r="Y356" s="3"/>
      <c r="Z356" s="3"/>
      <c r="AA356" s="3"/>
      <c r="AB356" s="3"/>
      <c r="AC356" s="3"/>
      <c r="AD356" s="3">
        <v>1</v>
      </c>
      <c r="AE356" s="3"/>
      <c r="AF356" s="3"/>
      <c r="AG356" s="3"/>
      <c r="AH356" s="3"/>
      <c r="AI356" s="3"/>
      <c r="AJ356" s="3"/>
      <c r="AK356" s="3"/>
      <c r="AL356" s="3"/>
      <c r="AM356" s="3"/>
      <c r="AN356" s="3"/>
      <c r="AO356" s="3"/>
      <c r="AP356" s="3"/>
      <c r="AQ356" s="3"/>
    </row>
    <row r="357" spans="1:43" x14ac:dyDescent="0.25">
      <c r="A357" s="60" t="s">
        <v>184</v>
      </c>
      <c r="B357" s="3"/>
      <c r="C357" s="3"/>
      <c r="D357" s="3"/>
      <c r="E357" s="3"/>
      <c r="F357" s="3"/>
      <c r="G357" s="3"/>
      <c r="H357" s="3"/>
      <c r="I357" s="3"/>
      <c r="J357" s="3"/>
      <c r="K357" s="3"/>
      <c r="L357" s="3"/>
      <c r="M357" s="3"/>
      <c r="N357" s="3"/>
      <c r="O357" s="3"/>
      <c r="P357" s="3"/>
      <c r="Q357" s="3"/>
      <c r="R357" s="3"/>
      <c r="S357" s="3"/>
      <c r="T357" s="3"/>
      <c r="U357" s="3"/>
      <c r="V357" s="3"/>
      <c r="W357" s="3"/>
      <c r="X357" s="3"/>
      <c r="Y357" s="3">
        <v>1</v>
      </c>
      <c r="Z357" s="3">
        <v>1</v>
      </c>
      <c r="AA357" s="3">
        <v>1</v>
      </c>
      <c r="AB357" s="3"/>
      <c r="AC357" s="3"/>
      <c r="AD357" s="3"/>
      <c r="AE357" s="3">
        <v>1</v>
      </c>
      <c r="AF357" s="3"/>
      <c r="AG357" s="3"/>
      <c r="AH357" s="3"/>
      <c r="AI357" s="3"/>
      <c r="AJ357" s="3"/>
      <c r="AK357" s="3"/>
      <c r="AL357" s="3"/>
      <c r="AM357" s="3"/>
      <c r="AN357" s="3"/>
      <c r="AO357" s="3"/>
      <c r="AP357" s="3"/>
      <c r="AQ357" s="3"/>
    </row>
    <row r="358" spans="1:43" x14ac:dyDescent="0.25">
      <c r="A358" s="60" t="s">
        <v>185</v>
      </c>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v>1</v>
      </c>
      <c r="AN358" s="3"/>
      <c r="AO358" s="3"/>
      <c r="AP358" s="3"/>
      <c r="AQ358" s="3"/>
    </row>
    <row r="359" spans="1:43" x14ac:dyDescent="0.25">
      <c r="A359" s="60" t="s">
        <v>145</v>
      </c>
      <c r="B359" s="3"/>
      <c r="C359" s="3"/>
      <c r="D359" s="3"/>
      <c r="E359" s="3"/>
      <c r="F359" s="3"/>
      <c r="G359" s="3"/>
      <c r="H359" s="3"/>
      <c r="I359" s="3"/>
      <c r="J359" s="3"/>
      <c r="K359" s="3"/>
      <c r="L359" s="3"/>
      <c r="M359" s="3">
        <v>4</v>
      </c>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row>
    <row r="360" spans="1:43" ht="30" x14ac:dyDescent="0.25">
      <c r="A360" s="60" t="s">
        <v>146</v>
      </c>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v>2</v>
      </c>
    </row>
    <row r="361" spans="1:43" x14ac:dyDescent="0.25">
      <c r="A361" s="60" t="s">
        <v>186</v>
      </c>
      <c r="B361" s="3"/>
      <c r="C361" s="3"/>
      <c r="D361" s="3"/>
      <c r="E361" s="3"/>
      <c r="F361" s="3"/>
      <c r="G361" s="3"/>
      <c r="H361" s="3"/>
      <c r="I361" s="3"/>
      <c r="J361" s="3"/>
      <c r="K361" s="3"/>
      <c r="L361" s="3"/>
      <c r="M361" s="3"/>
      <c r="N361" s="3"/>
      <c r="O361" s="3">
        <v>4</v>
      </c>
      <c r="P361" s="3"/>
      <c r="Q361" s="3">
        <v>10</v>
      </c>
      <c r="R361" s="3"/>
      <c r="S361" s="3"/>
      <c r="T361" s="3"/>
      <c r="U361" s="3"/>
      <c r="V361" s="3"/>
      <c r="W361" s="3"/>
      <c r="X361" s="3"/>
      <c r="Y361" s="3">
        <v>1</v>
      </c>
      <c r="Z361" s="3"/>
      <c r="AA361" s="3"/>
      <c r="AB361" s="3"/>
      <c r="AC361" s="3"/>
      <c r="AD361" s="3"/>
      <c r="AE361" s="3">
        <v>2</v>
      </c>
      <c r="AF361" s="3">
        <v>2</v>
      </c>
      <c r="AG361" s="3">
        <v>1</v>
      </c>
      <c r="AH361" s="3"/>
      <c r="AI361" s="3"/>
      <c r="AJ361" s="3">
        <v>1</v>
      </c>
      <c r="AK361" s="3"/>
      <c r="AL361" s="3">
        <v>1</v>
      </c>
      <c r="AM361" s="3"/>
      <c r="AN361" s="3"/>
      <c r="AO361" s="3">
        <v>1</v>
      </c>
      <c r="AP361" s="3">
        <v>3</v>
      </c>
      <c r="AQ361" s="3">
        <v>2</v>
      </c>
    </row>
    <row r="362" spans="1:43" x14ac:dyDescent="0.25">
      <c r="A362" s="60" t="s">
        <v>187</v>
      </c>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v>1</v>
      </c>
      <c r="AB362" s="3"/>
      <c r="AC362" s="3"/>
      <c r="AD362" s="3"/>
      <c r="AE362" s="3"/>
      <c r="AF362" s="3"/>
      <c r="AG362" s="3"/>
      <c r="AH362" s="3"/>
      <c r="AI362" s="3"/>
      <c r="AJ362" s="3"/>
      <c r="AK362" s="3"/>
      <c r="AL362" s="3"/>
      <c r="AM362" s="3"/>
      <c r="AN362" s="3">
        <v>2</v>
      </c>
      <c r="AO362" s="3">
        <v>1</v>
      </c>
      <c r="AP362" s="3">
        <v>4</v>
      </c>
      <c r="AQ362" s="3"/>
    </row>
    <row r="363" spans="1:43" x14ac:dyDescent="0.25">
      <c r="A363" s="60" t="s">
        <v>151</v>
      </c>
      <c r="B363" s="3">
        <v>5</v>
      </c>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row>
    <row r="364" spans="1:43" x14ac:dyDescent="0.25">
      <c r="A364" s="60" t="s">
        <v>152</v>
      </c>
      <c r="B364" s="3">
        <v>5</v>
      </c>
      <c r="C364" s="3">
        <v>4</v>
      </c>
      <c r="D364" s="3"/>
      <c r="E364" s="3">
        <v>5</v>
      </c>
      <c r="F364" s="3">
        <v>14</v>
      </c>
      <c r="G364" s="3"/>
      <c r="H364" s="3">
        <v>5</v>
      </c>
      <c r="I364" s="3"/>
      <c r="J364" s="3">
        <v>6</v>
      </c>
      <c r="K364" s="3"/>
      <c r="L364" s="3">
        <v>2</v>
      </c>
      <c r="M364" s="3"/>
      <c r="N364" s="3">
        <v>5</v>
      </c>
      <c r="O364" s="3">
        <v>3</v>
      </c>
      <c r="P364" s="3"/>
      <c r="Q364" s="3">
        <v>8</v>
      </c>
      <c r="R364" s="3"/>
      <c r="S364" s="3"/>
      <c r="T364" s="3"/>
      <c r="U364" s="3"/>
      <c r="V364" s="3">
        <v>4</v>
      </c>
      <c r="W364" s="3">
        <v>5</v>
      </c>
      <c r="X364" s="3"/>
      <c r="Y364" s="3">
        <v>1</v>
      </c>
      <c r="Z364" s="3"/>
      <c r="AA364" s="3"/>
      <c r="AB364" s="3"/>
      <c r="AC364" s="3">
        <v>1</v>
      </c>
      <c r="AD364" s="3"/>
      <c r="AE364" s="3"/>
      <c r="AF364" s="3"/>
      <c r="AG364" s="3"/>
      <c r="AH364" s="3">
        <v>1</v>
      </c>
      <c r="AI364" s="3"/>
      <c r="AJ364" s="3"/>
      <c r="AK364" s="3"/>
      <c r="AL364" s="3"/>
      <c r="AM364" s="3">
        <v>1</v>
      </c>
      <c r="AN364" s="3"/>
      <c r="AO364" s="3"/>
      <c r="AP364" s="3"/>
      <c r="AQ364" s="3"/>
    </row>
    <row r="365" spans="1:43" x14ac:dyDescent="0.25">
      <c r="A365" s="60" t="s">
        <v>153</v>
      </c>
      <c r="B365" s="3">
        <v>6</v>
      </c>
      <c r="C365" s="3"/>
      <c r="D365" s="3">
        <v>7</v>
      </c>
      <c r="E365" s="3">
        <v>6</v>
      </c>
      <c r="F365" s="3">
        <v>7</v>
      </c>
      <c r="G365" s="3"/>
      <c r="H365" s="3">
        <v>8</v>
      </c>
      <c r="I365" s="3">
        <v>13</v>
      </c>
      <c r="J365" s="3">
        <v>9</v>
      </c>
      <c r="K365" s="3">
        <v>12</v>
      </c>
      <c r="L365" s="3">
        <v>5</v>
      </c>
      <c r="M365" s="3">
        <v>4</v>
      </c>
      <c r="N365" s="3">
        <v>4</v>
      </c>
      <c r="O365" s="3"/>
      <c r="P365" s="3">
        <v>104</v>
      </c>
      <c r="Q365" s="3">
        <v>14</v>
      </c>
      <c r="R365" s="3">
        <v>9</v>
      </c>
      <c r="S365" s="3">
        <v>8</v>
      </c>
      <c r="T365" s="3">
        <v>7</v>
      </c>
      <c r="U365" s="3">
        <v>9</v>
      </c>
      <c r="V365" s="3">
        <v>5</v>
      </c>
      <c r="W365" s="3">
        <v>6</v>
      </c>
      <c r="X365" s="3">
        <v>4</v>
      </c>
      <c r="Y365" s="3">
        <v>1</v>
      </c>
      <c r="Z365" s="3"/>
      <c r="AA365" s="3">
        <v>3</v>
      </c>
      <c r="AB365" s="3">
        <v>1</v>
      </c>
      <c r="AC365" s="3">
        <v>3</v>
      </c>
      <c r="AD365" s="3">
        <v>5</v>
      </c>
      <c r="AE365" s="3">
        <v>4</v>
      </c>
      <c r="AF365" s="3">
        <v>3</v>
      </c>
      <c r="AG365" s="3">
        <v>3</v>
      </c>
      <c r="AH365" s="3">
        <v>4</v>
      </c>
      <c r="AI365" s="3">
        <v>4</v>
      </c>
      <c r="AJ365" s="3"/>
      <c r="AK365" s="3">
        <v>3</v>
      </c>
      <c r="AL365" s="3">
        <v>6</v>
      </c>
      <c r="AM365" s="3">
        <v>7</v>
      </c>
      <c r="AN365" s="3">
        <v>2</v>
      </c>
      <c r="AO365" s="3">
        <v>5</v>
      </c>
      <c r="AP365" s="3">
        <v>3</v>
      </c>
      <c r="AQ365" s="3"/>
    </row>
    <row r="366" spans="1:43" x14ac:dyDescent="0.25">
      <c r="A366" s="60" t="s">
        <v>154</v>
      </c>
      <c r="B366" s="3"/>
      <c r="C366" s="3"/>
      <c r="D366" s="3"/>
      <c r="E366" s="3"/>
      <c r="F366" s="3"/>
      <c r="G366" s="3">
        <v>8</v>
      </c>
      <c r="H366" s="3">
        <v>8</v>
      </c>
      <c r="I366" s="3"/>
      <c r="J366" s="3">
        <v>6</v>
      </c>
      <c r="K366" s="3">
        <v>15</v>
      </c>
      <c r="L366" s="3">
        <v>4</v>
      </c>
      <c r="M366" s="3">
        <v>3</v>
      </c>
      <c r="N366" s="3">
        <v>5</v>
      </c>
      <c r="O366" s="3">
        <v>5</v>
      </c>
      <c r="P366" s="3">
        <v>7</v>
      </c>
      <c r="Q366" s="3"/>
      <c r="R366" s="3">
        <v>3</v>
      </c>
      <c r="S366" s="3">
        <v>4</v>
      </c>
      <c r="T366" s="3">
        <v>6</v>
      </c>
      <c r="U366" s="3"/>
      <c r="V366" s="3">
        <v>7</v>
      </c>
      <c r="W366" s="3">
        <v>3</v>
      </c>
      <c r="X366" s="3"/>
      <c r="Y366" s="3"/>
      <c r="Z366" s="3">
        <v>2</v>
      </c>
      <c r="AA366" s="3">
        <v>1</v>
      </c>
      <c r="AB366" s="3"/>
      <c r="AC366" s="3">
        <v>1</v>
      </c>
      <c r="AD366" s="3"/>
      <c r="AE366" s="3"/>
      <c r="AF366" s="3"/>
      <c r="AG366" s="3"/>
      <c r="AH366" s="3"/>
      <c r="AI366" s="3"/>
      <c r="AJ366" s="3"/>
      <c r="AK366" s="3"/>
      <c r="AL366" s="3"/>
      <c r="AM366" s="3"/>
      <c r="AN366" s="3"/>
      <c r="AO366" s="3"/>
      <c r="AP366" s="3"/>
      <c r="AQ366" s="3"/>
    </row>
    <row r="367" spans="1:43" x14ac:dyDescent="0.25">
      <c r="A367" s="60" t="s">
        <v>155</v>
      </c>
      <c r="B367" s="3"/>
      <c r="C367" s="3">
        <v>3</v>
      </c>
      <c r="D367" s="3"/>
      <c r="E367" s="3"/>
      <c r="F367" s="3">
        <v>4</v>
      </c>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row>
    <row r="368" spans="1:43" x14ac:dyDescent="0.25">
      <c r="A368" s="60" t="s">
        <v>188</v>
      </c>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v>1</v>
      </c>
      <c r="AB368" s="3">
        <v>1</v>
      </c>
      <c r="AC368" s="3"/>
      <c r="AD368" s="3">
        <v>1</v>
      </c>
      <c r="AE368" s="3"/>
      <c r="AF368" s="3"/>
      <c r="AG368" s="3"/>
      <c r="AH368" s="3"/>
      <c r="AI368" s="3"/>
      <c r="AJ368" s="3"/>
      <c r="AK368" s="3"/>
      <c r="AL368" s="3"/>
      <c r="AM368" s="3"/>
      <c r="AN368" s="3"/>
      <c r="AO368" s="3"/>
      <c r="AP368" s="3"/>
      <c r="AQ368" s="3"/>
    </row>
    <row r="369" spans="1:43" x14ac:dyDescent="0.25">
      <c r="A369" s="60" t="s">
        <v>156</v>
      </c>
      <c r="B369" s="3"/>
      <c r="C369" s="3"/>
      <c r="D369" s="3"/>
      <c r="E369" s="3"/>
      <c r="F369" s="3"/>
      <c r="G369" s="3"/>
      <c r="H369" s="3"/>
      <c r="I369" s="3"/>
      <c r="J369" s="3"/>
      <c r="K369" s="3"/>
      <c r="L369" s="3"/>
      <c r="M369" s="3"/>
      <c r="N369" s="3"/>
      <c r="O369" s="3"/>
      <c r="P369" s="3"/>
      <c r="Q369" s="3"/>
      <c r="R369" s="3"/>
      <c r="S369" s="3"/>
      <c r="T369" s="3"/>
      <c r="U369" s="3"/>
      <c r="V369" s="3"/>
      <c r="W369" s="3"/>
      <c r="X369" s="3"/>
      <c r="Y369" s="3">
        <v>1</v>
      </c>
      <c r="Z369" s="3">
        <v>1</v>
      </c>
      <c r="AA369" s="3"/>
      <c r="AB369" s="3"/>
      <c r="AC369" s="3"/>
      <c r="AD369" s="3"/>
      <c r="AE369" s="3">
        <v>1</v>
      </c>
      <c r="AF369" s="3"/>
      <c r="AG369" s="3"/>
      <c r="AH369" s="3">
        <v>1</v>
      </c>
      <c r="AI369" s="3"/>
      <c r="AJ369" s="3">
        <v>1</v>
      </c>
      <c r="AK369" s="3"/>
      <c r="AL369" s="3"/>
      <c r="AM369" s="3">
        <v>6</v>
      </c>
      <c r="AN369" s="3"/>
      <c r="AO369" s="3"/>
      <c r="AP369" s="3"/>
      <c r="AQ369" s="3">
        <v>3</v>
      </c>
    </row>
    <row r="370" spans="1:43" x14ac:dyDescent="0.25">
      <c r="A370" s="60" t="s">
        <v>189</v>
      </c>
      <c r="B370" s="3"/>
      <c r="C370" s="3"/>
      <c r="D370" s="3"/>
      <c r="E370" s="3"/>
      <c r="F370" s="3"/>
      <c r="G370" s="3"/>
      <c r="H370" s="3"/>
      <c r="I370" s="3"/>
      <c r="J370" s="3"/>
      <c r="K370" s="3"/>
      <c r="L370" s="3"/>
      <c r="M370" s="3"/>
      <c r="N370" s="3"/>
      <c r="O370" s="3"/>
      <c r="P370" s="3"/>
      <c r="Q370" s="3"/>
      <c r="R370" s="3"/>
      <c r="S370" s="3"/>
      <c r="T370" s="3"/>
      <c r="U370" s="3"/>
      <c r="V370" s="3"/>
      <c r="W370" s="3"/>
      <c r="X370" s="3"/>
      <c r="Y370" s="3">
        <v>2</v>
      </c>
      <c r="Z370" s="3"/>
      <c r="AA370" s="3">
        <v>1</v>
      </c>
      <c r="AB370" s="3"/>
      <c r="AC370" s="3"/>
      <c r="AD370" s="3">
        <v>1</v>
      </c>
      <c r="AE370" s="3">
        <v>2</v>
      </c>
      <c r="AF370" s="3">
        <v>1</v>
      </c>
      <c r="AG370" s="3"/>
      <c r="AH370" s="3">
        <v>3</v>
      </c>
      <c r="AI370" s="3">
        <v>1</v>
      </c>
      <c r="AJ370" s="3"/>
      <c r="AK370" s="3">
        <v>3</v>
      </c>
      <c r="AL370" s="3"/>
      <c r="AM370" s="3">
        <v>1</v>
      </c>
      <c r="AN370" s="3">
        <v>2</v>
      </c>
      <c r="AO370" s="3">
        <v>1</v>
      </c>
      <c r="AP370" s="3">
        <v>2</v>
      </c>
      <c r="AQ370" s="3">
        <v>11</v>
      </c>
    </row>
    <row r="371" spans="1:43" x14ac:dyDescent="0.25">
      <c r="A371" s="60" t="s">
        <v>190</v>
      </c>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v>1</v>
      </c>
      <c r="AD371" s="3"/>
      <c r="AE371" s="3"/>
      <c r="AF371" s="3"/>
      <c r="AG371" s="3"/>
      <c r="AH371" s="3"/>
      <c r="AI371" s="3"/>
      <c r="AJ371" s="3"/>
      <c r="AK371" s="3"/>
      <c r="AL371" s="3"/>
      <c r="AM371" s="3">
        <v>1</v>
      </c>
      <c r="AN371" s="3"/>
      <c r="AO371" s="3"/>
      <c r="AP371" s="3"/>
      <c r="AQ371" s="3"/>
    </row>
    <row r="372" spans="1:43" x14ac:dyDescent="0.25">
      <c r="A372" s="60" t="s">
        <v>191</v>
      </c>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v>1</v>
      </c>
      <c r="AL372" s="3"/>
      <c r="AM372" s="3"/>
      <c r="AN372" s="3"/>
      <c r="AO372" s="3"/>
      <c r="AP372" s="3"/>
      <c r="AQ372" s="3"/>
    </row>
    <row r="373" spans="1:43" x14ac:dyDescent="0.25">
      <c r="A373" s="60" t="s">
        <v>192</v>
      </c>
      <c r="B373" s="3"/>
      <c r="C373" s="3"/>
      <c r="D373" s="3"/>
      <c r="E373" s="3"/>
      <c r="F373" s="3"/>
      <c r="G373" s="3"/>
      <c r="H373" s="3"/>
      <c r="I373" s="3"/>
      <c r="J373" s="3"/>
      <c r="K373" s="3"/>
      <c r="L373" s="3"/>
      <c r="M373" s="3"/>
      <c r="N373" s="3"/>
      <c r="O373" s="3"/>
      <c r="P373" s="3"/>
      <c r="Q373" s="3"/>
      <c r="R373" s="3"/>
      <c r="S373" s="3"/>
      <c r="T373" s="3"/>
      <c r="U373" s="3"/>
      <c r="V373" s="3"/>
      <c r="W373" s="3"/>
      <c r="X373" s="3"/>
      <c r="Y373" s="3"/>
      <c r="Z373" s="3">
        <v>2</v>
      </c>
      <c r="AA373" s="3">
        <v>2</v>
      </c>
      <c r="AB373" s="3"/>
      <c r="AC373" s="3">
        <v>1</v>
      </c>
      <c r="AD373" s="3"/>
      <c r="AE373" s="3"/>
      <c r="AF373" s="3">
        <v>1</v>
      </c>
      <c r="AG373" s="3">
        <v>1</v>
      </c>
      <c r="AH373" s="3">
        <v>1</v>
      </c>
      <c r="AI373" s="3">
        <v>1</v>
      </c>
      <c r="AJ373" s="3">
        <v>1</v>
      </c>
      <c r="AK373" s="3"/>
      <c r="AL373" s="3"/>
      <c r="AM373" s="3"/>
      <c r="AN373" s="3"/>
      <c r="AO373" s="3"/>
      <c r="AP373" s="3"/>
      <c r="AQ373" s="3">
        <v>2</v>
      </c>
    </row>
    <row r="374" spans="1:43" x14ac:dyDescent="0.25">
      <c r="A374" s="60" t="s">
        <v>193</v>
      </c>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v>1</v>
      </c>
      <c r="AD374" s="3"/>
      <c r="AE374" s="3"/>
      <c r="AF374" s="3"/>
      <c r="AG374" s="3"/>
      <c r="AH374" s="3"/>
      <c r="AI374" s="3"/>
      <c r="AJ374" s="3"/>
      <c r="AK374" s="3"/>
      <c r="AL374" s="3"/>
      <c r="AM374" s="3"/>
      <c r="AN374" s="3"/>
      <c r="AO374" s="3"/>
      <c r="AP374" s="3"/>
      <c r="AQ374" s="3"/>
    </row>
    <row r="375" spans="1:43" x14ac:dyDescent="0.25">
      <c r="A375" s="60" t="s">
        <v>169</v>
      </c>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v>1</v>
      </c>
      <c r="AF375" s="3"/>
      <c r="AG375" s="3"/>
      <c r="AH375" s="3"/>
      <c r="AI375" s="3"/>
      <c r="AJ375" s="3"/>
      <c r="AK375" s="3"/>
      <c r="AL375" s="3"/>
      <c r="AM375" s="3"/>
      <c r="AN375" s="3">
        <v>1</v>
      </c>
      <c r="AO375" s="3"/>
      <c r="AP375" s="3"/>
      <c r="AQ375" s="3"/>
    </row>
    <row r="376" spans="1:43" x14ac:dyDescent="0.25">
      <c r="A376" s="60" t="s">
        <v>194</v>
      </c>
      <c r="B376" s="3"/>
      <c r="C376" s="3"/>
      <c r="D376" s="3"/>
      <c r="E376" s="3"/>
      <c r="F376" s="3"/>
      <c r="G376" s="3"/>
      <c r="H376" s="3"/>
      <c r="I376" s="3"/>
      <c r="J376" s="3"/>
      <c r="K376" s="3"/>
      <c r="L376" s="3"/>
      <c r="M376" s="3"/>
      <c r="N376" s="3"/>
      <c r="O376" s="3"/>
      <c r="P376" s="3">
        <v>3</v>
      </c>
      <c r="Q376" s="3"/>
      <c r="R376" s="3"/>
      <c r="S376" s="3"/>
      <c r="T376" s="3"/>
      <c r="U376" s="3">
        <v>3</v>
      </c>
      <c r="V376" s="3"/>
      <c r="W376" s="3"/>
      <c r="X376" s="3"/>
      <c r="Y376" s="3"/>
      <c r="Z376" s="3"/>
      <c r="AA376" s="3"/>
      <c r="AB376" s="3"/>
      <c r="AC376" s="3"/>
      <c r="AD376" s="3"/>
      <c r="AE376" s="3"/>
      <c r="AF376" s="3"/>
      <c r="AG376" s="3"/>
      <c r="AH376" s="3"/>
      <c r="AI376" s="3"/>
      <c r="AJ376" s="3"/>
      <c r="AK376" s="3"/>
      <c r="AL376" s="3"/>
      <c r="AM376" s="3"/>
      <c r="AN376" s="3"/>
      <c r="AO376" s="3"/>
      <c r="AP376" s="3"/>
      <c r="AQ376" s="3"/>
    </row>
    <row r="377" spans="1:43" x14ac:dyDescent="0.25">
      <c r="A377" s="60" t="s">
        <v>161</v>
      </c>
      <c r="B377" s="3"/>
      <c r="C377" s="3"/>
      <c r="D377" s="3"/>
      <c r="E377" s="3"/>
      <c r="F377" s="3"/>
      <c r="G377" s="3"/>
      <c r="H377" s="3"/>
      <c r="I377" s="3">
        <v>4</v>
      </c>
      <c r="J377" s="3"/>
      <c r="K377" s="3"/>
      <c r="L377" s="3"/>
      <c r="M377" s="3"/>
      <c r="N377" s="3"/>
      <c r="O377" s="3"/>
      <c r="P377" s="3">
        <v>3</v>
      </c>
      <c r="Q377" s="3"/>
      <c r="R377" s="3"/>
      <c r="S377" s="3"/>
      <c r="T377" s="3"/>
      <c r="U377" s="3"/>
      <c r="V377" s="3"/>
      <c r="W377" s="3"/>
      <c r="X377" s="3"/>
      <c r="Y377" s="3"/>
      <c r="Z377" s="3"/>
      <c r="AA377" s="3">
        <v>1</v>
      </c>
      <c r="AB377" s="3"/>
      <c r="AC377" s="3"/>
      <c r="AD377" s="3"/>
      <c r="AE377" s="3"/>
      <c r="AF377" s="3"/>
      <c r="AG377" s="3"/>
      <c r="AH377" s="3"/>
      <c r="AI377" s="3"/>
      <c r="AJ377" s="3"/>
      <c r="AK377" s="3"/>
      <c r="AL377" s="3"/>
      <c r="AM377" s="3"/>
      <c r="AN377" s="3"/>
      <c r="AO377" s="3"/>
      <c r="AP377" s="3"/>
      <c r="AQ377" s="3"/>
    </row>
    <row r="378" spans="1:43" x14ac:dyDescent="0.25">
      <c r="A378" s="60" t="s">
        <v>162</v>
      </c>
      <c r="B378" s="3"/>
      <c r="C378" s="3"/>
      <c r="D378" s="3"/>
      <c r="E378" s="3"/>
      <c r="F378" s="3"/>
      <c r="G378" s="3">
        <v>4</v>
      </c>
      <c r="H378" s="3"/>
      <c r="I378" s="3"/>
      <c r="J378" s="3"/>
      <c r="K378" s="3">
        <v>9</v>
      </c>
      <c r="L378" s="3">
        <v>4</v>
      </c>
      <c r="M378" s="3"/>
      <c r="N378" s="3"/>
      <c r="O378" s="3"/>
      <c r="P378" s="3"/>
      <c r="Q378" s="3"/>
      <c r="R378" s="3">
        <v>3</v>
      </c>
      <c r="S378" s="3">
        <v>4</v>
      </c>
      <c r="T378" s="3">
        <v>4</v>
      </c>
      <c r="U378" s="3"/>
      <c r="V378" s="3">
        <v>4</v>
      </c>
      <c r="W378" s="3"/>
      <c r="X378" s="3"/>
      <c r="Y378" s="3"/>
      <c r="Z378" s="3"/>
      <c r="AA378" s="3"/>
      <c r="AB378" s="3">
        <v>1</v>
      </c>
      <c r="AC378" s="3"/>
      <c r="AD378" s="3"/>
      <c r="AE378" s="3"/>
      <c r="AF378" s="3"/>
      <c r="AG378" s="3"/>
      <c r="AH378" s="3"/>
      <c r="AI378" s="3"/>
      <c r="AJ378" s="3"/>
      <c r="AK378" s="3"/>
      <c r="AL378" s="3"/>
      <c r="AM378" s="3"/>
      <c r="AN378" s="3"/>
      <c r="AO378" s="3"/>
      <c r="AP378" s="3"/>
      <c r="AQ378" s="3"/>
    </row>
    <row r="379" spans="1:43" x14ac:dyDescent="0.25">
      <c r="A379" s="60" t="s">
        <v>163</v>
      </c>
      <c r="B379" s="3">
        <v>14</v>
      </c>
      <c r="C379" s="3">
        <v>7</v>
      </c>
      <c r="D379" s="3">
        <v>14</v>
      </c>
      <c r="E379" s="3">
        <v>7</v>
      </c>
      <c r="F379" s="3">
        <v>11</v>
      </c>
      <c r="G379" s="3">
        <v>12</v>
      </c>
      <c r="H379" s="3">
        <v>16</v>
      </c>
      <c r="I379" s="3">
        <v>9</v>
      </c>
      <c r="J379" s="3">
        <v>15</v>
      </c>
      <c r="K379" s="3">
        <v>23</v>
      </c>
      <c r="L379" s="3">
        <v>12</v>
      </c>
      <c r="M379" s="3">
        <v>10</v>
      </c>
      <c r="N379" s="3">
        <v>14</v>
      </c>
      <c r="O379" s="3">
        <v>13</v>
      </c>
      <c r="P379" s="3">
        <v>12</v>
      </c>
      <c r="Q379" s="3">
        <v>17</v>
      </c>
      <c r="R379" s="3">
        <v>16</v>
      </c>
      <c r="S379" s="3">
        <v>18</v>
      </c>
      <c r="T379" s="3">
        <v>7</v>
      </c>
      <c r="U379" s="3">
        <v>13</v>
      </c>
      <c r="V379" s="3">
        <v>6</v>
      </c>
      <c r="W379" s="3">
        <v>13</v>
      </c>
      <c r="X379" s="3">
        <v>4</v>
      </c>
      <c r="Y379" s="3">
        <v>3</v>
      </c>
      <c r="Z379" s="3">
        <v>2</v>
      </c>
      <c r="AA379" s="3">
        <v>1</v>
      </c>
      <c r="AB379" s="3"/>
      <c r="AC379" s="3"/>
      <c r="AD379" s="3"/>
      <c r="AE379" s="3">
        <v>1</v>
      </c>
      <c r="AF379" s="3"/>
      <c r="AG379" s="3">
        <v>1</v>
      </c>
      <c r="AH379" s="3">
        <v>3</v>
      </c>
      <c r="AI379" s="3"/>
      <c r="AJ379" s="3"/>
      <c r="AK379" s="3"/>
      <c r="AL379" s="3"/>
      <c r="AM379" s="3"/>
      <c r="AN379" s="3"/>
      <c r="AO379" s="3">
        <v>1</v>
      </c>
      <c r="AP379" s="3"/>
      <c r="AQ379" s="3"/>
    </row>
    <row r="380" spans="1:43" x14ac:dyDescent="0.25">
      <c r="A380" s="60" t="s">
        <v>195</v>
      </c>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v>2</v>
      </c>
      <c r="AD380" s="3"/>
      <c r="AE380" s="3">
        <v>1</v>
      </c>
      <c r="AF380" s="3"/>
      <c r="AG380" s="3"/>
      <c r="AH380" s="3"/>
      <c r="AI380" s="3"/>
      <c r="AJ380" s="3"/>
      <c r="AK380" s="3"/>
      <c r="AL380" s="3">
        <v>1</v>
      </c>
      <c r="AM380" s="3"/>
      <c r="AN380" s="3"/>
      <c r="AO380" s="3"/>
      <c r="AP380" s="3"/>
      <c r="AQ380" s="3"/>
    </row>
    <row r="381" spans="1:43" x14ac:dyDescent="0.25">
      <c r="A381" s="60" t="s">
        <v>196</v>
      </c>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v>1</v>
      </c>
      <c r="AH381" s="3"/>
      <c r="AI381" s="3"/>
      <c r="AJ381" s="3"/>
      <c r="AK381" s="3"/>
      <c r="AL381" s="3"/>
      <c r="AM381" s="3"/>
      <c r="AN381" s="3"/>
      <c r="AO381" s="3"/>
      <c r="AP381" s="3"/>
      <c r="AQ381" s="3"/>
    </row>
    <row r="382" spans="1:43" ht="39.75" customHeight="1" x14ac:dyDescent="0.25">
      <c r="A382" s="60" t="s">
        <v>166</v>
      </c>
      <c r="B382" s="3"/>
      <c r="C382" s="3"/>
      <c r="D382" s="3"/>
      <c r="E382" s="3"/>
      <c r="F382" s="3"/>
      <c r="G382" s="3"/>
      <c r="H382" s="3"/>
      <c r="I382" s="3"/>
      <c r="J382" s="3"/>
      <c r="K382" s="3"/>
      <c r="L382" s="3"/>
      <c r="M382" s="3"/>
      <c r="N382" s="3"/>
      <c r="O382" s="3"/>
      <c r="P382" s="3"/>
      <c r="Q382" s="3"/>
      <c r="R382" s="3"/>
      <c r="S382" s="3"/>
      <c r="T382" s="3"/>
      <c r="U382" s="3"/>
      <c r="V382" s="3"/>
      <c r="W382" s="3"/>
      <c r="X382" s="3"/>
      <c r="Y382" s="3"/>
      <c r="Z382" s="3">
        <v>1</v>
      </c>
      <c r="AA382" s="3"/>
      <c r="AB382" s="3"/>
      <c r="AC382" s="3"/>
      <c r="AD382" s="3"/>
      <c r="AE382" s="3"/>
      <c r="AF382" s="3"/>
      <c r="AG382" s="3">
        <v>1</v>
      </c>
      <c r="AH382" s="3"/>
      <c r="AI382" s="3"/>
      <c r="AJ382" s="3"/>
      <c r="AK382" s="3"/>
      <c r="AL382" s="3"/>
      <c r="AM382" s="3"/>
      <c r="AN382" s="3"/>
      <c r="AO382" s="3"/>
      <c r="AP382" s="3"/>
      <c r="AQ382" s="3"/>
    </row>
    <row r="383" spans="1:43" x14ac:dyDescent="0.25">
      <c r="A383" s="60" t="s">
        <v>197</v>
      </c>
      <c r="B383" s="3"/>
      <c r="C383" s="3"/>
      <c r="D383" s="3"/>
      <c r="E383" s="3"/>
      <c r="F383" s="3"/>
      <c r="G383" s="3"/>
      <c r="H383" s="3"/>
      <c r="I383" s="3"/>
      <c r="J383" s="3"/>
      <c r="K383" s="3"/>
      <c r="L383" s="3"/>
      <c r="M383" s="3"/>
      <c r="N383" s="3"/>
      <c r="O383" s="3"/>
      <c r="P383" s="3"/>
      <c r="Q383" s="3"/>
      <c r="R383" s="3"/>
      <c r="S383" s="3"/>
      <c r="T383" s="3"/>
      <c r="U383" s="3">
        <v>3</v>
      </c>
      <c r="V383" s="3"/>
      <c r="W383" s="3"/>
      <c r="X383" s="3"/>
      <c r="Y383" s="3"/>
      <c r="Z383" s="3"/>
      <c r="AA383" s="3"/>
      <c r="AB383" s="3"/>
      <c r="AC383" s="3"/>
      <c r="AD383" s="3"/>
      <c r="AE383" s="3">
        <v>1</v>
      </c>
      <c r="AF383" s="3"/>
      <c r="AG383" s="3"/>
      <c r="AH383" s="3"/>
      <c r="AI383" s="3"/>
      <c r="AJ383" s="3"/>
      <c r="AK383" s="3"/>
      <c r="AL383" s="3"/>
      <c r="AM383" s="3"/>
      <c r="AN383" s="3"/>
      <c r="AO383" s="3"/>
      <c r="AP383" s="3"/>
      <c r="AQ383" s="3"/>
    </row>
    <row r="384" spans="1:43" ht="30" x14ac:dyDescent="0.25">
      <c r="A384" s="60" t="s">
        <v>198</v>
      </c>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v>1</v>
      </c>
      <c r="AD384" s="3"/>
      <c r="AE384" s="3"/>
      <c r="AF384" s="3"/>
      <c r="AG384" s="3"/>
      <c r="AH384" s="3"/>
      <c r="AI384" s="3"/>
      <c r="AJ384" s="3"/>
      <c r="AK384" s="3"/>
      <c r="AL384" s="3"/>
      <c r="AM384" s="3"/>
      <c r="AN384" s="3"/>
      <c r="AO384" s="3"/>
      <c r="AP384" s="3"/>
      <c r="AQ384" s="3"/>
    </row>
    <row r="385" spans="1:43" x14ac:dyDescent="0.25">
      <c r="A385" s="60" t="s">
        <v>199</v>
      </c>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v>1</v>
      </c>
      <c r="AE385" s="3"/>
      <c r="AF385" s="3"/>
      <c r="AG385" s="3"/>
      <c r="AH385" s="3"/>
      <c r="AI385" s="3"/>
      <c r="AJ385" s="3"/>
      <c r="AK385" s="3"/>
      <c r="AL385" s="3"/>
      <c r="AM385" s="3"/>
      <c r="AN385" s="3"/>
      <c r="AO385" s="3"/>
      <c r="AP385" s="3"/>
      <c r="AQ385" s="3"/>
    </row>
    <row r="386" spans="1:43" x14ac:dyDescent="0.25">
      <c r="A386" s="174" t="s">
        <v>200</v>
      </c>
      <c r="B386" s="3"/>
      <c r="C386" s="3"/>
      <c r="D386" s="3"/>
      <c r="E386" s="3"/>
      <c r="F386" s="3"/>
      <c r="G386" s="3"/>
      <c r="H386" s="3"/>
      <c r="I386" s="3"/>
      <c r="J386" s="3"/>
      <c r="K386" s="3"/>
      <c r="L386" s="3"/>
      <c r="M386" s="3"/>
      <c r="N386" s="3"/>
      <c r="O386" s="3"/>
      <c r="P386" s="3"/>
      <c r="Q386" s="3"/>
      <c r="R386" s="3"/>
      <c r="S386" s="3"/>
      <c r="T386" s="3"/>
      <c r="U386" s="3"/>
      <c r="V386" s="3"/>
      <c r="W386" s="3"/>
      <c r="X386" s="3"/>
      <c r="Y386" s="3">
        <v>1</v>
      </c>
      <c r="Z386" s="3"/>
      <c r="AA386" s="3"/>
      <c r="AB386" s="3">
        <v>2</v>
      </c>
      <c r="AC386" s="3">
        <v>1</v>
      </c>
      <c r="AD386" s="3">
        <v>1</v>
      </c>
      <c r="AE386" s="3"/>
      <c r="AF386" s="3"/>
      <c r="AG386" s="3"/>
      <c r="AH386" s="3"/>
      <c r="AI386" s="3"/>
      <c r="AJ386" s="3"/>
      <c r="AK386" s="3"/>
      <c r="AL386" s="3"/>
      <c r="AM386" s="3">
        <v>1</v>
      </c>
      <c r="AN386" s="3"/>
      <c r="AO386" s="3">
        <v>1</v>
      </c>
      <c r="AP386" s="3"/>
      <c r="AQ386" s="3"/>
    </row>
  </sheetData>
  <mergeCells count="10">
    <mergeCell ref="A278:N278"/>
    <mergeCell ref="X278:AI278"/>
    <mergeCell ref="A330:N330"/>
    <mergeCell ref="X330:AI330"/>
    <mergeCell ref="A1:B1"/>
    <mergeCell ref="A49:C49"/>
    <mergeCell ref="A98:C98"/>
    <mergeCell ref="A143:C143"/>
    <mergeCell ref="A188:C188"/>
    <mergeCell ref="A233:C23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74"/>
  <sheetViews>
    <sheetView workbookViewId="0">
      <pane xSplit="1" ySplit="4" topLeftCell="B44" activePane="bottomRight" state="frozen"/>
      <selection pane="topRight" activeCell="F1" sqref="F1:G1"/>
      <selection pane="bottomLeft" activeCell="F1" sqref="F1:G1"/>
      <selection pane="bottomRight" activeCell="C1" sqref="C1"/>
    </sheetView>
  </sheetViews>
  <sheetFormatPr defaultColWidth="8.5703125" defaultRowHeight="15" x14ac:dyDescent="0.25"/>
  <cols>
    <col min="1" max="1" width="21.5703125" style="21" customWidth="1"/>
    <col min="2" max="3" width="13.7109375" style="21" customWidth="1"/>
    <col min="4" max="4" width="10.42578125" style="21" bestFit="1" customWidth="1"/>
    <col min="5" max="32" width="8.5703125" style="21"/>
    <col min="33" max="33" width="9" style="21" bestFit="1" customWidth="1"/>
    <col min="34" max="35" width="8.5703125" style="21"/>
    <col min="36" max="36" width="10.5703125" style="21" customWidth="1"/>
    <col min="37" max="16384" width="8.5703125" style="21"/>
  </cols>
  <sheetData>
    <row r="1" spans="1:5" s="59" customFormat="1" x14ac:dyDescent="0.25">
      <c r="A1" s="75"/>
      <c r="B1" s="89"/>
      <c r="C1" s="89"/>
      <c r="D1" s="89"/>
      <c r="E1" s="89"/>
    </row>
    <row r="2" spans="1:5" s="51" customFormat="1" x14ac:dyDescent="0.25">
      <c r="A2" s="78"/>
    </row>
    <row r="3" spans="1:5" x14ac:dyDescent="0.25">
      <c r="A3" s="81" t="s">
        <v>201</v>
      </c>
      <c r="B3" s="80"/>
      <c r="C3" s="80"/>
      <c r="D3" s="80"/>
    </row>
    <row r="4" spans="1:5" ht="30" x14ac:dyDescent="0.25">
      <c r="A4" s="152"/>
      <c r="B4" s="60" t="s">
        <v>202</v>
      </c>
      <c r="C4" s="60" t="s">
        <v>203</v>
      </c>
      <c r="D4" s="60" t="s">
        <v>15</v>
      </c>
      <c r="E4" s="41"/>
    </row>
    <row r="5" spans="1:5" x14ac:dyDescent="0.25">
      <c r="A5" s="67">
        <v>42644</v>
      </c>
      <c r="B5" s="3" t="s">
        <v>204</v>
      </c>
      <c r="C5" s="3" t="s">
        <v>204</v>
      </c>
      <c r="D5" s="3" t="s">
        <v>204</v>
      </c>
    </row>
    <row r="6" spans="1:5" x14ac:dyDescent="0.25">
      <c r="A6" s="67">
        <v>42675</v>
      </c>
      <c r="B6" s="3" t="s">
        <v>204</v>
      </c>
      <c r="C6" s="3" t="s">
        <v>204</v>
      </c>
      <c r="D6" s="3" t="s">
        <v>204</v>
      </c>
    </row>
    <row r="7" spans="1:5" x14ac:dyDescent="0.25">
      <c r="A7" s="67">
        <v>42705</v>
      </c>
      <c r="B7" s="3" t="s">
        <v>204</v>
      </c>
      <c r="C7" s="3" t="s">
        <v>204</v>
      </c>
      <c r="D7" s="3" t="s">
        <v>204</v>
      </c>
    </row>
    <row r="8" spans="1:5" x14ac:dyDescent="0.25">
      <c r="A8" s="67">
        <v>42736</v>
      </c>
      <c r="B8" s="3" t="s">
        <v>204</v>
      </c>
      <c r="C8" s="3" t="s">
        <v>204</v>
      </c>
      <c r="D8" s="3" t="s">
        <v>204</v>
      </c>
    </row>
    <row r="9" spans="1:5" x14ac:dyDescent="0.25">
      <c r="A9" s="67">
        <v>42767</v>
      </c>
      <c r="B9" s="3" t="s">
        <v>204</v>
      </c>
      <c r="C9" s="3" t="s">
        <v>204</v>
      </c>
      <c r="D9" s="3" t="s">
        <v>204</v>
      </c>
    </row>
    <row r="10" spans="1:5" x14ac:dyDescent="0.25">
      <c r="A10" s="67">
        <v>42795</v>
      </c>
      <c r="B10" s="3" t="s">
        <v>204</v>
      </c>
      <c r="C10" s="3" t="s">
        <v>204</v>
      </c>
      <c r="D10" s="3" t="s">
        <v>204</v>
      </c>
    </row>
    <row r="11" spans="1:5" x14ac:dyDescent="0.25">
      <c r="A11" s="67">
        <v>42826</v>
      </c>
      <c r="B11" s="3" t="s">
        <v>204</v>
      </c>
      <c r="C11" s="3" t="s">
        <v>204</v>
      </c>
      <c r="D11" s="3" t="s">
        <v>204</v>
      </c>
    </row>
    <row r="12" spans="1:5" x14ac:dyDescent="0.25">
      <c r="A12" s="67">
        <v>42856</v>
      </c>
      <c r="B12" s="3" t="s">
        <v>204</v>
      </c>
      <c r="C12" s="3" t="s">
        <v>204</v>
      </c>
      <c r="D12" s="3" t="s">
        <v>204</v>
      </c>
    </row>
    <row r="13" spans="1:5" x14ac:dyDescent="0.25">
      <c r="A13" s="67">
        <v>42887</v>
      </c>
      <c r="B13" s="3" t="s">
        <v>204</v>
      </c>
      <c r="C13" s="3" t="s">
        <v>204</v>
      </c>
      <c r="D13" s="3" t="s">
        <v>204</v>
      </c>
    </row>
    <row r="14" spans="1:5" x14ac:dyDescent="0.25">
      <c r="A14" s="67">
        <v>42917</v>
      </c>
      <c r="B14" s="3" t="s">
        <v>204</v>
      </c>
      <c r="C14" s="3" t="s">
        <v>204</v>
      </c>
      <c r="D14" s="3" t="s">
        <v>204</v>
      </c>
    </row>
    <row r="15" spans="1:5" x14ac:dyDescent="0.25">
      <c r="A15" s="67">
        <v>42948</v>
      </c>
      <c r="B15" s="3" t="s">
        <v>204</v>
      </c>
      <c r="C15" s="3" t="s">
        <v>204</v>
      </c>
      <c r="D15" s="3" t="s">
        <v>204</v>
      </c>
    </row>
    <row r="16" spans="1:5" x14ac:dyDescent="0.25">
      <c r="A16" s="67">
        <v>42979</v>
      </c>
      <c r="B16" s="3" t="s">
        <v>204</v>
      </c>
      <c r="C16" s="3" t="s">
        <v>204</v>
      </c>
      <c r="D16" s="3" t="s">
        <v>204</v>
      </c>
    </row>
    <row r="17" spans="1:4" x14ac:dyDescent="0.25">
      <c r="A17" s="67">
        <v>43009</v>
      </c>
      <c r="B17" s="3" t="s">
        <v>204</v>
      </c>
      <c r="C17" s="3" t="s">
        <v>204</v>
      </c>
      <c r="D17" s="3" t="s">
        <v>204</v>
      </c>
    </row>
    <row r="18" spans="1:4" x14ac:dyDescent="0.25">
      <c r="A18" s="67">
        <v>43040</v>
      </c>
      <c r="B18" s="3" t="s">
        <v>204</v>
      </c>
      <c r="C18" s="3" t="s">
        <v>204</v>
      </c>
      <c r="D18" s="3" t="s">
        <v>204</v>
      </c>
    </row>
    <row r="19" spans="1:4" x14ac:dyDescent="0.25">
      <c r="A19" s="67">
        <v>43070</v>
      </c>
      <c r="B19" s="3" t="s">
        <v>204</v>
      </c>
      <c r="C19" s="3" t="s">
        <v>204</v>
      </c>
      <c r="D19" s="3" t="s">
        <v>204</v>
      </c>
    </row>
    <row r="20" spans="1:4" x14ac:dyDescent="0.25">
      <c r="A20" s="67">
        <v>43101</v>
      </c>
      <c r="B20" s="3" t="s">
        <v>204</v>
      </c>
      <c r="C20" s="3" t="s">
        <v>204</v>
      </c>
      <c r="D20" s="3" t="s">
        <v>204</v>
      </c>
    </row>
    <row r="21" spans="1:4" x14ac:dyDescent="0.25">
      <c r="A21" s="67">
        <v>43132</v>
      </c>
      <c r="B21" s="3" t="s">
        <v>204</v>
      </c>
      <c r="C21" s="3" t="s">
        <v>204</v>
      </c>
      <c r="D21" s="3" t="s">
        <v>204</v>
      </c>
    </row>
    <row r="22" spans="1:4" x14ac:dyDescent="0.25">
      <c r="A22" s="67">
        <v>43160</v>
      </c>
      <c r="B22" s="3" t="s">
        <v>204</v>
      </c>
      <c r="C22" s="3" t="s">
        <v>204</v>
      </c>
      <c r="D22" s="3" t="s">
        <v>204</v>
      </c>
    </row>
    <row r="23" spans="1:4" x14ac:dyDescent="0.25">
      <c r="A23" s="67">
        <v>43191</v>
      </c>
      <c r="B23" s="3" t="s">
        <v>204</v>
      </c>
      <c r="C23" s="3" t="s">
        <v>204</v>
      </c>
      <c r="D23" s="3" t="s">
        <v>204</v>
      </c>
    </row>
    <row r="24" spans="1:4" x14ac:dyDescent="0.25">
      <c r="A24" s="67">
        <v>43221</v>
      </c>
      <c r="B24" s="3" t="s">
        <v>204</v>
      </c>
      <c r="C24" s="3" t="s">
        <v>204</v>
      </c>
      <c r="D24" s="3" t="s">
        <v>204</v>
      </c>
    </row>
    <row r="25" spans="1:4" x14ac:dyDescent="0.25">
      <c r="A25" s="67">
        <v>43252</v>
      </c>
      <c r="B25" s="3" t="s">
        <v>204</v>
      </c>
      <c r="C25" s="3" t="s">
        <v>204</v>
      </c>
      <c r="D25" s="3" t="s">
        <v>204</v>
      </c>
    </row>
    <row r="26" spans="1:4" x14ac:dyDescent="0.25">
      <c r="A26" s="67">
        <v>43282</v>
      </c>
      <c r="B26" s="3">
        <v>285</v>
      </c>
      <c r="C26" s="3">
        <v>265</v>
      </c>
      <c r="D26" s="3">
        <f xml:space="preserve"> B26 + C26</f>
        <v>550</v>
      </c>
    </row>
    <row r="27" spans="1:4" x14ac:dyDescent="0.25">
      <c r="A27" s="67">
        <v>43313</v>
      </c>
      <c r="B27" s="3">
        <v>332</v>
      </c>
      <c r="C27" s="3">
        <v>331</v>
      </c>
      <c r="D27" s="3">
        <f t="shared" ref="D27:D52" si="0" xml:space="preserve"> B27 + C27</f>
        <v>663</v>
      </c>
    </row>
    <row r="28" spans="1:4" x14ac:dyDescent="0.25">
      <c r="A28" s="67">
        <v>43344</v>
      </c>
      <c r="B28" s="3">
        <v>298</v>
      </c>
      <c r="C28" s="3">
        <v>284</v>
      </c>
      <c r="D28" s="3">
        <f t="shared" si="0"/>
        <v>582</v>
      </c>
    </row>
    <row r="29" spans="1:4" x14ac:dyDescent="0.25">
      <c r="A29" s="67">
        <v>43374</v>
      </c>
      <c r="B29" s="3">
        <v>312</v>
      </c>
      <c r="C29" s="3">
        <v>352</v>
      </c>
      <c r="D29" s="3">
        <f t="shared" si="0"/>
        <v>664</v>
      </c>
    </row>
    <row r="30" spans="1:4" x14ac:dyDescent="0.25">
      <c r="A30" s="67">
        <v>43405</v>
      </c>
      <c r="B30" s="3">
        <v>308</v>
      </c>
      <c r="C30" s="3">
        <v>307</v>
      </c>
      <c r="D30" s="3">
        <f t="shared" si="0"/>
        <v>615</v>
      </c>
    </row>
    <row r="31" spans="1:4" x14ac:dyDescent="0.25">
      <c r="A31" s="67">
        <v>43435</v>
      </c>
      <c r="B31" s="3">
        <v>247</v>
      </c>
      <c r="C31" s="3">
        <v>217</v>
      </c>
      <c r="D31" s="3">
        <f t="shared" si="0"/>
        <v>464</v>
      </c>
    </row>
    <row r="32" spans="1:4" x14ac:dyDescent="0.25">
      <c r="A32" s="67">
        <v>43466</v>
      </c>
      <c r="B32" s="3">
        <v>477</v>
      </c>
      <c r="C32" s="3">
        <v>691</v>
      </c>
      <c r="D32" s="3">
        <f t="shared" si="0"/>
        <v>1168</v>
      </c>
    </row>
    <row r="33" spans="1:6" x14ac:dyDescent="0.25">
      <c r="A33" s="67">
        <v>43497</v>
      </c>
      <c r="B33" s="3">
        <v>428</v>
      </c>
      <c r="C33" s="3">
        <v>786</v>
      </c>
      <c r="D33" s="3">
        <f t="shared" si="0"/>
        <v>1214</v>
      </c>
    </row>
    <row r="34" spans="1:6" x14ac:dyDescent="0.25">
      <c r="A34" s="67">
        <v>43525</v>
      </c>
      <c r="B34" s="3">
        <v>455</v>
      </c>
      <c r="C34" s="3">
        <v>1029</v>
      </c>
      <c r="D34" s="3">
        <f t="shared" si="0"/>
        <v>1484</v>
      </c>
    </row>
    <row r="35" spans="1:6" x14ac:dyDescent="0.25">
      <c r="A35" s="67">
        <v>43556</v>
      </c>
      <c r="B35" s="3">
        <v>422</v>
      </c>
      <c r="C35" s="3">
        <v>811</v>
      </c>
      <c r="D35" s="3">
        <f t="shared" si="0"/>
        <v>1233</v>
      </c>
    </row>
    <row r="36" spans="1:6" x14ac:dyDescent="0.25">
      <c r="A36" s="67">
        <v>43586</v>
      </c>
      <c r="B36" s="3">
        <v>547</v>
      </c>
      <c r="C36" s="3">
        <v>1064</v>
      </c>
      <c r="D36" s="3">
        <f t="shared" si="0"/>
        <v>1611</v>
      </c>
    </row>
    <row r="37" spans="1:6" x14ac:dyDescent="0.25">
      <c r="A37" s="67">
        <v>43617</v>
      </c>
      <c r="B37" s="3" t="s">
        <v>204</v>
      </c>
      <c r="C37" s="3" t="s">
        <v>204</v>
      </c>
      <c r="D37" s="3" t="s">
        <v>204</v>
      </c>
    </row>
    <row r="38" spans="1:6" x14ac:dyDescent="0.25">
      <c r="A38" s="67">
        <v>43647</v>
      </c>
      <c r="B38" s="3">
        <v>687</v>
      </c>
      <c r="C38" s="3">
        <v>794</v>
      </c>
      <c r="D38" s="3">
        <f t="shared" si="0"/>
        <v>1481</v>
      </c>
    </row>
    <row r="39" spans="1:6" x14ac:dyDescent="0.25">
      <c r="A39" s="67">
        <v>43678</v>
      </c>
      <c r="B39" s="3">
        <v>696</v>
      </c>
      <c r="C39" s="3">
        <v>971</v>
      </c>
      <c r="D39" s="3">
        <f t="shared" si="0"/>
        <v>1667</v>
      </c>
    </row>
    <row r="40" spans="1:6" x14ac:dyDescent="0.25">
      <c r="A40" s="67">
        <v>43709</v>
      </c>
      <c r="B40" s="3">
        <v>635</v>
      </c>
      <c r="C40" s="3">
        <v>906</v>
      </c>
      <c r="D40" s="3">
        <f t="shared" si="0"/>
        <v>1541</v>
      </c>
    </row>
    <row r="41" spans="1:6" x14ac:dyDescent="0.25">
      <c r="A41" s="67">
        <v>43739</v>
      </c>
      <c r="B41" s="3">
        <v>691</v>
      </c>
      <c r="C41" s="3">
        <v>994</v>
      </c>
      <c r="D41" s="3">
        <f t="shared" si="0"/>
        <v>1685</v>
      </c>
    </row>
    <row r="42" spans="1:6" x14ac:dyDescent="0.25">
      <c r="A42" s="67">
        <v>43770</v>
      </c>
      <c r="B42" s="3">
        <v>702</v>
      </c>
      <c r="C42" s="3">
        <v>960</v>
      </c>
      <c r="D42" s="3">
        <f t="shared" si="0"/>
        <v>1662</v>
      </c>
      <c r="F42" s="83"/>
    </row>
    <row r="43" spans="1:6" x14ac:dyDescent="0.25">
      <c r="A43" s="67">
        <v>43800</v>
      </c>
      <c r="B43" s="3">
        <v>589</v>
      </c>
      <c r="C43" s="3">
        <v>756</v>
      </c>
      <c r="D43" s="3">
        <f t="shared" si="0"/>
        <v>1345</v>
      </c>
    </row>
    <row r="44" spans="1:6" x14ac:dyDescent="0.25">
      <c r="A44" s="67">
        <v>43831</v>
      </c>
      <c r="B44" s="3">
        <v>653</v>
      </c>
      <c r="C44" s="3">
        <v>876</v>
      </c>
      <c r="D44" s="3">
        <f t="shared" si="0"/>
        <v>1529</v>
      </c>
    </row>
    <row r="45" spans="1:6" x14ac:dyDescent="0.25">
      <c r="A45" s="67">
        <v>43862</v>
      </c>
      <c r="B45" s="3">
        <v>698</v>
      </c>
      <c r="C45" s="3">
        <v>869</v>
      </c>
      <c r="D45" s="3">
        <f t="shared" si="0"/>
        <v>1567</v>
      </c>
      <c r="F45" s="83"/>
    </row>
    <row r="46" spans="1:6" x14ac:dyDescent="0.25">
      <c r="A46" s="67">
        <v>43891</v>
      </c>
      <c r="B46" s="3">
        <v>635</v>
      </c>
      <c r="C46" s="3">
        <v>927</v>
      </c>
      <c r="D46" s="3">
        <f t="shared" si="0"/>
        <v>1562</v>
      </c>
    </row>
    <row r="47" spans="1:6" x14ac:dyDescent="0.25">
      <c r="A47" s="67">
        <v>43922</v>
      </c>
      <c r="B47" s="3">
        <v>623</v>
      </c>
      <c r="C47" s="3">
        <v>526</v>
      </c>
      <c r="D47" s="3">
        <f t="shared" si="0"/>
        <v>1149</v>
      </c>
    </row>
    <row r="48" spans="1:6" x14ac:dyDescent="0.25">
      <c r="A48" s="67">
        <v>43952</v>
      </c>
      <c r="B48" s="3">
        <v>605</v>
      </c>
      <c r="C48" s="3">
        <v>627</v>
      </c>
      <c r="D48" s="3">
        <f t="shared" si="0"/>
        <v>1232</v>
      </c>
    </row>
    <row r="49" spans="1:4" x14ac:dyDescent="0.25">
      <c r="A49" s="67">
        <v>43983</v>
      </c>
      <c r="B49" s="3">
        <v>644</v>
      </c>
      <c r="C49" s="3">
        <v>771</v>
      </c>
      <c r="D49" s="3">
        <f t="shared" si="0"/>
        <v>1415</v>
      </c>
    </row>
    <row r="50" spans="1:4" x14ac:dyDescent="0.25">
      <c r="A50" s="67">
        <v>44013</v>
      </c>
      <c r="B50" s="3">
        <v>729</v>
      </c>
      <c r="C50" s="3">
        <v>823</v>
      </c>
      <c r="D50" s="3">
        <f t="shared" si="0"/>
        <v>1552</v>
      </c>
    </row>
    <row r="51" spans="1:4" x14ac:dyDescent="0.25">
      <c r="A51" s="67">
        <v>44044</v>
      </c>
      <c r="B51" s="3">
        <v>756</v>
      </c>
      <c r="C51" s="3">
        <v>624</v>
      </c>
      <c r="D51" s="3">
        <f t="shared" si="0"/>
        <v>1380</v>
      </c>
    </row>
    <row r="52" spans="1:4" x14ac:dyDescent="0.25">
      <c r="A52" s="67">
        <v>44075</v>
      </c>
      <c r="B52" s="3">
        <v>723</v>
      </c>
      <c r="C52" s="3">
        <v>638</v>
      </c>
      <c r="D52" s="3">
        <f t="shared" si="0"/>
        <v>1361</v>
      </c>
    </row>
    <row r="53" spans="1:4" x14ac:dyDescent="0.25">
      <c r="A53" s="67">
        <v>44105</v>
      </c>
      <c r="B53" s="3">
        <v>706</v>
      </c>
      <c r="C53" s="3">
        <v>626</v>
      </c>
      <c r="D53" s="3">
        <v>1332</v>
      </c>
    </row>
    <row r="54" spans="1:4" x14ac:dyDescent="0.25">
      <c r="A54" s="67">
        <v>44136</v>
      </c>
      <c r="B54" s="3">
        <v>711</v>
      </c>
      <c r="C54" s="3">
        <v>640</v>
      </c>
      <c r="D54" s="3">
        <v>1351</v>
      </c>
    </row>
    <row r="55" spans="1:4" x14ac:dyDescent="0.25">
      <c r="A55" s="67">
        <v>44166</v>
      </c>
      <c r="B55" s="3">
        <v>583</v>
      </c>
      <c r="C55" s="3">
        <v>488</v>
      </c>
      <c r="D55" s="3">
        <v>1071</v>
      </c>
    </row>
    <row r="74" spans="1:2" x14ac:dyDescent="0.25">
      <c r="A74" s="89"/>
      <c r="B74" s="89"/>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F64-99D2-4B6D-9E1C-E6AC2E94061A}">
  <dimension ref="A1:CK27"/>
  <sheetViews>
    <sheetView zoomScale="90" zoomScaleNormal="90" workbookViewId="0">
      <pane xSplit="1" ySplit="3" topLeftCell="CG4" activePane="bottomRight" state="frozen"/>
      <selection pane="topRight" activeCell="B1" sqref="B1"/>
      <selection pane="bottomLeft" activeCell="A4" sqref="A4"/>
      <selection pane="bottomRight" activeCell="CJ27" sqref="CJ27"/>
    </sheetView>
  </sheetViews>
  <sheetFormatPr defaultColWidth="33.42578125" defaultRowHeight="15" x14ac:dyDescent="0.25"/>
  <cols>
    <col min="1" max="1" width="43.7109375" style="89" bestFit="1" customWidth="1"/>
    <col min="2" max="2" width="10.7109375" style="89" customWidth="1"/>
    <col min="3" max="3" width="10.5703125" style="89" customWidth="1"/>
    <col min="4" max="4" width="10.7109375" style="89" customWidth="1"/>
    <col min="5" max="5" width="10.5703125" style="89" customWidth="1"/>
    <col min="6" max="6" width="10.7109375" style="89" customWidth="1"/>
    <col min="7" max="7" width="10.5703125" style="89" customWidth="1"/>
    <col min="8" max="8" width="10.7109375" style="89" customWidth="1"/>
    <col min="9" max="9" width="10.5703125" style="89" customWidth="1"/>
    <col min="10" max="10" width="10.7109375" style="89" customWidth="1"/>
    <col min="11" max="11" width="10.5703125" style="89" customWidth="1"/>
    <col min="12" max="12" width="10.7109375" style="89" customWidth="1"/>
    <col min="13" max="13" width="10.5703125" style="89" customWidth="1"/>
    <col min="14" max="14" width="10.7109375" style="89" customWidth="1"/>
    <col min="15" max="15" width="10.5703125" style="89" customWidth="1"/>
    <col min="16" max="16" width="10.7109375" style="89" customWidth="1"/>
    <col min="17" max="17" width="10.5703125" style="89" customWidth="1"/>
    <col min="18" max="18" width="10.7109375" style="89" customWidth="1"/>
    <col min="19" max="19" width="10.5703125" style="89" customWidth="1"/>
    <col min="20" max="20" width="10.7109375" style="89" customWidth="1"/>
    <col min="21" max="21" width="10.5703125" style="89" customWidth="1"/>
    <col min="22" max="22" width="10.7109375" style="89" customWidth="1"/>
    <col min="23" max="23" width="10.5703125" style="89" customWidth="1"/>
    <col min="24" max="24" width="11.42578125" style="89" customWidth="1"/>
    <col min="25" max="25" width="12.7109375" style="89" customWidth="1"/>
    <col min="26" max="26" width="11.5703125" style="89" customWidth="1"/>
    <col min="27" max="27" width="13.7109375" style="89" customWidth="1"/>
    <col min="28" max="28" width="11.5703125" style="89" customWidth="1"/>
    <col min="29" max="29" width="13.7109375" style="89" customWidth="1"/>
    <col min="30" max="30" width="11.5703125" style="89" customWidth="1"/>
    <col min="31" max="31" width="13.7109375" style="89" customWidth="1"/>
    <col min="32" max="32" width="11.5703125" style="89" customWidth="1"/>
    <col min="33" max="33" width="13.7109375" style="89" customWidth="1"/>
    <col min="34" max="34" width="11.5703125" style="89" customWidth="1"/>
    <col min="35" max="35" width="13.7109375" style="89" customWidth="1"/>
    <col min="36" max="36" width="11.5703125" style="89" customWidth="1"/>
    <col min="37" max="37" width="13.7109375" style="89" customWidth="1"/>
    <col min="38" max="38" width="11.5703125" style="89" customWidth="1"/>
    <col min="39" max="39" width="13.7109375" style="89" customWidth="1"/>
    <col min="40" max="40" width="11.5703125" style="89" customWidth="1"/>
    <col min="41" max="41" width="13.7109375" style="89" customWidth="1"/>
    <col min="42" max="42" width="11.5703125" style="89" customWidth="1"/>
    <col min="43" max="43" width="11.42578125" style="89" bestFit="1" customWidth="1"/>
    <col min="44" max="44" width="11.5703125" style="89" customWidth="1"/>
    <col min="45" max="45" width="13.7109375" style="89" customWidth="1"/>
    <col min="46" max="46" width="11.5703125" style="89" customWidth="1"/>
    <col min="47" max="47" width="13.7109375" style="89" customWidth="1"/>
    <col min="48" max="48" width="11.5703125" style="89" customWidth="1"/>
    <col min="49" max="49" width="13.7109375" style="89" customWidth="1"/>
    <col min="50" max="50" width="11.5703125" style="89" customWidth="1"/>
    <col min="51" max="51" width="13.7109375" style="89" customWidth="1"/>
    <col min="52" max="52" width="11.5703125" style="89" customWidth="1"/>
    <col min="53" max="53" width="13.7109375" style="89" customWidth="1"/>
    <col min="54" max="54" width="11.5703125" style="89" customWidth="1"/>
    <col min="55" max="55" width="13.7109375" style="89" customWidth="1"/>
    <col min="56" max="56" width="11.5703125" style="89" customWidth="1"/>
    <col min="57" max="57" width="13.7109375" style="89" customWidth="1"/>
    <col min="58" max="58" width="11.5703125" style="89" customWidth="1"/>
    <col min="59" max="59" width="13.7109375" style="89" customWidth="1"/>
    <col min="60" max="60" width="11.5703125" style="89" customWidth="1"/>
    <col min="61" max="61" width="13.7109375" style="89" customWidth="1"/>
    <col min="62" max="62" width="11.5703125" style="89" customWidth="1"/>
    <col min="63" max="63" width="13.7109375" style="89" customWidth="1"/>
    <col min="64" max="64" width="11.5703125" style="89" customWidth="1"/>
    <col min="65" max="65" width="13.7109375" style="89" customWidth="1"/>
    <col min="66" max="66" width="11.5703125" style="89" customWidth="1"/>
    <col min="67" max="67" width="13.7109375" style="89" customWidth="1"/>
    <col min="68" max="68" width="11.5703125" style="89" customWidth="1"/>
    <col min="69" max="69" width="13.7109375" style="89" customWidth="1"/>
    <col min="70" max="70" width="11.5703125" style="89" customWidth="1"/>
    <col min="71" max="71" width="13.7109375" style="89" customWidth="1"/>
    <col min="72" max="72" width="11.5703125" style="89" customWidth="1"/>
    <col min="73" max="73" width="13.7109375" style="89" customWidth="1"/>
    <col min="74" max="74" width="11.5703125" style="89" customWidth="1"/>
    <col min="75" max="75" width="13.7109375" style="89" customWidth="1"/>
    <col min="76" max="79" width="12.42578125" style="89" customWidth="1"/>
    <col min="80" max="80" width="18.85546875" style="89" bestFit="1" customWidth="1"/>
    <col min="81" max="81" width="18.5703125" style="89" bestFit="1" customWidth="1"/>
    <col min="82" max="16384" width="33.42578125" style="89"/>
  </cols>
  <sheetData>
    <row r="1" spans="1:89" ht="15.75" thickBot="1" x14ac:dyDescent="0.3">
      <c r="A1" s="218" t="s">
        <v>205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row>
    <row r="2" spans="1:89" s="85" customFormat="1" ht="15.75" thickBot="1" x14ac:dyDescent="0.3">
      <c r="A2" s="219"/>
      <c r="B2" s="303">
        <v>42856</v>
      </c>
      <c r="C2" s="305"/>
      <c r="D2" s="303">
        <v>42887</v>
      </c>
      <c r="E2" s="305"/>
      <c r="F2" s="303">
        <v>42917</v>
      </c>
      <c r="G2" s="305"/>
      <c r="H2" s="303">
        <v>42948</v>
      </c>
      <c r="I2" s="305"/>
      <c r="J2" s="303">
        <v>42979</v>
      </c>
      <c r="K2" s="305"/>
      <c r="L2" s="303">
        <v>43009</v>
      </c>
      <c r="M2" s="305"/>
      <c r="N2" s="303">
        <v>43040</v>
      </c>
      <c r="O2" s="305"/>
      <c r="P2" s="303">
        <v>43070</v>
      </c>
      <c r="Q2" s="305"/>
      <c r="R2" s="303">
        <v>43101</v>
      </c>
      <c r="S2" s="305"/>
      <c r="T2" s="303">
        <v>43132</v>
      </c>
      <c r="U2" s="305"/>
      <c r="V2" s="303">
        <v>43160</v>
      </c>
      <c r="W2" s="305"/>
      <c r="X2" s="303">
        <v>43191</v>
      </c>
      <c r="Y2" s="305"/>
      <c r="Z2" s="303">
        <v>43221</v>
      </c>
      <c r="AA2" s="304"/>
      <c r="AB2" s="303">
        <v>43252</v>
      </c>
      <c r="AC2" s="304"/>
      <c r="AD2" s="303">
        <v>43282</v>
      </c>
      <c r="AE2" s="304"/>
      <c r="AF2" s="303">
        <v>43313</v>
      </c>
      <c r="AG2" s="304"/>
      <c r="AH2" s="303">
        <v>43344</v>
      </c>
      <c r="AI2" s="304"/>
      <c r="AJ2" s="303">
        <v>43374</v>
      </c>
      <c r="AK2" s="304"/>
      <c r="AL2" s="303">
        <v>43405</v>
      </c>
      <c r="AM2" s="304"/>
      <c r="AN2" s="303">
        <v>43435</v>
      </c>
      <c r="AO2" s="304"/>
      <c r="AP2" s="303">
        <v>43466</v>
      </c>
      <c r="AQ2" s="304"/>
      <c r="AR2" s="303">
        <v>43497</v>
      </c>
      <c r="AS2" s="304"/>
      <c r="AT2" s="303">
        <v>43525</v>
      </c>
      <c r="AU2" s="304"/>
      <c r="AV2" s="303">
        <v>43556</v>
      </c>
      <c r="AW2" s="304"/>
      <c r="AX2" s="303">
        <v>43586</v>
      </c>
      <c r="AY2" s="304"/>
      <c r="AZ2" s="303">
        <v>43617</v>
      </c>
      <c r="BA2" s="304"/>
      <c r="BB2" s="303">
        <v>43647</v>
      </c>
      <c r="BC2" s="304"/>
      <c r="BD2" s="303">
        <v>43678</v>
      </c>
      <c r="BE2" s="304"/>
      <c r="BF2" s="303">
        <v>43709</v>
      </c>
      <c r="BG2" s="304"/>
      <c r="BH2" s="303">
        <v>43739</v>
      </c>
      <c r="BI2" s="304"/>
      <c r="BJ2" s="303">
        <v>43770</v>
      </c>
      <c r="BK2" s="304"/>
      <c r="BL2" s="303">
        <v>43800</v>
      </c>
      <c r="BM2" s="304"/>
      <c r="BN2" s="303">
        <v>43831</v>
      </c>
      <c r="BO2" s="304"/>
      <c r="BP2" s="303">
        <v>43862</v>
      </c>
      <c r="BQ2" s="304"/>
      <c r="BR2" s="303">
        <v>43891</v>
      </c>
      <c r="BS2" s="304"/>
      <c r="BT2" s="303">
        <v>43922</v>
      </c>
      <c r="BU2" s="304"/>
      <c r="BV2" s="303">
        <v>43952</v>
      </c>
      <c r="BW2" s="304"/>
      <c r="BX2" s="303">
        <v>43983</v>
      </c>
      <c r="BY2" s="304"/>
      <c r="BZ2" s="303">
        <v>44013</v>
      </c>
      <c r="CA2" s="304"/>
      <c r="CB2" s="303">
        <v>44044</v>
      </c>
      <c r="CC2" s="304"/>
      <c r="CD2" s="303">
        <v>44075</v>
      </c>
      <c r="CE2" s="304"/>
      <c r="CF2" s="303">
        <v>44105</v>
      </c>
      <c r="CG2" s="304"/>
      <c r="CH2" s="303">
        <v>44136</v>
      </c>
      <c r="CI2" s="304"/>
      <c r="CJ2" s="303">
        <v>44166</v>
      </c>
      <c r="CK2" s="304"/>
    </row>
    <row r="3" spans="1:89" s="86" customFormat="1" ht="30" x14ac:dyDescent="0.25">
      <c r="A3" s="219"/>
      <c r="B3" s="220" t="s">
        <v>206</v>
      </c>
      <c r="C3" s="221" t="s">
        <v>207</v>
      </c>
      <c r="D3" s="220" t="s">
        <v>206</v>
      </c>
      <c r="E3" s="221" t="s">
        <v>207</v>
      </c>
      <c r="F3" s="220" t="s">
        <v>206</v>
      </c>
      <c r="G3" s="221" t="s">
        <v>207</v>
      </c>
      <c r="H3" s="220" t="s">
        <v>206</v>
      </c>
      <c r="I3" s="221" t="s">
        <v>207</v>
      </c>
      <c r="J3" s="220" t="s">
        <v>206</v>
      </c>
      <c r="K3" s="221" t="s">
        <v>207</v>
      </c>
      <c r="L3" s="220" t="s">
        <v>206</v>
      </c>
      <c r="M3" s="221" t="s">
        <v>207</v>
      </c>
      <c r="N3" s="220" t="s">
        <v>206</v>
      </c>
      <c r="O3" s="221" t="s">
        <v>207</v>
      </c>
      <c r="P3" s="220" t="s">
        <v>206</v>
      </c>
      <c r="Q3" s="221" t="s">
        <v>207</v>
      </c>
      <c r="R3" s="220" t="s">
        <v>206</v>
      </c>
      <c r="S3" s="221" t="s">
        <v>207</v>
      </c>
      <c r="T3" s="220" t="s">
        <v>206</v>
      </c>
      <c r="U3" s="221" t="s">
        <v>207</v>
      </c>
      <c r="V3" s="220" t="s">
        <v>206</v>
      </c>
      <c r="W3" s="221" t="s">
        <v>207</v>
      </c>
      <c r="X3" s="220" t="s">
        <v>206</v>
      </c>
      <c r="Y3" s="221" t="s">
        <v>207</v>
      </c>
      <c r="Z3" s="220" t="s">
        <v>206</v>
      </c>
      <c r="AA3" s="222" t="s">
        <v>207</v>
      </c>
      <c r="AB3" s="220" t="s">
        <v>206</v>
      </c>
      <c r="AC3" s="222" t="s">
        <v>207</v>
      </c>
      <c r="AD3" s="220" t="s">
        <v>206</v>
      </c>
      <c r="AE3" s="222" t="s">
        <v>207</v>
      </c>
      <c r="AF3" s="220" t="s">
        <v>206</v>
      </c>
      <c r="AG3" s="222" t="s">
        <v>207</v>
      </c>
      <c r="AH3" s="220" t="s">
        <v>206</v>
      </c>
      <c r="AI3" s="222" t="s">
        <v>207</v>
      </c>
      <c r="AJ3" s="220" t="s">
        <v>206</v>
      </c>
      <c r="AK3" s="222" t="s">
        <v>207</v>
      </c>
      <c r="AL3" s="220" t="s">
        <v>206</v>
      </c>
      <c r="AM3" s="222" t="s">
        <v>207</v>
      </c>
      <c r="AN3" s="220" t="s">
        <v>206</v>
      </c>
      <c r="AO3" s="222" t="s">
        <v>207</v>
      </c>
      <c r="AP3" s="220" t="s">
        <v>206</v>
      </c>
      <c r="AQ3" s="222" t="s">
        <v>207</v>
      </c>
      <c r="AR3" s="220" t="s">
        <v>206</v>
      </c>
      <c r="AS3" s="222" t="s">
        <v>207</v>
      </c>
      <c r="AT3" s="220" t="s">
        <v>206</v>
      </c>
      <c r="AU3" s="222" t="s">
        <v>207</v>
      </c>
      <c r="AV3" s="220" t="s">
        <v>206</v>
      </c>
      <c r="AW3" s="222" t="s">
        <v>207</v>
      </c>
      <c r="AX3" s="220" t="s">
        <v>206</v>
      </c>
      <c r="AY3" s="222" t="s">
        <v>207</v>
      </c>
      <c r="AZ3" s="220" t="s">
        <v>206</v>
      </c>
      <c r="BA3" s="222" t="s">
        <v>207</v>
      </c>
      <c r="BB3" s="220" t="s">
        <v>206</v>
      </c>
      <c r="BC3" s="222" t="s">
        <v>207</v>
      </c>
      <c r="BD3" s="220" t="s">
        <v>206</v>
      </c>
      <c r="BE3" s="222" t="s">
        <v>207</v>
      </c>
      <c r="BF3" s="220" t="s">
        <v>206</v>
      </c>
      <c r="BG3" s="222" t="s">
        <v>207</v>
      </c>
      <c r="BH3" s="220" t="s">
        <v>206</v>
      </c>
      <c r="BI3" s="222" t="s">
        <v>207</v>
      </c>
      <c r="BJ3" s="220" t="s">
        <v>206</v>
      </c>
      <c r="BK3" s="222" t="s">
        <v>207</v>
      </c>
      <c r="BL3" s="220" t="s">
        <v>206</v>
      </c>
      <c r="BM3" s="222" t="s">
        <v>207</v>
      </c>
      <c r="BN3" s="220" t="s">
        <v>206</v>
      </c>
      <c r="BO3" s="222" t="s">
        <v>207</v>
      </c>
      <c r="BP3" s="220" t="s">
        <v>206</v>
      </c>
      <c r="BQ3" s="222" t="s">
        <v>207</v>
      </c>
      <c r="BR3" s="220" t="s">
        <v>206</v>
      </c>
      <c r="BS3" s="222" t="s">
        <v>207</v>
      </c>
      <c r="BT3" s="220" t="s">
        <v>206</v>
      </c>
      <c r="BU3" s="222" t="s">
        <v>207</v>
      </c>
      <c r="BV3" s="220" t="s">
        <v>206</v>
      </c>
      <c r="BW3" s="222" t="s">
        <v>207</v>
      </c>
      <c r="BX3" s="220" t="s">
        <v>206</v>
      </c>
      <c r="BY3" s="222" t="s">
        <v>207</v>
      </c>
      <c r="BZ3" s="220" t="s">
        <v>206</v>
      </c>
      <c r="CA3" s="222" t="s">
        <v>207</v>
      </c>
      <c r="CB3" s="220" t="s">
        <v>206</v>
      </c>
      <c r="CC3" s="222" t="s">
        <v>207</v>
      </c>
      <c r="CD3" s="220" t="s">
        <v>206</v>
      </c>
      <c r="CE3" s="222" t="s">
        <v>207</v>
      </c>
      <c r="CF3" s="220" t="s">
        <v>206</v>
      </c>
      <c r="CG3" s="222" t="s">
        <v>207</v>
      </c>
      <c r="CH3" s="220" t="s">
        <v>206</v>
      </c>
      <c r="CI3" s="222" t="s">
        <v>207</v>
      </c>
      <c r="CJ3" s="220" t="s">
        <v>206</v>
      </c>
      <c r="CK3" s="222" t="s">
        <v>207</v>
      </c>
    </row>
    <row r="4" spans="1:89" ht="30" x14ac:dyDescent="0.25">
      <c r="A4" s="223" t="s">
        <v>208</v>
      </c>
      <c r="B4" s="224">
        <v>448</v>
      </c>
      <c r="C4" s="225">
        <v>484</v>
      </c>
      <c r="D4" s="224">
        <v>425</v>
      </c>
      <c r="E4" s="225">
        <v>422</v>
      </c>
      <c r="F4" s="224">
        <v>405</v>
      </c>
      <c r="G4" s="225">
        <v>466</v>
      </c>
      <c r="H4" s="224">
        <v>391</v>
      </c>
      <c r="I4" s="225">
        <v>483</v>
      </c>
      <c r="J4" s="224">
        <v>416</v>
      </c>
      <c r="K4" s="225">
        <v>416</v>
      </c>
      <c r="L4" s="224">
        <v>421</v>
      </c>
      <c r="M4" s="225">
        <v>440</v>
      </c>
      <c r="N4" s="224">
        <v>444</v>
      </c>
      <c r="O4" s="225">
        <v>433</v>
      </c>
      <c r="P4" s="224">
        <v>319</v>
      </c>
      <c r="Q4" s="225">
        <v>381</v>
      </c>
      <c r="R4" s="224">
        <v>330</v>
      </c>
      <c r="S4" s="225">
        <v>401</v>
      </c>
      <c r="T4" s="224">
        <v>383</v>
      </c>
      <c r="U4" s="225">
        <v>340</v>
      </c>
      <c r="V4" s="224">
        <v>387</v>
      </c>
      <c r="W4" s="225">
        <v>398</v>
      </c>
      <c r="X4" s="224">
        <v>374</v>
      </c>
      <c r="Y4" s="225">
        <v>406</v>
      </c>
      <c r="Z4" s="224">
        <v>447</v>
      </c>
      <c r="AA4" s="226">
        <v>466</v>
      </c>
      <c r="AB4" s="224">
        <v>325</v>
      </c>
      <c r="AC4" s="226">
        <v>415</v>
      </c>
      <c r="AD4" s="224">
        <v>409</v>
      </c>
      <c r="AE4" s="226">
        <v>440</v>
      </c>
      <c r="AF4" s="224">
        <v>398</v>
      </c>
      <c r="AG4" s="226">
        <v>472</v>
      </c>
      <c r="AH4" s="224">
        <v>401</v>
      </c>
      <c r="AI4" s="226">
        <v>351</v>
      </c>
      <c r="AJ4" s="224">
        <v>428</v>
      </c>
      <c r="AK4" s="226">
        <v>369</v>
      </c>
      <c r="AL4" s="224">
        <v>367</v>
      </c>
      <c r="AM4" s="226">
        <v>435</v>
      </c>
      <c r="AN4" s="224">
        <v>301</v>
      </c>
      <c r="AO4" s="226">
        <v>332</v>
      </c>
      <c r="AP4" s="224">
        <v>286</v>
      </c>
      <c r="AQ4" s="226">
        <v>394</v>
      </c>
      <c r="AR4" s="224">
        <v>346</v>
      </c>
      <c r="AS4" s="226">
        <v>333</v>
      </c>
      <c r="AT4" s="224">
        <v>421</v>
      </c>
      <c r="AU4" s="226">
        <v>393</v>
      </c>
      <c r="AV4" s="224">
        <v>335</v>
      </c>
      <c r="AW4" s="226">
        <v>366</v>
      </c>
      <c r="AX4" s="224">
        <v>414</v>
      </c>
      <c r="AY4" s="226">
        <v>441</v>
      </c>
      <c r="AZ4" s="224">
        <v>340</v>
      </c>
      <c r="BA4" s="226">
        <v>369</v>
      </c>
      <c r="BB4" s="224">
        <v>391</v>
      </c>
      <c r="BC4" s="226">
        <v>430</v>
      </c>
      <c r="BD4" s="224">
        <v>422</v>
      </c>
      <c r="BE4" s="226">
        <v>422</v>
      </c>
      <c r="BF4" s="224">
        <v>380</v>
      </c>
      <c r="BG4" s="226">
        <v>361</v>
      </c>
      <c r="BH4" s="224">
        <v>396</v>
      </c>
      <c r="BI4" s="226">
        <v>443</v>
      </c>
      <c r="BJ4" s="224">
        <v>394</v>
      </c>
      <c r="BK4" s="226">
        <v>405</v>
      </c>
      <c r="BL4" s="224">
        <v>333</v>
      </c>
      <c r="BM4" s="226">
        <v>354</v>
      </c>
      <c r="BN4" s="224">
        <v>292</v>
      </c>
      <c r="BO4" s="226">
        <v>347</v>
      </c>
      <c r="BP4" s="224">
        <v>423</v>
      </c>
      <c r="BQ4" s="226">
        <v>325</v>
      </c>
      <c r="BR4" s="224">
        <v>446</v>
      </c>
      <c r="BS4" s="226">
        <v>475</v>
      </c>
      <c r="BT4" s="224">
        <v>359</v>
      </c>
      <c r="BU4" s="226">
        <v>447</v>
      </c>
      <c r="BV4" s="224">
        <v>429</v>
      </c>
      <c r="BW4" s="226">
        <v>402</v>
      </c>
      <c r="BX4" s="224">
        <v>388</v>
      </c>
      <c r="BY4" s="226">
        <v>378</v>
      </c>
      <c r="BZ4" s="224">
        <v>408</v>
      </c>
      <c r="CA4" s="226">
        <v>359</v>
      </c>
      <c r="CB4" s="224">
        <v>427</v>
      </c>
      <c r="CC4" s="226">
        <v>335</v>
      </c>
      <c r="CD4" s="224">
        <v>521</v>
      </c>
      <c r="CE4" s="226">
        <v>413</v>
      </c>
      <c r="CF4" s="224">
        <v>412</v>
      </c>
      <c r="CG4" s="226">
        <v>448</v>
      </c>
      <c r="CH4" s="224">
        <v>442</v>
      </c>
      <c r="CI4" s="226">
        <v>406</v>
      </c>
      <c r="CJ4" s="224">
        <v>403</v>
      </c>
      <c r="CK4" s="226">
        <v>397</v>
      </c>
    </row>
    <row r="5" spans="1:89" ht="30" x14ac:dyDescent="0.25">
      <c r="A5" s="223" t="s">
        <v>209</v>
      </c>
      <c r="B5" s="224">
        <v>3</v>
      </c>
      <c r="C5" s="225">
        <v>7</v>
      </c>
      <c r="D5" s="224">
        <v>3</v>
      </c>
      <c r="E5" s="225">
        <v>3</v>
      </c>
      <c r="F5" s="224">
        <v>5</v>
      </c>
      <c r="G5" s="225">
        <v>5</v>
      </c>
      <c r="H5" s="224">
        <v>5</v>
      </c>
      <c r="I5" s="225">
        <v>4</v>
      </c>
      <c r="J5" s="224">
        <v>8</v>
      </c>
      <c r="K5" s="225">
        <v>8</v>
      </c>
      <c r="L5" s="224">
        <v>6</v>
      </c>
      <c r="M5" s="225">
        <v>5</v>
      </c>
      <c r="N5" s="224">
        <v>12</v>
      </c>
      <c r="O5" s="225">
        <v>9</v>
      </c>
      <c r="P5" s="224">
        <v>4</v>
      </c>
      <c r="Q5" s="225">
        <v>9</v>
      </c>
      <c r="R5" s="224">
        <v>2</v>
      </c>
      <c r="S5" s="225">
        <v>2</v>
      </c>
      <c r="T5" s="224">
        <v>9</v>
      </c>
      <c r="U5" s="225">
        <v>5</v>
      </c>
      <c r="V5" s="224">
        <v>9</v>
      </c>
      <c r="W5" s="225">
        <v>10</v>
      </c>
      <c r="X5" s="224">
        <v>7</v>
      </c>
      <c r="Y5" s="225">
        <v>5</v>
      </c>
      <c r="Z5" s="224">
        <v>5</v>
      </c>
      <c r="AA5" s="226">
        <v>11</v>
      </c>
      <c r="AB5" s="224">
        <v>4</v>
      </c>
      <c r="AC5" s="226">
        <v>2</v>
      </c>
      <c r="AD5" s="224">
        <v>3</v>
      </c>
      <c r="AE5" s="226">
        <v>5</v>
      </c>
      <c r="AF5" s="224">
        <v>2</v>
      </c>
      <c r="AG5" s="226">
        <v>5</v>
      </c>
      <c r="AH5" s="224">
        <v>2</v>
      </c>
      <c r="AI5" s="226">
        <v>0</v>
      </c>
      <c r="AJ5" s="224">
        <v>4</v>
      </c>
      <c r="AK5" s="226">
        <v>3</v>
      </c>
      <c r="AL5" s="224">
        <v>6</v>
      </c>
      <c r="AM5" s="226">
        <v>6</v>
      </c>
      <c r="AN5" s="224">
        <v>1</v>
      </c>
      <c r="AO5" s="226">
        <v>2</v>
      </c>
      <c r="AP5" s="224">
        <v>4</v>
      </c>
      <c r="AQ5" s="226">
        <v>2</v>
      </c>
      <c r="AR5" s="224">
        <v>2</v>
      </c>
      <c r="AS5" s="226">
        <v>5</v>
      </c>
      <c r="AT5" s="224">
        <v>5</v>
      </c>
      <c r="AU5" s="226">
        <v>3</v>
      </c>
      <c r="AV5" s="224">
        <v>13</v>
      </c>
      <c r="AW5" s="226">
        <v>9</v>
      </c>
      <c r="AX5" s="224">
        <v>10</v>
      </c>
      <c r="AY5" s="226">
        <v>13</v>
      </c>
      <c r="AZ5" s="224">
        <v>8</v>
      </c>
      <c r="BA5" s="226">
        <v>8</v>
      </c>
      <c r="BB5" s="224">
        <v>12</v>
      </c>
      <c r="BC5" s="226">
        <v>8</v>
      </c>
      <c r="BD5" s="224">
        <v>19</v>
      </c>
      <c r="BE5" s="226">
        <v>15</v>
      </c>
      <c r="BF5" s="224">
        <v>9</v>
      </c>
      <c r="BG5" s="226">
        <v>14</v>
      </c>
      <c r="BH5" s="224">
        <v>19</v>
      </c>
      <c r="BI5" s="226">
        <v>16</v>
      </c>
      <c r="BJ5" s="224">
        <v>15</v>
      </c>
      <c r="BK5" s="226">
        <v>15</v>
      </c>
      <c r="BL5" s="224">
        <v>9</v>
      </c>
      <c r="BM5" s="226">
        <v>14</v>
      </c>
      <c r="BN5" s="224">
        <v>13</v>
      </c>
      <c r="BO5" s="226">
        <v>10</v>
      </c>
      <c r="BP5" s="224">
        <v>24</v>
      </c>
      <c r="BQ5" s="226">
        <v>13</v>
      </c>
      <c r="BR5" s="224">
        <v>17</v>
      </c>
      <c r="BS5" s="226">
        <v>22</v>
      </c>
      <c r="BT5" s="224">
        <v>14</v>
      </c>
      <c r="BU5" s="226">
        <v>19</v>
      </c>
      <c r="BV5" s="224">
        <v>15</v>
      </c>
      <c r="BW5" s="226">
        <v>12</v>
      </c>
      <c r="BX5" s="224">
        <v>14</v>
      </c>
      <c r="BY5" s="226">
        <v>17</v>
      </c>
      <c r="BZ5" s="224">
        <v>23</v>
      </c>
      <c r="CA5" s="226">
        <v>18</v>
      </c>
      <c r="CB5" s="224">
        <v>28</v>
      </c>
      <c r="CC5" s="226">
        <v>23</v>
      </c>
      <c r="CD5" s="224">
        <v>35</v>
      </c>
      <c r="CE5" s="226">
        <v>34</v>
      </c>
      <c r="CF5" s="224">
        <v>38</v>
      </c>
      <c r="CG5" s="226">
        <v>39</v>
      </c>
      <c r="CH5" s="224">
        <v>21</v>
      </c>
      <c r="CI5" s="226">
        <v>21</v>
      </c>
      <c r="CJ5" s="224">
        <v>31</v>
      </c>
      <c r="CK5" s="226">
        <v>17</v>
      </c>
    </row>
    <row r="6" spans="1:89" x14ac:dyDescent="0.25">
      <c r="A6" s="223" t="s">
        <v>210</v>
      </c>
      <c r="B6" s="224">
        <v>102</v>
      </c>
      <c r="C6" s="225">
        <v>110</v>
      </c>
      <c r="D6" s="224">
        <v>114</v>
      </c>
      <c r="E6" s="225">
        <v>102</v>
      </c>
      <c r="F6" s="224">
        <v>113</v>
      </c>
      <c r="G6" s="225">
        <v>87</v>
      </c>
      <c r="H6" s="224">
        <v>103</v>
      </c>
      <c r="I6" s="225">
        <v>126</v>
      </c>
      <c r="J6" s="224">
        <v>124</v>
      </c>
      <c r="K6" s="225">
        <v>123</v>
      </c>
      <c r="L6" s="224">
        <v>112</v>
      </c>
      <c r="M6" s="225">
        <v>105</v>
      </c>
      <c r="N6" s="224">
        <v>116</v>
      </c>
      <c r="O6" s="225">
        <v>124</v>
      </c>
      <c r="P6" s="224">
        <v>99</v>
      </c>
      <c r="Q6" s="225">
        <v>128</v>
      </c>
      <c r="R6" s="224">
        <v>123</v>
      </c>
      <c r="S6" s="225">
        <v>50</v>
      </c>
      <c r="T6" s="224">
        <v>106</v>
      </c>
      <c r="U6" s="225">
        <v>132</v>
      </c>
      <c r="V6" s="224">
        <v>97</v>
      </c>
      <c r="W6" s="225">
        <v>124</v>
      </c>
      <c r="X6" s="224">
        <v>115</v>
      </c>
      <c r="Y6" s="225">
        <v>97</v>
      </c>
      <c r="Z6" s="224">
        <v>124</v>
      </c>
      <c r="AA6" s="226">
        <v>134</v>
      </c>
      <c r="AB6" s="224">
        <v>113</v>
      </c>
      <c r="AC6" s="226">
        <v>134</v>
      </c>
      <c r="AD6" s="224">
        <v>120</v>
      </c>
      <c r="AE6" s="226">
        <v>109</v>
      </c>
      <c r="AF6" s="224">
        <v>140</v>
      </c>
      <c r="AG6" s="226">
        <v>136</v>
      </c>
      <c r="AH6" s="224">
        <v>122</v>
      </c>
      <c r="AI6" s="226">
        <v>119</v>
      </c>
      <c r="AJ6" s="224">
        <v>147</v>
      </c>
      <c r="AK6" s="226">
        <v>122</v>
      </c>
      <c r="AL6" s="224">
        <v>118</v>
      </c>
      <c r="AM6" s="226">
        <v>145</v>
      </c>
      <c r="AN6" s="224">
        <v>108</v>
      </c>
      <c r="AO6" s="226">
        <v>138</v>
      </c>
      <c r="AP6" s="224">
        <v>139</v>
      </c>
      <c r="AQ6" s="226">
        <v>46</v>
      </c>
      <c r="AR6" s="224">
        <v>96</v>
      </c>
      <c r="AS6" s="226">
        <v>147</v>
      </c>
      <c r="AT6" s="224">
        <v>97</v>
      </c>
      <c r="AU6" s="226">
        <v>136</v>
      </c>
      <c r="AV6" s="224">
        <v>129</v>
      </c>
      <c r="AW6" s="226">
        <v>107</v>
      </c>
      <c r="AX6" s="224">
        <v>135</v>
      </c>
      <c r="AY6" s="226">
        <v>140</v>
      </c>
      <c r="AZ6" s="224">
        <v>121</v>
      </c>
      <c r="BA6" s="226">
        <v>135</v>
      </c>
      <c r="BB6" s="224">
        <v>155</v>
      </c>
      <c r="BC6" s="226">
        <v>121</v>
      </c>
      <c r="BD6" s="224">
        <v>141</v>
      </c>
      <c r="BE6" s="226">
        <v>131</v>
      </c>
      <c r="BF6" s="224">
        <v>143</v>
      </c>
      <c r="BG6" s="226">
        <v>145</v>
      </c>
      <c r="BH6" s="224">
        <v>140</v>
      </c>
      <c r="BI6" s="226">
        <v>158</v>
      </c>
      <c r="BJ6" s="224">
        <v>126</v>
      </c>
      <c r="BK6" s="226">
        <v>138</v>
      </c>
      <c r="BL6" s="224">
        <v>130</v>
      </c>
      <c r="BM6" s="226">
        <v>123</v>
      </c>
      <c r="BN6" s="224">
        <v>154</v>
      </c>
      <c r="BO6" s="226">
        <v>74</v>
      </c>
      <c r="BP6" s="224">
        <v>117</v>
      </c>
      <c r="BQ6" s="226">
        <v>169</v>
      </c>
      <c r="BR6" s="224">
        <v>137</v>
      </c>
      <c r="BS6" s="226">
        <v>159</v>
      </c>
      <c r="BT6" s="224">
        <v>165</v>
      </c>
      <c r="BU6" s="226">
        <v>155</v>
      </c>
      <c r="BV6" s="224">
        <v>129</v>
      </c>
      <c r="BW6" s="226">
        <v>151</v>
      </c>
      <c r="BX6" s="224">
        <v>136</v>
      </c>
      <c r="BY6" s="226">
        <v>162</v>
      </c>
      <c r="BZ6" s="224">
        <v>135</v>
      </c>
      <c r="CA6" s="226">
        <v>136</v>
      </c>
      <c r="CB6" s="224">
        <v>149</v>
      </c>
      <c r="CC6" s="226">
        <v>116</v>
      </c>
      <c r="CD6" s="224">
        <v>159</v>
      </c>
      <c r="CE6" s="226">
        <v>159</v>
      </c>
      <c r="CF6" s="224">
        <v>136</v>
      </c>
      <c r="CG6" s="226">
        <v>157</v>
      </c>
      <c r="CH6" s="224">
        <v>147</v>
      </c>
      <c r="CI6" s="226">
        <v>139</v>
      </c>
      <c r="CJ6" s="224">
        <v>132</v>
      </c>
      <c r="CK6" s="226">
        <v>151</v>
      </c>
    </row>
    <row r="7" spans="1:89" x14ac:dyDescent="0.25">
      <c r="A7" s="223" t="s">
        <v>211</v>
      </c>
      <c r="B7" s="224">
        <v>48</v>
      </c>
      <c r="C7" s="225">
        <v>44</v>
      </c>
      <c r="D7" s="224">
        <v>30</v>
      </c>
      <c r="E7" s="225">
        <v>33</v>
      </c>
      <c r="F7" s="224">
        <v>33</v>
      </c>
      <c r="G7" s="225">
        <v>34</v>
      </c>
      <c r="H7" s="224">
        <v>43</v>
      </c>
      <c r="I7" s="225">
        <v>35</v>
      </c>
      <c r="J7" s="224">
        <v>25</v>
      </c>
      <c r="K7" s="225">
        <v>40</v>
      </c>
      <c r="L7" s="224">
        <v>25</v>
      </c>
      <c r="M7" s="225">
        <v>22</v>
      </c>
      <c r="N7" s="224">
        <v>34</v>
      </c>
      <c r="O7" s="225">
        <v>20</v>
      </c>
      <c r="P7" s="224">
        <v>40</v>
      </c>
      <c r="Q7" s="225">
        <v>33</v>
      </c>
      <c r="R7" s="224">
        <v>34</v>
      </c>
      <c r="S7" s="225">
        <v>38</v>
      </c>
      <c r="T7" s="224">
        <v>38</v>
      </c>
      <c r="U7" s="225">
        <v>52</v>
      </c>
      <c r="V7" s="224">
        <v>41</v>
      </c>
      <c r="W7" s="225">
        <v>47</v>
      </c>
      <c r="X7" s="224">
        <v>36</v>
      </c>
      <c r="Y7" s="225">
        <v>46</v>
      </c>
      <c r="Z7" s="224">
        <v>60</v>
      </c>
      <c r="AA7" s="226">
        <v>51</v>
      </c>
      <c r="AB7" s="224">
        <v>35</v>
      </c>
      <c r="AC7" s="226">
        <v>28</v>
      </c>
      <c r="AD7" s="224">
        <v>26</v>
      </c>
      <c r="AE7" s="226">
        <v>58</v>
      </c>
      <c r="AF7" s="224">
        <v>35</v>
      </c>
      <c r="AG7" s="226">
        <v>34</v>
      </c>
      <c r="AH7" s="224">
        <v>25</v>
      </c>
      <c r="AI7" s="226">
        <v>38</v>
      </c>
      <c r="AJ7" s="224">
        <v>32</v>
      </c>
      <c r="AK7" s="226">
        <v>19</v>
      </c>
      <c r="AL7" s="224">
        <v>37</v>
      </c>
      <c r="AM7" s="226">
        <v>36</v>
      </c>
      <c r="AN7" s="224">
        <v>35</v>
      </c>
      <c r="AO7" s="226">
        <v>30</v>
      </c>
      <c r="AP7" s="224">
        <v>22</v>
      </c>
      <c r="AQ7" s="226">
        <v>29</v>
      </c>
      <c r="AR7" s="224">
        <v>18</v>
      </c>
      <c r="AS7" s="226">
        <v>43</v>
      </c>
      <c r="AT7" s="224">
        <v>29</v>
      </c>
      <c r="AU7" s="226">
        <v>23</v>
      </c>
      <c r="AV7" s="224">
        <v>39</v>
      </c>
      <c r="AW7" s="226">
        <v>30</v>
      </c>
      <c r="AX7" s="224">
        <v>42</v>
      </c>
      <c r="AY7" s="226">
        <v>36</v>
      </c>
      <c r="AZ7" s="224">
        <v>26</v>
      </c>
      <c r="BA7" s="226">
        <v>28</v>
      </c>
      <c r="BB7" s="224">
        <v>43</v>
      </c>
      <c r="BC7" s="226">
        <v>40</v>
      </c>
      <c r="BD7" s="224">
        <v>34</v>
      </c>
      <c r="BE7" s="226">
        <v>45</v>
      </c>
      <c r="BF7" s="224">
        <v>35</v>
      </c>
      <c r="BG7" s="226">
        <v>20</v>
      </c>
      <c r="BH7" s="224">
        <v>29</v>
      </c>
      <c r="BI7" s="226">
        <v>39</v>
      </c>
      <c r="BJ7" s="224">
        <v>29</v>
      </c>
      <c r="BK7" s="226">
        <v>36</v>
      </c>
      <c r="BL7" s="224">
        <v>34</v>
      </c>
      <c r="BM7" s="226">
        <v>35</v>
      </c>
      <c r="BN7" s="224">
        <v>22</v>
      </c>
      <c r="BO7" s="226">
        <v>24</v>
      </c>
      <c r="BP7" s="224">
        <v>28</v>
      </c>
      <c r="BQ7" s="226">
        <v>29</v>
      </c>
      <c r="BR7" s="224">
        <v>36</v>
      </c>
      <c r="BS7" s="226">
        <v>46</v>
      </c>
      <c r="BT7" s="224">
        <v>30</v>
      </c>
      <c r="BU7" s="226">
        <v>28</v>
      </c>
      <c r="BV7" s="224">
        <v>9</v>
      </c>
      <c r="BW7" s="226">
        <v>26</v>
      </c>
      <c r="BX7" s="224">
        <v>16</v>
      </c>
      <c r="BY7" s="226">
        <v>23</v>
      </c>
      <c r="BZ7" s="224">
        <v>9</v>
      </c>
      <c r="CA7" s="226">
        <v>15</v>
      </c>
      <c r="CB7" s="224">
        <v>9</v>
      </c>
      <c r="CC7" s="226">
        <v>15</v>
      </c>
      <c r="CD7" s="224">
        <v>28</v>
      </c>
      <c r="CE7" s="226">
        <v>10</v>
      </c>
      <c r="CF7" s="224">
        <v>36</v>
      </c>
      <c r="CG7" s="226">
        <v>17</v>
      </c>
      <c r="CH7" s="224">
        <v>42</v>
      </c>
      <c r="CI7" s="226">
        <v>18</v>
      </c>
      <c r="CJ7" s="224">
        <v>45</v>
      </c>
      <c r="CK7" s="226">
        <v>28</v>
      </c>
    </row>
    <row r="8" spans="1:89" x14ac:dyDescent="0.25">
      <c r="A8" s="223" t="s">
        <v>212</v>
      </c>
      <c r="B8" s="224">
        <v>7</v>
      </c>
      <c r="C8" s="225">
        <v>7</v>
      </c>
      <c r="D8" s="224">
        <v>5</v>
      </c>
      <c r="E8" s="225">
        <v>2</v>
      </c>
      <c r="F8" s="224">
        <v>3</v>
      </c>
      <c r="G8" s="225">
        <v>7</v>
      </c>
      <c r="H8" s="224">
        <v>5</v>
      </c>
      <c r="I8" s="225">
        <v>8</v>
      </c>
      <c r="J8" s="224">
        <v>3</v>
      </c>
      <c r="K8" s="225">
        <v>4</v>
      </c>
      <c r="L8" s="224">
        <v>8</v>
      </c>
      <c r="M8" s="225">
        <v>5</v>
      </c>
      <c r="N8" s="224">
        <v>5</v>
      </c>
      <c r="O8" s="225">
        <v>8</v>
      </c>
      <c r="P8" s="224">
        <v>8</v>
      </c>
      <c r="Q8" s="225">
        <v>3</v>
      </c>
      <c r="R8" s="224">
        <v>2</v>
      </c>
      <c r="S8" s="225">
        <v>2</v>
      </c>
      <c r="T8" s="224">
        <v>4</v>
      </c>
      <c r="U8" s="225">
        <v>4</v>
      </c>
      <c r="V8" s="224">
        <v>4</v>
      </c>
      <c r="W8" s="225">
        <v>5</v>
      </c>
      <c r="X8" s="224">
        <v>7</v>
      </c>
      <c r="Y8" s="225">
        <v>5</v>
      </c>
      <c r="Z8" s="224">
        <v>5</v>
      </c>
      <c r="AA8" s="226">
        <v>7</v>
      </c>
      <c r="AB8" s="224">
        <v>7</v>
      </c>
      <c r="AC8" s="226">
        <v>4</v>
      </c>
      <c r="AD8" s="224">
        <v>8</v>
      </c>
      <c r="AE8" s="226">
        <v>8</v>
      </c>
      <c r="AF8" s="224">
        <v>5</v>
      </c>
      <c r="AG8" s="226">
        <v>5</v>
      </c>
      <c r="AH8" s="224">
        <v>4</v>
      </c>
      <c r="AI8" s="226">
        <v>5</v>
      </c>
      <c r="AJ8" s="224">
        <v>4</v>
      </c>
      <c r="AK8" s="226">
        <v>3</v>
      </c>
      <c r="AL8" s="224">
        <v>10</v>
      </c>
      <c r="AM8" s="226">
        <v>10</v>
      </c>
      <c r="AN8" s="224">
        <v>9</v>
      </c>
      <c r="AO8" s="226">
        <v>3</v>
      </c>
      <c r="AP8" s="224">
        <v>8</v>
      </c>
      <c r="AQ8" s="226">
        <v>5</v>
      </c>
      <c r="AR8" s="224">
        <v>8</v>
      </c>
      <c r="AS8" s="226">
        <v>3</v>
      </c>
      <c r="AT8" s="224">
        <v>7</v>
      </c>
      <c r="AU8" s="226">
        <v>6</v>
      </c>
      <c r="AV8" s="224">
        <v>8</v>
      </c>
      <c r="AW8" s="226">
        <v>6</v>
      </c>
      <c r="AX8" s="224">
        <v>13</v>
      </c>
      <c r="AY8" s="226">
        <v>8</v>
      </c>
      <c r="AZ8" s="224">
        <v>5</v>
      </c>
      <c r="BA8" s="226">
        <v>5</v>
      </c>
      <c r="BB8" s="224">
        <v>9</v>
      </c>
      <c r="BC8" s="226">
        <v>13</v>
      </c>
      <c r="BD8" s="224">
        <v>4</v>
      </c>
      <c r="BE8" s="226">
        <v>8</v>
      </c>
      <c r="BF8" s="224">
        <v>8</v>
      </c>
      <c r="BG8" s="226">
        <v>5</v>
      </c>
      <c r="BH8" s="224">
        <v>5</v>
      </c>
      <c r="BI8" s="226">
        <v>5</v>
      </c>
      <c r="BJ8" s="224">
        <v>14</v>
      </c>
      <c r="BK8" s="226">
        <v>4</v>
      </c>
      <c r="BL8" s="224">
        <v>6</v>
      </c>
      <c r="BM8" s="226">
        <v>9</v>
      </c>
      <c r="BN8" s="224">
        <v>3</v>
      </c>
      <c r="BO8" s="226">
        <v>5</v>
      </c>
      <c r="BP8" s="224">
        <v>4</v>
      </c>
      <c r="BQ8" s="226">
        <v>6</v>
      </c>
      <c r="BR8" s="224">
        <v>4</v>
      </c>
      <c r="BS8" s="226">
        <v>7</v>
      </c>
      <c r="BT8" s="224">
        <v>5</v>
      </c>
      <c r="BU8" s="226">
        <v>9</v>
      </c>
      <c r="BV8" s="224">
        <v>12</v>
      </c>
      <c r="BW8" s="226">
        <v>14</v>
      </c>
      <c r="BX8" s="224">
        <v>4</v>
      </c>
      <c r="BY8" s="226">
        <v>10</v>
      </c>
      <c r="BZ8" s="224">
        <v>3</v>
      </c>
      <c r="CA8" s="226">
        <v>9</v>
      </c>
      <c r="CB8" s="224">
        <v>4</v>
      </c>
      <c r="CC8" s="226">
        <v>6</v>
      </c>
      <c r="CD8" s="224">
        <v>7</v>
      </c>
      <c r="CE8" s="226">
        <v>5</v>
      </c>
      <c r="CF8" s="224">
        <v>11</v>
      </c>
      <c r="CG8" s="226">
        <v>5</v>
      </c>
      <c r="CH8" s="224">
        <v>8</v>
      </c>
      <c r="CI8" s="226">
        <v>6</v>
      </c>
      <c r="CJ8" s="224">
        <v>6</v>
      </c>
      <c r="CK8" s="226">
        <v>8</v>
      </c>
    </row>
    <row r="9" spans="1:89" ht="30" x14ac:dyDescent="0.25">
      <c r="A9" s="223" t="s">
        <v>213</v>
      </c>
      <c r="B9" s="224">
        <v>5</v>
      </c>
      <c r="C9" s="225">
        <v>3</v>
      </c>
      <c r="D9" s="224">
        <v>3</v>
      </c>
      <c r="E9" s="225">
        <v>6</v>
      </c>
      <c r="F9" s="224">
        <v>2</v>
      </c>
      <c r="G9" s="225">
        <v>3</v>
      </c>
      <c r="H9" s="227">
        <v>0</v>
      </c>
      <c r="I9" s="228">
        <v>0</v>
      </c>
      <c r="J9" s="224">
        <v>3</v>
      </c>
      <c r="K9" s="225">
        <v>1</v>
      </c>
      <c r="L9" s="224">
        <v>2</v>
      </c>
      <c r="M9" s="225">
        <v>2</v>
      </c>
      <c r="N9" s="224">
        <v>2</v>
      </c>
      <c r="O9" s="225">
        <v>1</v>
      </c>
      <c r="P9" s="224">
        <v>1</v>
      </c>
      <c r="Q9" s="225">
        <v>2</v>
      </c>
      <c r="R9" s="224">
        <v>1</v>
      </c>
      <c r="S9" s="225">
        <v>1</v>
      </c>
      <c r="T9" s="227">
        <v>0</v>
      </c>
      <c r="U9" s="225">
        <v>1</v>
      </c>
      <c r="V9" s="224">
        <v>1</v>
      </c>
      <c r="W9" s="225">
        <v>1</v>
      </c>
      <c r="X9" s="224">
        <v>1</v>
      </c>
      <c r="Y9" s="225">
        <v>0</v>
      </c>
      <c r="Z9" s="224">
        <v>1</v>
      </c>
      <c r="AA9" s="226">
        <v>1</v>
      </c>
      <c r="AB9" s="224">
        <v>0</v>
      </c>
      <c r="AC9" s="226">
        <v>1</v>
      </c>
      <c r="AD9" s="224">
        <v>3</v>
      </c>
      <c r="AE9" s="226">
        <v>1</v>
      </c>
      <c r="AF9" s="224">
        <v>2</v>
      </c>
      <c r="AG9" s="226">
        <v>5</v>
      </c>
      <c r="AH9" s="224">
        <v>2</v>
      </c>
      <c r="AI9" s="226">
        <v>1</v>
      </c>
      <c r="AJ9" s="224">
        <v>2</v>
      </c>
      <c r="AK9" s="226">
        <v>1</v>
      </c>
      <c r="AL9" s="224">
        <v>1</v>
      </c>
      <c r="AM9" s="226">
        <v>3</v>
      </c>
      <c r="AN9" s="224">
        <v>1</v>
      </c>
      <c r="AO9" s="226">
        <v>0</v>
      </c>
      <c r="AP9" s="224">
        <v>4</v>
      </c>
      <c r="AQ9" s="226">
        <v>2</v>
      </c>
      <c r="AR9" s="224">
        <v>3</v>
      </c>
      <c r="AS9" s="226">
        <v>6</v>
      </c>
      <c r="AT9" s="224">
        <v>6</v>
      </c>
      <c r="AU9" s="226">
        <v>3</v>
      </c>
      <c r="AV9" s="224">
        <v>4</v>
      </c>
      <c r="AW9" s="226">
        <v>5</v>
      </c>
      <c r="AX9" s="224">
        <v>3</v>
      </c>
      <c r="AY9" s="226">
        <v>5</v>
      </c>
      <c r="AZ9" s="224">
        <v>2</v>
      </c>
      <c r="BA9" s="226">
        <v>2</v>
      </c>
      <c r="BB9" s="224">
        <v>7</v>
      </c>
      <c r="BC9" s="226">
        <v>7</v>
      </c>
      <c r="BD9" s="224">
        <v>2</v>
      </c>
      <c r="BE9" s="226">
        <v>1</v>
      </c>
      <c r="BF9" s="224">
        <v>5</v>
      </c>
      <c r="BG9" s="226">
        <v>3</v>
      </c>
      <c r="BH9" s="224">
        <v>2</v>
      </c>
      <c r="BI9" s="226">
        <v>4</v>
      </c>
      <c r="BJ9" s="224">
        <v>3</v>
      </c>
      <c r="BK9" s="226">
        <v>2</v>
      </c>
      <c r="BL9" s="224">
        <v>3</v>
      </c>
      <c r="BM9" s="226">
        <v>2</v>
      </c>
      <c r="BN9" s="224">
        <v>1</v>
      </c>
      <c r="BO9" s="226">
        <v>3</v>
      </c>
      <c r="BP9" s="224">
        <v>2</v>
      </c>
      <c r="BQ9" s="226">
        <v>2</v>
      </c>
      <c r="BR9" s="224">
        <v>1</v>
      </c>
      <c r="BS9" s="226">
        <v>2</v>
      </c>
      <c r="BT9" s="224">
        <v>0</v>
      </c>
      <c r="BU9" s="226">
        <v>0</v>
      </c>
      <c r="BV9" s="224">
        <v>2</v>
      </c>
      <c r="BW9" s="226">
        <v>1</v>
      </c>
      <c r="BX9" s="224">
        <v>1</v>
      </c>
      <c r="BY9" s="226">
        <v>1</v>
      </c>
      <c r="BZ9" s="224">
        <v>1</v>
      </c>
      <c r="CA9" s="226">
        <v>2</v>
      </c>
      <c r="CB9" s="224">
        <v>3</v>
      </c>
      <c r="CC9" s="226">
        <v>1</v>
      </c>
      <c r="CD9" s="224">
        <v>3</v>
      </c>
      <c r="CE9" s="226">
        <v>4</v>
      </c>
      <c r="CF9" s="224">
        <v>0</v>
      </c>
      <c r="CG9" s="226">
        <v>1</v>
      </c>
      <c r="CH9" s="224">
        <v>1</v>
      </c>
      <c r="CI9" s="226">
        <v>0</v>
      </c>
      <c r="CJ9" s="224">
        <v>0</v>
      </c>
      <c r="CK9" s="226">
        <v>1</v>
      </c>
    </row>
    <row r="10" spans="1:89" ht="30" x14ac:dyDescent="0.25">
      <c r="A10" s="223" t="s">
        <v>214</v>
      </c>
      <c r="B10" s="224">
        <v>3</v>
      </c>
      <c r="C10" s="225">
        <v>1</v>
      </c>
      <c r="D10" s="224">
        <v>4</v>
      </c>
      <c r="E10" s="225">
        <v>4</v>
      </c>
      <c r="F10" s="224">
        <v>3</v>
      </c>
      <c r="G10" s="225">
        <v>3</v>
      </c>
      <c r="H10" s="224">
        <v>6</v>
      </c>
      <c r="I10" s="225">
        <v>6</v>
      </c>
      <c r="J10" s="224">
        <v>5</v>
      </c>
      <c r="K10" s="225">
        <v>5</v>
      </c>
      <c r="L10" s="224">
        <v>3</v>
      </c>
      <c r="M10" s="225">
        <v>3</v>
      </c>
      <c r="N10" s="224">
        <v>4</v>
      </c>
      <c r="O10" s="225">
        <v>4</v>
      </c>
      <c r="P10" s="224">
        <v>7</v>
      </c>
      <c r="Q10" s="225">
        <v>8</v>
      </c>
      <c r="R10" s="224">
        <v>5</v>
      </c>
      <c r="S10" s="225">
        <v>3</v>
      </c>
      <c r="T10" s="224">
        <v>1</v>
      </c>
      <c r="U10" s="225">
        <v>4</v>
      </c>
      <c r="V10" s="224">
        <v>2</v>
      </c>
      <c r="W10" s="225">
        <v>2</v>
      </c>
      <c r="X10" s="224">
        <v>1</v>
      </c>
      <c r="Y10" s="225">
        <v>1</v>
      </c>
      <c r="Z10" s="224">
        <v>3</v>
      </c>
      <c r="AA10" s="226">
        <v>3</v>
      </c>
      <c r="AB10" s="224">
        <v>0</v>
      </c>
      <c r="AC10" s="226">
        <v>0</v>
      </c>
      <c r="AD10" s="224">
        <v>5</v>
      </c>
      <c r="AE10" s="226">
        <v>0</v>
      </c>
      <c r="AF10" s="224">
        <v>5</v>
      </c>
      <c r="AG10" s="226">
        <v>6</v>
      </c>
      <c r="AH10" s="224">
        <v>2</v>
      </c>
      <c r="AI10" s="226">
        <v>4</v>
      </c>
      <c r="AJ10" s="224">
        <v>2</v>
      </c>
      <c r="AK10" s="226">
        <v>0</v>
      </c>
      <c r="AL10" s="224">
        <v>4</v>
      </c>
      <c r="AM10" s="226">
        <v>5</v>
      </c>
      <c r="AN10" s="224">
        <v>1</v>
      </c>
      <c r="AO10" s="226">
        <v>1</v>
      </c>
      <c r="AP10" s="224">
        <v>2</v>
      </c>
      <c r="AQ10" s="226">
        <v>3</v>
      </c>
      <c r="AR10" s="224">
        <v>2</v>
      </c>
      <c r="AS10" s="226">
        <v>1</v>
      </c>
      <c r="AT10" s="224">
        <v>2</v>
      </c>
      <c r="AU10" s="226">
        <v>2</v>
      </c>
      <c r="AV10" s="224">
        <v>3</v>
      </c>
      <c r="AW10" s="226">
        <v>3</v>
      </c>
      <c r="AX10" s="224">
        <v>3</v>
      </c>
      <c r="AY10" s="226">
        <v>3</v>
      </c>
      <c r="AZ10" s="224">
        <v>1</v>
      </c>
      <c r="BA10" s="226">
        <v>1</v>
      </c>
      <c r="BB10" s="224">
        <v>3</v>
      </c>
      <c r="BC10" s="226">
        <v>3</v>
      </c>
      <c r="BD10" s="224">
        <v>5</v>
      </c>
      <c r="BE10" s="226">
        <v>3</v>
      </c>
      <c r="BF10" s="224">
        <v>6</v>
      </c>
      <c r="BG10" s="226">
        <v>5</v>
      </c>
      <c r="BH10" s="224">
        <v>4</v>
      </c>
      <c r="BI10" s="226">
        <v>6</v>
      </c>
      <c r="BJ10" s="224">
        <v>1</v>
      </c>
      <c r="BK10" s="226">
        <v>3</v>
      </c>
      <c r="BL10" s="224">
        <v>4</v>
      </c>
      <c r="BM10" s="226">
        <v>4</v>
      </c>
      <c r="BN10" s="224">
        <v>3</v>
      </c>
      <c r="BO10" s="226">
        <v>1</v>
      </c>
      <c r="BP10" s="224">
        <v>1</v>
      </c>
      <c r="BQ10" s="226">
        <v>3</v>
      </c>
      <c r="BR10" s="224">
        <v>6</v>
      </c>
      <c r="BS10" s="226">
        <v>2</v>
      </c>
      <c r="BT10" s="224">
        <v>0</v>
      </c>
      <c r="BU10" s="226">
        <v>1</v>
      </c>
      <c r="BV10" s="224">
        <v>3</v>
      </c>
      <c r="BW10" s="226">
        <v>4</v>
      </c>
      <c r="BX10" s="224">
        <v>2</v>
      </c>
      <c r="BY10" s="226">
        <v>2</v>
      </c>
      <c r="BZ10" s="224">
        <v>3</v>
      </c>
      <c r="CA10" s="226">
        <v>2</v>
      </c>
      <c r="CB10" s="224">
        <v>4</v>
      </c>
      <c r="CC10" s="226">
        <v>5</v>
      </c>
      <c r="CD10" s="224">
        <v>3</v>
      </c>
      <c r="CE10" s="226">
        <v>3</v>
      </c>
      <c r="CF10" s="224">
        <v>4</v>
      </c>
      <c r="CG10" s="226">
        <v>5</v>
      </c>
      <c r="CH10" s="224">
        <v>4</v>
      </c>
      <c r="CI10" s="226">
        <v>3</v>
      </c>
      <c r="CJ10" s="224">
        <v>5</v>
      </c>
      <c r="CK10" s="226">
        <v>4</v>
      </c>
    </row>
    <row r="11" spans="1:89" ht="28.5" customHeight="1" x14ac:dyDescent="0.25">
      <c r="A11" s="223" t="s">
        <v>215</v>
      </c>
      <c r="B11" s="224">
        <v>2</v>
      </c>
      <c r="C11" s="225">
        <v>3</v>
      </c>
      <c r="D11" s="224">
        <v>1</v>
      </c>
      <c r="E11" s="225">
        <v>2</v>
      </c>
      <c r="F11" s="227">
        <v>0</v>
      </c>
      <c r="G11" s="225">
        <v>1</v>
      </c>
      <c r="H11" s="227">
        <v>0</v>
      </c>
      <c r="I11" s="225">
        <v>1</v>
      </c>
      <c r="J11" s="227">
        <v>0</v>
      </c>
      <c r="K11" s="228">
        <v>0</v>
      </c>
      <c r="L11" s="227">
        <v>0</v>
      </c>
      <c r="M11" s="228">
        <v>0</v>
      </c>
      <c r="N11" s="227">
        <v>0</v>
      </c>
      <c r="O11" s="228">
        <v>0</v>
      </c>
      <c r="P11" s="224">
        <v>1</v>
      </c>
      <c r="Q11" s="228">
        <v>0</v>
      </c>
      <c r="R11" s="227">
        <v>0</v>
      </c>
      <c r="S11" s="228">
        <v>0</v>
      </c>
      <c r="T11" s="227">
        <v>0</v>
      </c>
      <c r="U11" s="225">
        <v>1</v>
      </c>
      <c r="V11" s="224">
        <v>3</v>
      </c>
      <c r="W11" s="228">
        <v>0</v>
      </c>
      <c r="X11" s="224">
        <v>0</v>
      </c>
      <c r="Y11" s="228">
        <v>0</v>
      </c>
      <c r="Z11" s="224">
        <v>1</v>
      </c>
      <c r="AA11" s="229">
        <v>0</v>
      </c>
      <c r="AB11" s="224">
        <v>0</v>
      </c>
      <c r="AC11" s="229">
        <v>0</v>
      </c>
      <c r="AD11" s="224">
        <v>2</v>
      </c>
      <c r="AE11" s="229">
        <v>2</v>
      </c>
      <c r="AF11" s="224">
        <v>0</v>
      </c>
      <c r="AG11" s="229">
        <v>0</v>
      </c>
      <c r="AH11" s="224">
        <v>0</v>
      </c>
      <c r="AI11" s="229">
        <v>0</v>
      </c>
      <c r="AJ11" s="224">
        <v>0</v>
      </c>
      <c r="AK11" s="229">
        <v>0</v>
      </c>
      <c r="AL11" s="224">
        <v>0</v>
      </c>
      <c r="AM11" s="229">
        <v>1</v>
      </c>
      <c r="AN11" s="224">
        <v>0</v>
      </c>
      <c r="AO11" s="229">
        <v>0</v>
      </c>
      <c r="AP11" s="224">
        <v>0</v>
      </c>
      <c r="AQ11" s="229">
        <v>0</v>
      </c>
      <c r="AR11" s="224">
        <v>1</v>
      </c>
      <c r="AS11" s="229">
        <v>0</v>
      </c>
      <c r="AT11" s="224">
        <v>0</v>
      </c>
      <c r="AU11" s="229">
        <v>3</v>
      </c>
      <c r="AV11" s="224">
        <v>0</v>
      </c>
      <c r="AW11" s="229">
        <v>0</v>
      </c>
      <c r="AX11" s="224">
        <v>1</v>
      </c>
      <c r="AY11" s="229">
        <v>0</v>
      </c>
      <c r="AZ11" s="224">
        <v>0</v>
      </c>
      <c r="BA11" s="229">
        <v>1</v>
      </c>
      <c r="BB11" s="224">
        <v>0</v>
      </c>
      <c r="BC11" s="229">
        <v>0</v>
      </c>
      <c r="BD11" s="224">
        <v>0</v>
      </c>
      <c r="BE11" s="229">
        <v>1</v>
      </c>
      <c r="BF11" s="224">
        <v>0</v>
      </c>
      <c r="BG11" s="229">
        <v>0</v>
      </c>
      <c r="BH11" s="224">
        <v>0</v>
      </c>
      <c r="BI11" s="229">
        <v>0</v>
      </c>
      <c r="BJ11" s="224">
        <v>0</v>
      </c>
      <c r="BK11" s="229">
        <v>0</v>
      </c>
      <c r="BL11" s="224">
        <v>2</v>
      </c>
      <c r="BM11" s="229">
        <v>0</v>
      </c>
      <c r="BN11" s="224">
        <v>0</v>
      </c>
      <c r="BO11" s="229">
        <v>1</v>
      </c>
      <c r="BP11" s="224">
        <v>2</v>
      </c>
      <c r="BQ11" s="229">
        <v>0</v>
      </c>
      <c r="BR11" s="224">
        <v>0</v>
      </c>
      <c r="BS11" s="229">
        <v>3</v>
      </c>
      <c r="BT11" s="224">
        <v>0</v>
      </c>
      <c r="BU11" s="229">
        <v>0</v>
      </c>
      <c r="BV11" s="224">
        <v>1</v>
      </c>
      <c r="BW11" s="229">
        <v>0</v>
      </c>
      <c r="BX11" s="224">
        <v>0</v>
      </c>
      <c r="BY11" s="229">
        <v>0</v>
      </c>
      <c r="BZ11" s="224">
        <v>0</v>
      </c>
      <c r="CA11" s="229">
        <v>0</v>
      </c>
      <c r="CB11" s="224">
        <v>1</v>
      </c>
      <c r="CC11" s="229">
        <v>0</v>
      </c>
      <c r="CD11" s="224">
        <v>0</v>
      </c>
      <c r="CE11" s="229">
        <v>0</v>
      </c>
      <c r="CF11" s="224">
        <v>0</v>
      </c>
      <c r="CG11" s="229">
        <v>0</v>
      </c>
      <c r="CH11" s="224">
        <v>0</v>
      </c>
      <c r="CI11" s="229">
        <v>0</v>
      </c>
      <c r="CJ11" s="224">
        <v>0</v>
      </c>
      <c r="CK11" s="229">
        <v>0</v>
      </c>
    </row>
    <row r="12" spans="1:89" ht="30" x14ac:dyDescent="0.25">
      <c r="A12" s="223" t="s">
        <v>216</v>
      </c>
      <c r="B12" s="224">
        <v>1</v>
      </c>
      <c r="C12" s="225">
        <v>2</v>
      </c>
      <c r="D12" s="224">
        <v>1</v>
      </c>
      <c r="E12" s="225">
        <v>1</v>
      </c>
      <c r="F12" s="227">
        <v>0</v>
      </c>
      <c r="G12" s="228">
        <v>0</v>
      </c>
      <c r="H12" s="227">
        <v>0</v>
      </c>
      <c r="I12" s="228">
        <v>0</v>
      </c>
      <c r="J12" s="227">
        <v>0</v>
      </c>
      <c r="K12" s="228">
        <v>0</v>
      </c>
      <c r="L12" s="227">
        <v>0</v>
      </c>
      <c r="M12" s="228">
        <v>0</v>
      </c>
      <c r="N12" s="224">
        <v>1</v>
      </c>
      <c r="O12" s="225">
        <v>1</v>
      </c>
      <c r="P12" s="227">
        <v>0</v>
      </c>
      <c r="Q12" s="228">
        <v>0</v>
      </c>
      <c r="R12" s="227">
        <v>0</v>
      </c>
      <c r="S12" s="225">
        <v>1</v>
      </c>
      <c r="T12" s="227">
        <v>0</v>
      </c>
      <c r="U12" s="228">
        <v>0</v>
      </c>
      <c r="V12" s="227">
        <v>0</v>
      </c>
      <c r="W12" s="228">
        <v>0</v>
      </c>
      <c r="X12" s="227">
        <v>0</v>
      </c>
      <c r="Y12" s="228">
        <v>0</v>
      </c>
      <c r="Z12" s="227">
        <v>1</v>
      </c>
      <c r="AA12" s="229">
        <v>0</v>
      </c>
      <c r="AB12" s="227">
        <v>0</v>
      </c>
      <c r="AC12" s="229">
        <v>0</v>
      </c>
      <c r="AD12" s="227">
        <v>0</v>
      </c>
      <c r="AE12" s="229">
        <v>0</v>
      </c>
      <c r="AF12" s="227">
        <v>1</v>
      </c>
      <c r="AG12" s="229">
        <v>2</v>
      </c>
      <c r="AH12" s="227">
        <v>0</v>
      </c>
      <c r="AI12" s="229">
        <v>0</v>
      </c>
      <c r="AJ12" s="227">
        <v>1</v>
      </c>
      <c r="AK12" s="229">
        <v>0</v>
      </c>
      <c r="AL12" s="227">
        <v>0</v>
      </c>
      <c r="AM12" s="229">
        <v>0</v>
      </c>
      <c r="AN12" s="227">
        <v>0</v>
      </c>
      <c r="AO12" s="229">
        <v>1</v>
      </c>
      <c r="AP12" s="227">
        <v>0</v>
      </c>
      <c r="AQ12" s="229">
        <v>0</v>
      </c>
      <c r="AR12" s="227">
        <v>0</v>
      </c>
      <c r="AS12" s="229">
        <v>0</v>
      </c>
      <c r="AT12" s="227">
        <v>1</v>
      </c>
      <c r="AU12" s="229">
        <v>0</v>
      </c>
      <c r="AV12" s="227">
        <v>0</v>
      </c>
      <c r="AW12" s="229">
        <v>0</v>
      </c>
      <c r="AX12" s="227">
        <v>0</v>
      </c>
      <c r="AY12" s="229">
        <v>1</v>
      </c>
      <c r="AZ12" s="227">
        <v>0</v>
      </c>
      <c r="BA12" s="229">
        <v>0</v>
      </c>
      <c r="BB12" s="227">
        <v>2</v>
      </c>
      <c r="BC12" s="229">
        <v>0</v>
      </c>
      <c r="BD12" s="227">
        <v>0</v>
      </c>
      <c r="BE12" s="229">
        <v>0</v>
      </c>
      <c r="BF12" s="227">
        <v>0</v>
      </c>
      <c r="BG12" s="229">
        <v>0</v>
      </c>
      <c r="BH12" s="224">
        <v>0</v>
      </c>
      <c r="BI12" s="229">
        <v>0</v>
      </c>
      <c r="BJ12" s="224">
        <v>0</v>
      </c>
      <c r="BK12" s="229">
        <v>0</v>
      </c>
      <c r="BL12" s="224">
        <v>1</v>
      </c>
      <c r="BM12" s="229">
        <v>0</v>
      </c>
      <c r="BN12" s="224">
        <v>0</v>
      </c>
      <c r="BO12" s="229">
        <v>0</v>
      </c>
      <c r="BP12" s="224">
        <v>0</v>
      </c>
      <c r="BQ12" s="229">
        <v>0</v>
      </c>
      <c r="BR12" s="224">
        <v>1</v>
      </c>
      <c r="BS12" s="229">
        <v>2</v>
      </c>
      <c r="BT12" s="224">
        <v>1</v>
      </c>
      <c r="BU12" s="229">
        <v>0</v>
      </c>
      <c r="BV12" s="224">
        <v>0</v>
      </c>
      <c r="BW12" s="229">
        <v>0</v>
      </c>
      <c r="BX12" s="224">
        <v>0</v>
      </c>
      <c r="BY12" s="229">
        <v>1</v>
      </c>
      <c r="BZ12" s="224">
        <v>0</v>
      </c>
      <c r="CA12" s="229">
        <v>0</v>
      </c>
      <c r="CB12" s="224">
        <v>0</v>
      </c>
      <c r="CC12" s="229">
        <v>0</v>
      </c>
      <c r="CD12" s="224">
        <v>1</v>
      </c>
      <c r="CE12" s="229">
        <v>0</v>
      </c>
      <c r="CF12" s="224">
        <v>1</v>
      </c>
      <c r="CG12" s="229">
        <v>0</v>
      </c>
      <c r="CH12" s="224">
        <v>0</v>
      </c>
      <c r="CI12" s="229">
        <v>0</v>
      </c>
      <c r="CJ12" s="224">
        <v>0</v>
      </c>
      <c r="CK12" s="229">
        <v>0</v>
      </c>
    </row>
    <row r="13" spans="1:89" s="78" customFormat="1" x14ac:dyDescent="0.25">
      <c r="A13" s="223" t="s">
        <v>217</v>
      </c>
      <c r="B13" s="230">
        <f t="shared" ref="B13:AE13" si="0">SUM(B4:B12)</f>
        <v>619</v>
      </c>
      <c r="C13" s="231">
        <f t="shared" si="0"/>
        <v>661</v>
      </c>
      <c r="D13" s="230">
        <f t="shared" si="0"/>
        <v>586</v>
      </c>
      <c r="E13" s="231">
        <f t="shared" si="0"/>
        <v>575</v>
      </c>
      <c r="F13" s="230">
        <f t="shared" si="0"/>
        <v>564</v>
      </c>
      <c r="G13" s="231">
        <f t="shared" si="0"/>
        <v>606</v>
      </c>
      <c r="H13" s="230">
        <f t="shared" si="0"/>
        <v>553</v>
      </c>
      <c r="I13" s="231">
        <f t="shared" si="0"/>
        <v>663</v>
      </c>
      <c r="J13" s="230">
        <f t="shared" si="0"/>
        <v>584</v>
      </c>
      <c r="K13" s="231">
        <f t="shared" si="0"/>
        <v>597</v>
      </c>
      <c r="L13" s="230">
        <f t="shared" si="0"/>
        <v>577</v>
      </c>
      <c r="M13" s="231">
        <f t="shared" si="0"/>
        <v>582</v>
      </c>
      <c r="N13" s="230">
        <f t="shared" si="0"/>
        <v>618</v>
      </c>
      <c r="O13" s="231">
        <f t="shared" si="0"/>
        <v>600</v>
      </c>
      <c r="P13" s="230">
        <f t="shared" si="0"/>
        <v>479</v>
      </c>
      <c r="Q13" s="231">
        <f t="shared" si="0"/>
        <v>564</v>
      </c>
      <c r="R13" s="230">
        <f t="shared" si="0"/>
        <v>497</v>
      </c>
      <c r="S13" s="231">
        <f t="shared" si="0"/>
        <v>498</v>
      </c>
      <c r="T13" s="230">
        <f t="shared" si="0"/>
        <v>541</v>
      </c>
      <c r="U13" s="231">
        <f t="shared" si="0"/>
        <v>539</v>
      </c>
      <c r="V13" s="230">
        <f t="shared" si="0"/>
        <v>544</v>
      </c>
      <c r="W13" s="231">
        <f t="shared" si="0"/>
        <v>587</v>
      </c>
      <c r="X13" s="230">
        <f t="shared" si="0"/>
        <v>541</v>
      </c>
      <c r="Y13" s="231">
        <f t="shared" si="0"/>
        <v>560</v>
      </c>
      <c r="Z13" s="230">
        <f t="shared" si="0"/>
        <v>647</v>
      </c>
      <c r="AA13" s="232">
        <f t="shared" si="0"/>
        <v>673</v>
      </c>
      <c r="AB13" s="230">
        <f t="shared" si="0"/>
        <v>484</v>
      </c>
      <c r="AC13" s="232">
        <f t="shared" si="0"/>
        <v>584</v>
      </c>
      <c r="AD13" s="230">
        <f t="shared" si="0"/>
        <v>576</v>
      </c>
      <c r="AE13" s="232">
        <f t="shared" si="0"/>
        <v>623</v>
      </c>
      <c r="AF13" s="230">
        <f>SUM(AF4:AF12)</f>
        <v>588</v>
      </c>
      <c r="AG13" s="232">
        <f t="shared" ref="AG13:BW13" si="1">SUM(AG4:AG12)</f>
        <v>665</v>
      </c>
      <c r="AH13" s="230">
        <f t="shared" si="1"/>
        <v>558</v>
      </c>
      <c r="AI13" s="232">
        <f t="shared" si="1"/>
        <v>518</v>
      </c>
      <c r="AJ13" s="230">
        <f t="shared" si="1"/>
        <v>620</v>
      </c>
      <c r="AK13" s="232">
        <f t="shared" si="1"/>
        <v>517</v>
      </c>
      <c r="AL13" s="230">
        <f t="shared" si="1"/>
        <v>543</v>
      </c>
      <c r="AM13" s="232">
        <f t="shared" si="1"/>
        <v>641</v>
      </c>
      <c r="AN13" s="230">
        <f t="shared" si="1"/>
        <v>456</v>
      </c>
      <c r="AO13" s="232">
        <f t="shared" si="1"/>
        <v>507</v>
      </c>
      <c r="AP13" s="230">
        <f t="shared" si="1"/>
        <v>465</v>
      </c>
      <c r="AQ13" s="232">
        <f t="shared" si="1"/>
        <v>481</v>
      </c>
      <c r="AR13" s="230">
        <f t="shared" si="1"/>
        <v>476</v>
      </c>
      <c r="AS13" s="232">
        <f t="shared" si="1"/>
        <v>538</v>
      </c>
      <c r="AT13" s="230">
        <f t="shared" si="1"/>
        <v>568</v>
      </c>
      <c r="AU13" s="232">
        <f t="shared" si="1"/>
        <v>569</v>
      </c>
      <c r="AV13" s="230">
        <f t="shared" si="1"/>
        <v>531</v>
      </c>
      <c r="AW13" s="232">
        <f t="shared" si="1"/>
        <v>526</v>
      </c>
      <c r="AX13" s="230">
        <f t="shared" si="1"/>
        <v>621</v>
      </c>
      <c r="AY13" s="232">
        <f t="shared" si="1"/>
        <v>647</v>
      </c>
      <c r="AZ13" s="230">
        <f t="shared" si="1"/>
        <v>503</v>
      </c>
      <c r="BA13" s="232">
        <f t="shared" si="1"/>
        <v>549</v>
      </c>
      <c r="BB13" s="230">
        <f t="shared" si="1"/>
        <v>622</v>
      </c>
      <c r="BC13" s="232">
        <f t="shared" si="1"/>
        <v>622</v>
      </c>
      <c r="BD13" s="230">
        <f t="shared" si="1"/>
        <v>627</v>
      </c>
      <c r="BE13" s="232">
        <f t="shared" si="1"/>
        <v>626</v>
      </c>
      <c r="BF13" s="230">
        <f t="shared" si="1"/>
        <v>586</v>
      </c>
      <c r="BG13" s="232">
        <f t="shared" si="1"/>
        <v>553</v>
      </c>
      <c r="BH13" s="230">
        <f t="shared" si="1"/>
        <v>595</v>
      </c>
      <c r="BI13" s="232">
        <f t="shared" si="1"/>
        <v>671</v>
      </c>
      <c r="BJ13" s="230">
        <f t="shared" si="1"/>
        <v>582</v>
      </c>
      <c r="BK13" s="232">
        <f t="shared" si="1"/>
        <v>603</v>
      </c>
      <c r="BL13" s="230">
        <f t="shared" si="1"/>
        <v>522</v>
      </c>
      <c r="BM13" s="232">
        <f t="shared" si="1"/>
        <v>541</v>
      </c>
      <c r="BN13" s="230">
        <f t="shared" si="1"/>
        <v>488</v>
      </c>
      <c r="BO13" s="232">
        <f t="shared" si="1"/>
        <v>465</v>
      </c>
      <c r="BP13" s="230">
        <f t="shared" si="1"/>
        <v>601</v>
      </c>
      <c r="BQ13" s="232">
        <f t="shared" si="1"/>
        <v>547</v>
      </c>
      <c r="BR13" s="230">
        <f t="shared" si="1"/>
        <v>648</v>
      </c>
      <c r="BS13" s="232">
        <f t="shared" si="1"/>
        <v>718</v>
      </c>
      <c r="BT13" s="230">
        <f t="shared" si="1"/>
        <v>574</v>
      </c>
      <c r="BU13" s="232">
        <f t="shared" si="1"/>
        <v>659</v>
      </c>
      <c r="BV13" s="230">
        <f t="shared" si="1"/>
        <v>600</v>
      </c>
      <c r="BW13" s="232">
        <f t="shared" si="1"/>
        <v>610</v>
      </c>
      <c r="BX13" s="230">
        <f t="shared" ref="BX13:CA13" si="2">SUM(BX4:BX12)</f>
        <v>561</v>
      </c>
      <c r="BY13" s="232">
        <f t="shared" si="2"/>
        <v>594</v>
      </c>
      <c r="BZ13" s="230">
        <f t="shared" si="2"/>
        <v>582</v>
      </c>
      <c r="CA13" s="232">
        <f t="shared" si="2"/>
        <v>541</v>
      </c>
      <c r="CB13" s="230">
        <f t="shared" ref="CB13:CK13" si="3">SUM(CB4:CB12)</f>
        <v>625</v>
      </c>
      <c r="CC13" s="232">
        <f t="shared" si="3"/>
        <v>501</v>
      </c>
      <c r="CD13" s="230">
        <f t="shared" si="3"/>
        <v>757</v>
      </c>
      <c r="CE13" s="232">
        <f t="shared" si="3"/>
        <v>628</v>
      </c>
      <c r="CF13" s="230">
        <f t="shared" si="3"/>
        <v>638</v>
      </c>
      <c r="CG13" s="232">
        <f t="shared" si="3"/>
        <v>672</v>
      </c>
      <c r="CH13" s="230">
        <f t="shared" si="3"/>
        <v>665</v>
      </c>
      <c r="CI13" s="232">
        <f t="shared" si="3"/>
        <v>593</v>
      </c>
      <c r="CJ13" s="230">
        <f t="shared" si="3"/>
        <v>622</v>
      </c>
      <c r="CK13" s="232">
        <f t="shared" si="3"/>
        <v>606</v>
      </c>
    </row>
    <row r="15" spans="1:89" ht="15.75" thickBot="1" x14ac:dyDescent="0.3">
      <c r="A15" s="233" t="s">
        <v>218</v>
      </c>
      <c r="AP15" s="234"/>
      <c r="AQ15" s="234"/>
      <c r="AR15" s="234"/>
      <c r="AS15" s="234"/>
      <c r="AT15" s="234"/>
      <c r="AU15" s="234"/>
      <c r="AV15" s="234"/>
      <c r="AW15" s="234"/>
      <c r="AX15" s="234"/>
      <c r="AY15" s="234"/>
      <c r="AZ15" s="234"/>
      <c r="BA15" s="234"/>
      <c r="BB15" s="234"/>
      <c r="BC15" s="234"/>
      <c r="BD15" s="234"/>
      <c r="BE15" s="234"/>
      <c r="BF15" s="235"/>
      <c r="BG15" s="235"/>
      <c r="BH15" s="235"/>
      <c r="BI15" s="235"/>
      <c r="BJ15" s="235"/>
      <c r="BK15" s="235"/>
      <c r="BL15" s="235"/>
      <c r="BM15" s="235"/>
      <c r="BN15" s="236"/>
      <c r="BO15" s="236"/>
      <c r="BP15" s="236"/>
      <c r="BQ15" s="236"/>
      <c r="BR15" s="236"/>
      <c r="BS15" s="236"/>
      <c r="BT15" s="236"/>
      <c r="BU15" s="236"/>
      <c r="BV15" s="236"/>
      <c r="BW15" s="236"/>
      <c r="BX15" s="236"/>
      <c r="BY15" s="236"/>
    </row>
    <row r="16" spans="1:89" x14ac:dyDescent="0.25">
      <c r="A16" s="237"/>
      <c r="AP16" s="238">
        <v>43101</v>
      </c>
      <c r="AQ16" s="238">
        <v>43132</v>
      </c>
      <c r="AR16" s="238">
        <v>43160</v>
      </c>
      <c r="AS16" s="238">
        <v>43191</v>
      </c>
      <c r="AT16" s="239">
        <v>43221</v>
      </c>
      <c r="AU16" s="239">
        <v>43252</v>
      </c>
      <c r="AV16" s="239">
        <v>43282</v>
      </c>
      <c r="AW16" s="239">
        <v>43313</v>
      </c>
      <c r="AX16" s="239">
        <v>43344</v>
      </c>
      <c r="AY16" s="239">
        <v>43374</v>
      </c>
      <c r="AZ16" s="239">
        <v>43405</v>
      </c>
      <c r="BA16" s="239">
        <v>43435</v>
      </c>
      <c r="BB16" s="239">
        <v>43466</v>
      </c>
      <c r="BC16" s="239">
        <v>43497</v>
      </c>
      <c r="BD16" s="239">
        <v>43525</v>
      </c>
      <c r="BE16" s="238">
        <v>43556</v>
      </c>
      <c r="BF16" s="240">
        <v>43586</v>
      </c>
      <c r="BG16" s="240">
        <v>43617</v>
      </c>
      <c r="BH16" s="240">
        <v>43647</v>
      </c>
      <c r="BI16" s="240">
        <v>43678</v>
      </c>
      <c r="BJ16" s="240">
        <v>43709</v>
      </c>
      <c r="BK16" s="240">
        <v>43739</v>
      </c>
      <c r="BL16" s="240">
        <v>43770</v>
      </c>
      <c r="BM16" s="240">
        <v>43800</v>
      </c>
      <c r="BN16" s="240">
        <v>43831</v>
      </c>
      <c r="BO16" s="240">
        <v>43862</v>
      </c>
      <c r="BP16" s="240">
        <v>43891</v>
      </c>
      <c r="BQ16" s="240">
        <v>43922</v>
      </c>
      <c r="BR16" s="240">
        <v>43952</v>
      </c>
      <c r="BS16" s="240">
        <v>43983</v>
      </c>
      <c r="BT16" s="240">
        <v>44013</v>
      </c>
      <c r="BU16" s="240">
        <v>44044</v>
      </c>
      <c r="BV16" s="240">
        <v>44075</v>
      </c>
      <c r="BW16" s="240">
        <v>44105</v>
      </c>
      <c r="BX16" s="240">
        <v>44136</v>
      </c>
      <c r="BY16" s="240">
        <v>44166</v>
      </c>
    </row>
    <row r="17" spans="1:89" ht="30" x14ac:dyDescent="0.25">
      <c r="A17" s="220" t="s">
        <v>219</v>
      </c>
      <c r="AP17" s="224">
        <v>92.729457198026168</v>
      </c>
      <c r="AQ17" s="224">
        <v>92.390655003200337</v>
      </c>
      <c r="AR17" s="224">
        <v>92.046019629225739</v>
      </c>
      <c r="AS17" s="224">
        <v>91.591916558018255</v>
      </c>
      <c r="AT17" s="241">
        <v>91.684486144446865</v>
      </c>
      <c r="AU17" s="241">
        <v>91.123551279247764</v>
      </c>
      <c r="AV17" s="241">
        <v>90.76598549769281</v>
      </c>
      <c r="AW17" s="241">
        <v>89.422266139657438</v>
      </c>
      <c r="AX17" s="241">
        <v>88.825999999999993</v>
      </c>
      <c r="AY17" s="241">
        <v>88.432243517474632</v>
      </c>
      <c r="AZ17" s="241">
        <v>88.523906179521873</v>
      </c>
      <c r="BA17" s="241">
        <v>88.937970353477766</v>
      </c>
      <c r="BB17" s="241">
        <v>88.749371141093064</v>
      </c>
      <c r="BC17" s="241">
        <v>88.892988084326305</v>
      </c>
      <c r="BD17" s="241">
        <v>88.741588464179443</v>
      </c>
      <c r="BE17" s="241">
        <v>89.021899492853848</v>
      </c>
      <c r="BF17" s="242">
        <v>87.697969543147209</v>
      </c>
      <c r="BG17" s="242">
        <v>87.499184339314851</v>
      </c>
      <c r="BH17" s="242">
        <v>87.407303370786522</v>
      </c>
      <c r="BI17" s="242">
        <v>88.484920446449777</v>
      </c>
      <c r="BJ17" s="242">
        <v>87.961511047754811</v>
      </c>
      <c r="BK17" s="242">
        <v>88</v>
      </c>
      <c r="BL17" s="242">
        <v>88</v>
      </c>
      <c r="BM17" s="242">
        <v>88</v>
      </c>
      <c r="BN17" s="242">
        <v>87</v>
      </c>
      <c r="BO17" s="242">
        <v>87</v>
      </c>
      <c r="BP17" s="242">
        <v>86</v>
      </c>
      <c r="BQ17" s="242">
        <v>85</v>
      </c>
      <c r="BR17" s="242">
        <v>85</v>
      </c>
      <c r="BS17" s="242">
        <v>85</v>
      </c>
      <c r="BT17" s="242">
        <v>83</v>
      </c>
      <c r="BU17" s="242">
        <v>81</v>
      </c>
      <c r="BV17" s="242">
        <v>82</v>
      </c>
      <c r="BW17" s="242">
        <v>84</v>
      </c>
      <c r="BX17" s="242">
        <v>85</v>
      </c>
      <c r="BY17" s="242">
        <v>87.251090199678671</v>
      </c>
    </row>
    <row r="18" spans="1:89" x14ac:dyDescent="0.25">
      <c r="A18" s="220" t="s">
        <v>211</v>
      </c>
      <c r="AP18" s="224">
        <v>96.170600948969337</v>
      </c>
      <c r="AQ18" s="224">
        <v>93.431856792464202</v>
      </c>
      <c r="AR18" s="224">
        <v>91.292735787095438</v>
      </c>
      <c r="AS18" s="224">
        <v>92.271951947941531</v>
      </c>
      <c r="AT18" s="241">
        <v>89.522789784176979</v>
      </c>
      <c r="AU18" s="241">
        <v>88.830380591008392</v>
      </c>
      <c r="AV18" s="241">
        <v>86.989400237543194</v>
      </c>
      <c r="AW18" s="241">
        <v>86.139214908743853</v>
      </c>
      <c r="AX18" s="241">
        <v>86.129351872822838</v>
      </c>
      <c r="AY18" s="241">
        <v>84.272838014002488</v>
      </c>
      <c r="AZ18" s="241">
        <v>82.93775192530272</v>
      </c>
      <c r="BA18" s="241">
        <v>81.349193547785006</v>
      </c>
      <c r="BB18" s="241">
        <v>79.064283174066176</v>
      </c>
      <c r="BC18" s="241">
        <v>77.784863471836161</v>
      </c>
      <c r="BD18" s="241">
        <v>77.381762122730152</v>
      </c>
      <c r="BE18" s="241">
        <v>75.796854907536954</v>
      </c>
      <c r="BF18" s="241">
        <v>76.354034728544704</v>
      </c>
      <c r="BG18" s="241">
        <v>76.198006985145355</v>
      </c>
      <c r="BH18" s="241">
        <v>76.093204118112226</v>
      </c>
      <c r="BI18" s="241">
        <v>76.943667464471417</v>
      </c>
      <c r="BJ18" s="241">
        <v>77.136968261682057</v>
      </c>
      <c r="BK18" s="241">
        <v>77</v>
      </c>
      <c r="BL18" s="241">
        <v>77</v>
      </c>
      <c r="BM18" s="241">
        <v>77</v>
      </c>
      <c r="BN18" s="241">
        <v>77</v>
      </c>
      <c r="BO18" s="241">
        <v>76</v>
      </c>
      <c r="BP18" s="241">
        <v>77</v>
      </c>
      <c r="BQ18" s="241">
        <v>75</v>
      </c>
      <c r="BR18" s="241">
        <v>75</v>
      </c>
      <c r="BS18" s="241">
        <v>76</v>
      </c>
      <c r="BT18" s="241">
        <v>77</v>
      </c>
      <c r="BU18" s="241">
        <v>77</v>
      </c>
      <c r="BV18" s="241">
        <v>77</v>
      </c>
      <c r="BW18" s="241">
        <v>81</v>
      </c>
      <c r="BX18" s="241">
        <v>83</v>
      </c>
      <c r="BY18" s="241">
        <v>86.718301803730256</v>
      </c>
    </row>
    <row r="19" spans="1:89" x14ac:dyDescent="0.25">
      <c r="A19" s="243" t="s">
        <v>212</v>
      </c>
      <c r="AP19" s="244">
        <v>115.06451612903226</v>
      </c>
      <c r="AQ19" s="244">
        <v>113.59375</v>
      </c>
      <c r="AR19" s="244">
        <v>104.04918032786885</v>
      </c>
      <c r="AS19" s="244">
        <v>98.7</v>
      </c>
      <c r="AT19" s="245">
        <v>95.783333333333331</v>
      </c>
      <c r="AU19" s="245">
        <v>93.08064516129032</v>
      </c>
      <c r="AV19" s="245">
        <v>91.888888888888886</v>
      </c>
      <c r="AW19" s="245">
        <v>98.13333333333334</v>
      </c>
      <c r="AX19" s="245">
        <v>93.491803278688522</v>
      </c>
      <c r="AY19" s="245">
        <v>97.881355932203391</v>
      </c>
      <c r="AZ19" s="245">
        <v>97.950819672131146</v>
      </c>
      <c r="BA19" s="245">
        <v>96.672131147540981</v>
      </c>
      <c r="BB19" s="245">
        <v>96.25</v>
      </c>
      <c r="BC19" s="245">
        <v>97.936507936507937</v>
      </c>
      <c r="BD19" s="245">
        <v>101.734375</v>
      </c>
      <c r="BE19" s="245">
        <v>100.52307692307693</v>
      </c>
      <c r="BF19" s="245">
        <v>105.1969696969697</v>
      </c>
      <c r="BG19" s="245">
        <v>109.95522388059702</v>
      </c>
      <c r="BH19" s="245">
        <v>119.13888888888889</v>
      </c>
      <c r="BI19" s="245">
        <v>119.45333333333333</v>
      </c>
      <c r="BJ19" s="245">
        <v>123.72</v>
      </c>
      <c r="BK19" s="245">
        <v>128.90909090909091</v>
      </c>
      <c r="BL19" s="245">
        <v>136.67605633802816</v>
      </c>
      <c r="BM19" s="245">
        <v>142.87012987012986</v>
      </c>
      <c r="BN19" s="245">
        <v>148.07792207792207</v>
      </c>
      <c r="BO19" s="245">
        <v>149.9</v>
      </c>
      <c r="BP19" s="245">
        <v>153</v>
      </c>
      <c r="BQ19" s="245">
        <v>157</v>
      </c>
      <c r="BR19" s="245">
        <v>160</v>
      </c>
      <c r="BS19" s="245">
        <v>164.30927835051546</v>
      </c>
      <c r="BT19" s="245">
        <v>166</v>
      </c>
      <c r="BU19" s="245">
        <v>168.90123456790124</v>
      </c>
      <c r="BV19" s="245">
        <v>166</v>
      </c>
      <c r="BW19" s="245">
        <v>159</v>
      </c>
      <c r="BX19" s="245">
        <v>159</v>
      </c>
      <c r="BY19" s="245">
        <v>154.42682926829269</v>
      </c>
    </row>
    <row r="22" spans="1:89" x14ac:dyDescent="0.25">
      <c r="A22" s="246" t="s">
        <v>220</v>
      </c>
    </row>
    <row r="23" spans="1:89" ht="15.75" thickBot="1" x14ac:dyDescent="0.3">
      <c r="A23" s="89" t="s">
        <v>221</v>
      </c>
      <c r="B23" s="303">
        <v>42856</v>
      </c>
      <c r="C23" s="305"/>
      <c r="D23" s="303">
        <v>42887</v>
      </c>
      <c r="E23" s="305"/>
      <c r="F23" s="303">
        <v>42917</v>
      </c>
      <c r="G23" s="305"/>
      <c r="H23" s="303">
        <v>42948</v>
      </c>
      <c r="I23" s="305"/>
      <c r="J23" s="303">
        <v>42979</v>
      </c>
      <c r="K23" s="305"/>
      <c r="L23" s="303">
        <v>43009</v>
      </c>
      <c r="M23" s="305"/>
      <c r="N23" s="303">
        <v>43040</v>
      </c>
      <c r="O23" s="305"/>
      <c r="P23" s="303">
        <v>43070</v>
      </c>
      <c r="Q23" s="305"/>
      <c r="R23" s="303">
        <v>43101</v>
      </c>
      <c r="S23" s="305"/>
      <c r="T23" s="303">
        <v>43132</v>
      </c>
      <c r="U23" s="305"/>
      <c r="V23" s="303">
        <v>43160</v>
      </c>
      <c r="W23" s="305"/>
      <c r="X23" s="303">
        <v>43191</v>
      </c>
      <c r="Y23" s="305"/>
      <c r="Z23" s="303">
        <v>43221</v>
      </c>
      <c r="AA23" s="304"/>
      <c r="AB23" s="303">
        <v>43252</v>
      </c>
      <c r="AC23" s="304"/>
      <c r="AD23" s="303">
        <v>43282</v>
      </c>
      <c r="AE23" s="304"/>
      <c r="AF23" s="303">
        <v>43313</v>
      </c>
      <c r="AG23" s="304"/>
      <c r="AH23" s="303">
        <v>43344</v>
      </c>
      <c r="AI23" s="304"/>
      <c r="AJ23" s="303">
        <v>43374</v>
      </c>
      <c r="AK23" s="304"/>
      <c r="AL23" s="303">
        <v>43405</v>
      </c>
      <c r="AM23" s="304"/>
      <c r="AN23" s="303">
        <v>43435</v>
      </c>
      <c r="AO23" s="304"/>
      <c r="AP23" s="303">
        <v>43466</v>
      </c>
      <c r="AQ23" s="304"/>
      <c r="AR23" s="303">
        <v>43497</v>
      </c>
      <c r="AS23" s="304"/>
      <c r="AT23" s="303">
        <v>43525</v>
      </c>
      <c r="AU23" s="304"/>
      <c r="AV23" s="303">
        <v>43556</v>
      </c>
      <c r="AW23" s="304"/>
      <c r="AX23" s="303">
        <v>43586</v>
      </c>
      <c r="AY23" s="304"/>
      <c r="AZ23" s="303">
        <v>43617</v>
      </c>
      <c r="BA23" s="304"/>
      <c r="BB23" s="303">
        <v>43647</v>
      </c>
      <c r="BC23" s="304"/>
      <c r="BD23" s="303">
        <v>43678</v>
      </c>
      <c r="BE23" s="304"/>
      <c r="BF23" s="303">
        <v>43709</v>
      </c>
      <c r="BG23" s="304"/>
      <c r="BH23" s="303">
        <v>43739</v>
      </c>
      <c r="BI23" s="304"/>
      <c r="BJ23" s="303">
        <v>43770</v>
      </c>
      <c r="BK23" s="304"/>
      <c r="BL23" s="303">
        <v>43800</v>
      </c>
      <c r="BM23" s="304"/>
      <c r="BN23" s="303">
        <v>43831</v>
      </c>
      <c r="BO23" s="304"/>
      <c r="BP23" s="303">
        <v>43862</v>
      </c>
      <c r="BQ23" s="304"/>
      <c r="BR23" s="303">
        <v>43891</v>
      </c>
      <c r="BS23" s="304"/>
      <c r="BT23" s="303">
        <v>43922</v>
      </c>
      <c r="BU23" s="304"/>
      <c r="BV23" s="303">
        <v>43952</v>
      </c>
      <c r="BW23" s="304"/>
      <c r="BX23" s="303">
        <v>43983</v>
      </c>
      <c r="BY23" s="304"/>
      <c r="BZ23" s="303">
        <v>44013</v>
      </c>
      <c r="CA23" s="304"/>
      <c r="CB23" s="303">
        <v>44044</v>
      </c>
      <c r="CC23" s="304"/>
      <c r="CD23" s="303">
        <v>44075</v>
      </c>
      <c r="CE23" s="304"/>
      <c r="CF23" s="303">
        <v>44105</v>
      </c>
      <c r="CG23" s="304"/>
      <c r="CH23" s="303">
        <v>44136</v>
      </c>
      <c r="CI23" s="304"/>
      <c r="CJ23" s="303">
        <v>44166</v>
      </c>
      <c r="CK23" s="304"/>
    </row>
    <row r="24" spans="1:89" ht="30" x14ac:dyDescent="0.25">
      <c r="A24" s="219"/>
      <c r="B24" s="220" t="s">
        <v>206</v>
      </c>
      <c r="C24" s="221" t="s">
        <v>207</v>
      </c>
      <c r="D24" s="220" t="s">
        <v>206</v>
      </c>
      <c r="E24" s="221" t="s">
        <v>207</v>
      </c>
      <c r="F24" s="220" t="s">
        <v>206</v>
      </c>
      <c r="G24" s="221" t="s">
        <v>207</v>
      </c>
      <c r="H24" s="220" t="s">
        <v>206</v>
      </c>
      <c r="I24" s="221" t="s">
        <v>207</v>
      </c>
      <c r="J24" s="220" t="s">
        <v>206</v>
      </c>
      <c r="K24" s="221" t="s">
        <v>207</v>
      </c>
      <c r="L24" s="220" t="s">
        <v>206</v>
      </c>
      <c r="M24" s="221" t="s">
        <v>207</v>
      </c>
      <c r="N24" s="220" t="s">
        <v>206</v>
      </c>
      <c r="O24" s="221" t="s">
        <v>207</v>
      </c>
      <c r="P24" s="220" t="s">
        <v>206</v>
      </c>
      <c r="Q24" s="221" t="s">
        <v>207</v>
      </c>
      <c r="R24" s="220" t="s">
        <v>206</v>
      </c>
      <c r="S24" s="221" t="s">
        <v>207</v>
      </c>
      <c r="T24" s="220" t="s">
        <v>206</v>
      </c>
      <c r="U24" s="221" t="s">
        <v>207</v>
      </c>
      <c r="V24" s="220" t="s">
        <v>206</v>
      </c>
      <c r="W24" s="221" t="s">
        <v>207</v>
      </c>
      <c r="X24" s="220" t="s">
        <v>206</v>
      </c>
      <c r="Y24" s="221" t="s">
        <v>207</v>
      </c>
      <c r="Z24" s="220" t="s">
        <v>206</v>
      </c>
      <c r="AA24" s="222" t="s">
        <v>207</v>
      </c>
      <c r="AB24" s="220" t="s">
        <v>206</v>
      </c>
      <c r="AC24" s="222" t="s">
        <v>207</v>
      </c>
      <c r="AD24" s="220" t="s">
        <v>206</v>
      </c>
      <c r="AE24" s="222" t="s">
        <v>207</v>
      </c>
      <c r="AF24" s="220" t="s">
        <v>206</v>
      </c>
      <c r="AG24" s="222" t="s">
        <v>207</v>
      </c>
      <c r="AH24" s="220" t="s">
        <v>206</v>
      </c>
      <c r="AI24" s="222" t="s">
        <v>207</v>
      </c>
      <c r="AJ24" s="220" t="s">
        <v>206</v>
      </c>
      <c r="AK24" s="222" t="s">
        <v>207</v>
      </c>
      <c r="AL24" s="220" t="s">
        <v>206</v>
      </c>
      <c r="AM24" s="222" t="s">
        <v>207</v>
      </c>
      <c r="AN24" s="220" t="s">
        <v>206</v>
      </c>
      <c r="AO24" s="222" t="s">
        <v>207</v>
      </c>
      <c r="AP24" s="220" t="s">
        <v>206</v>
      </c>
      <c r="AQ24" s="222" t="s">
        <v>207</v>
      </c>
      <c r="AR24" s="220" t="s">
        <v>206</v>
      </c>
      <c r="AS24" s="222" t="s">
        <v>207</v>
      </c>
      <c r="AT24" s="220" t="s">
        <v>206</v>
      </c>
      <c r="AU24" s="222" t="s">
        <v>207</v>
      </c>
      <c r="AV24" s="220" t="s">
        <v>206</v>
      </c>
      <c r="AW24" s="222" t="s">
        <v>207</v>
      </c>
      <c r="AX24" s="220" t="s">
        <v>206</v>
      </c>
      <c r="AY24" s="222" t="s">
        <v>207</v>
      </c>
      <c r="AZ24" s="220" t="s">
        <v>206</v>
      </c>
      <c r="BA24" s="222" t="s">
        <v>207</v>
      </c>
      <c r="BB24" s="220" t="s">
        <v>206</v>
      </c>
      <c r="BC24" s="222" t="s">
        <v>207</v>
      </c>
      <c r="BD24" s="220" t="s">
        <v>206</v>
      </c>
      <c r="BE24" s="222" t="s">
        <v>207</v>
      </c>
      <c r="BF24" s="220" t="s">
        <v>206</v>
      </c>
      <c r="BG24" s="222" t="s">
        <v>207</v>
      </c>
      <c r="BH24" s="220" t="s">
        <v>206</v>
      </c>
      <c r="BI24" s="222" t="s">
        <v>207</v>
      </c>
      <c r="BJ24" s="220" t="s">
        <v>206</v>
      </c>
      <c r="BK24" s="222" t="s">
        <v>207</v>
      </c>
      <c r="BL24" s="220" t="s">
        <v>206</v>
      </c>
      <c r="BM24" s="222" t="s">
        <v>207</v>
      </c>
      <c r="BN24" s="220" t="s">
        <v>206</v>
      </c>
      <c r="BO24" s="222" t="s">
        <v>207</v>
      </c>
      <c r="BP24" s="220" t="s">
        <v>206</v>
      </c>
      <c r="BQ24" s="222" t="s">
        <v>207</v>
      </c>
      <c r="BR24" s="220" t="s">
        <v>206</v>
      </c>
      <c r="BS24" s="222" t="s">
        <v>207</v>
      </c>
      <c r="BT24" s="220" t="s">
        <v>206</v>
      </c>
      <c r="BU24" s="222" t="s">
        <v>207</v>
      </c>
      <c r="BV24" s="220" t="s">
        <v>206</v>
      </c>
      <c r="BW24" s="222" t="s">
        <v>207</v>
      </c>
      <c r="BX24" s="220" t="s">
        <v>206</v>
      </c>
      <c r="BY24" s="222" t="s">
        <v>207</v>
      </c>
      <c r="BZ24" s="220" t="s">
        <v>206</v>
      </c>
      <c r="CA24" s="222" t="s">
        <v>207</v>
      </c>
      <c r="CB24" s="220" t="s">
        <v>206</v>
      </c>
      <c r="CC24" s="222" t="s">
        <v>207</v>
      </c>
      <c r="CD24" s="220" t="s">
        <v>206</v>
      </c>
      <c r="CE24" s="222" t="s">
        <v>207</v>
      </c>
      <c r="CF24" s="220" t="s">
        <v>206</v>
      </c>
      <c r="CG24" s="222" t="s">
        <v>207</v>
      </c>
      <c r="CH24" s="220" t="s">
        <v>206</v>
      </c>
      <c r="CI24" s="222" t="s">
        <v>207</v>
      </c>
      <c r="CJ24" s="220" t="s">
        <v>206</v>
      </c>
      <c r="CK24" s="222" t="s">
        <v>207</v>
      </c>
    </row>
    <row r="25" spans="1:89" ht="30" x14ac:dyDescent="0.25">
      <c r="A25" s="223" t="s">
        <v>208</v>
      </c>
      <c r="B25" s="224"/>
      <c r="C25" s="225"/>
      <c r="D25" s="224"/>
      <c r="E25" s="225"/>
      <c r="F25" s="227"/>
      <c r="G25" s="225"/>
      <c r="H25" s="227"/>
      <c r="I25" s="225"/>
      <c r="J25" s="227"/>
      <c r="K25" s="228"/>
      <c r="L25" s="227"/>
      <c r="M25" s="228"/>
      <c r="N25" s="227"/>
      <c r="O25" s="228"/>
      <c r="P25" s="224"/>
      <c r="Q25" s="228"/>
      <c r="R25" s="227"/>
      <c r="S25" s="228"/>
      <c r="T25" s="227"/>
      <c r="U25" s="225"/>
      <c r="V25" s="224"/>
      <c r="W25" s="228"/>
      <c r="X25" s="224"/>
      <c r="Y25" s="228"/>
      <c r="Z25" s="224"/>
      <c r="AA25" s="229"/>
      <c r="AB25" s="224"/>
      <c r="AC25" s="229"/>
      <c r="AD25" s="224"/>
      <c r="AE25" s="229"/>
      <c r="AF25" s="224"/>
      <c r="AG25" s="229"/>
      <c r="AH25" s="224"/>
      <c r="AI25" s="229"/>
      <c r="AJ25" s="224"/>
      <c r="AK25" s="229"/>
      <c r="AL25" s="224"/>
      <c r="AM25" s="229"/>
      <c r="AN25" s="224"/>
      <c r="AO25" s="229"/>
      <c r="AP25" s="224"/>
      <c r="AQ25" s="229"/>
      <c r="AR25" s="224">
        <v>0</v>
      </c>
      <c r="AS25" s="229">
        <v>0</v>
      </c>
      <c r="AT25" s="224">
        <v>1</v>
      </c>
      <c r="AU25" s="229">
        <v>0</v>
      </c>
      <c r="AV25" s="224">
        <v>2</v>
      </c>
      <c r="AW25" s="229">
        <v>0</v>
      </c>
      <c r="AX25" s="224">
        <v>2</v>
      </c>
      <c r="AY25" s="229">
        <v>2</v>
      </c>
      <c r="AZ25" s="224">
        <v>1</v>
      </c>
      <c r="BA25" s="229">
        <v>2</v>
      </c>
      <c r="BB25" s="224">
        <v>4</v>
      </c>
      <c r="BC25" s="229">
        <v>4</v>
      </c>
      <c r="BD25" s="224">
        <v>1</v>
      </c>
      <c r="BE25" s="229">
        <v>1</v>
      </c>
      <c r="BF25" s="224">
        <v>3</v>
      </c>
      <c r="BG25" s="229">
        <v>1</v>
      </c>
      <c r="BH25" s="224">
        <v>1</v>
      </c>
      <c r="BI25" s="229">
        <v>3</v>
      </c>
      <c r="BJ25" s="224">
        <v>3</v>
      </c>
      <c r="BK25" s="229">
        <v>0</v>
      </c>
      <c r="BL25" s="224">
        <v>5</v>
      </c>
      <c r="BM25" s="229">
        <v>3</v>
      </c>
      <c r="BN25" s="224">
        <v>6</v>
      </c>
      <c r="BO25" s="229">
        <v>3</v>
      </c>
      <c r="BP25" s="224">
        <v>3</v>
      </c>
      <c r="BQ25" s="229">
        <v>3</v>
      </c>
      <c r="BR25" s="224">
        <v>7</v>
      </c>
      <c r="BS25" s="229">
        <v>6</v>
      </c>
      <c r="BT25" s="224">
        <v>3</v>
      </c>
      <c r="BU25" s="229">
        <v>4</v>
      </c>
      <c r="BV25" s="224">
        <v>6</v>
      </c>
      <c r="BW25" s="229">
        <v>1</v>
      </c>
      <c r="BX25" s="224">
        <v>8</v>
      </c>
      <c r="BY25" s="229">
        <v>5</v>
      </c>
      <c r="BZ25" s="224">
        <v>8</v>
      </c>
      <c r="CA25" s="229">
        <v>5</v>
      </c>
      <c r="CB25" s="224">
        <v>9</v>
      </c>
      <c r="CC25" s="229">
        <v>6</v>
      </c>
      <c r="CD25" s="224">
        <v>8</v>
      </c>
      <c r="CE25" s="229">
        <v>6</v>
      </c>
      <c r="CF25" s="224">
        <v>6</v>
      </c>
      <c r="CG25" s="229">
        <v>9</v>
      </c>
      <c r="CH25" s="224">
        <v>15</v>
      </c>
      <c r="CI25" s="229">
        <v>8</v>
      </c>
      <c r="CJ25" s="224">
        <v>7</v>
      </c>
      <c r="CK25" s="229">
        <v>9</v>
      </c>
    </row>
    <row r="26" spans="1:89" ht="30" x14ac:dyDescent="0.25">
      <c r="A26" s="223" t="s">
        <v>209</v>
      </c>
      <c r="B26" s="224"/>
      <c r="C26" s="225"/>
      <c r="D26" s="224"/>
      <c r="E26" s="225"/>
      <c r="F26" s="227"/>
      <c r="G26" s="228"/>
      <c r="H26" s="227"/>
      <c r="I26" s="228"/>
      <c r="J26" s="227"/>
      <c r="K26" s="228"/>
      <c r="L26" s="227"/>
      <c r="M26" s="228"/>
      <c r="N26" s="224"/>
      <c r="O26" s="225"/>
      <c r="P26" s="227"/>
      <c r="Q26" s="228"/>
      <c r="R26" s="227"/>
      <c r="S26" s="225"/>
      <c r="T26" s="227"/>
      <c r="U26" s="228"/>
      <c r="V26" s="227"/>
      <c r="W26" s="228"/>
      <c r="X26" s="227"/>
      <c r="Y26" s="228"/>
      <c r="Z26" s="227"/>
      <c r="AA26" s="229"/>
      <c r="AB26" s="227"/>
      <c r="AC26" s="229"/>
      <c r="AD26" s="227"/>
      <c r="AE26" s="229"/>
      <c r="AF26" s="227"/>
      <c r="AG26" s="229"/>
      <c r="AH26" s="227"/>
      <c r="AI26" s="229"/>
      <c r="AJ26" s="227"/>
      <c r="AK26" s="229"/>
      <c r="AL26" s="227"/>
      <c r="AM26" s="229"/>
      <c r="AN26" s="227"/>
      <c r="AO26" s="229"/>
      <c r="AP26" s="227"/>
      <c r="AQ26" s="229"/>
      <c r="AR26" s="227">
        <v>1</v>
      </c>
      <c r="AS26" s="229">
        <v>1</v>
      </c>
      <c r="AT26" s="227">
        <v>0</v>
      </c>
      <c r="AU26" s="229">
        <v>0</v>
      </c>
      <c r="AV26" s="227">
        <v>2</v>
      </c>
      <c r="AW26" s="229">
        <v>2</v>
      </c>
      <c r="AX26" s="227">
        <v>3</v>
      </c>
      <c r="AY26" s="229">
        <v>1</v>
      </c>
      <c r="AZ26" s="227">
        <v>4</v>
      </c>
      <c r="BA26" s="229">
        <v>4</v>
      </c>
      <c r="BB26" s="227">
        <v>4</v>
      </c>
      <c r="BC26" s="229">
        <v>2</v>
      </c>
      <c r="BD26" s="227">
        <v>7</v>
      </c>
      <c r="BE26" s="229">
        <v>5</v>
      </c>
      <c r="BF26" s="227">
        <v>5</v>
      </c>
      <c r="BG26" s="229">
        <v>6</v>
      </c>
      <c r="BH26" s="227">
        <v>13</v>
      </c>
      <c r="BI26" s="229">
        <v>11</v>
      </c>
      <c r="BJ26" s="227">
        <v>9</v>
      </c>
      <c r="BK26" s="229">
        <v>9</v>
      </c>
      <c r="BL26" s="227">
        <v>3</v>
      </c>
      <c r="BM26" s="229">
        <v>8</v>
      </c>
      <c r="BN26" s="227">
        <v>8</v>
      </c>
      <c r="BO26" s="229">
        <v>5</v>
      </c>
      <c r="BP26" s="227">
        <v>12</v>
      </c>
      <c r="BQ26" s="229">
        <v>6</v>
      </c>
      <c r="BR26" s="227">
        <v>13</v>
      </c>
      <c r="BS26" s="229">
        <v>13</v>
      </c>
      <c r="BT26" s="227">
        <v>7</v>
      </c>
      <c r="BU26" s="229">
        <v>14</v>
      </c>
      <c r="BV26" s="227">
        <v>8</v>
      </c>
      <c r="BW26" s="229">
        <v>7</v>
      </c>
      <c r="BX26" s="227">
        <v>10</v>
      </c>
      <c r="BY26" s="229">
        <v>11</v>
      </c>
      <c r="BZ26" s="227">
        <v>14</v>
      </c>
      <c r="CA26" s="229">
        <v>9</v>
      </c>
      <c r="CB26" s="227">
        <v>23</v>
      </c>
      <c r="CC26" s="229">
        <v>18</v>
      </c>
      <c r="CD26" s="227">
        <v>27</v>
      </c>
      <c r="CE26" s="229">
        <v>26</v>
      </c>
      <c r="CF26" s="227">
        <v>27</v>
      </c>
      <c r="CG26" s="229">
        <v>29</v>
      </c>
      <c r="CH26" s="227">
        <v>18</v>
      </c>
      <c r="CI26" s="229">
        <v>16</v>
      </c>
      <c r="CJ26" s="227">
        <v>21</v>
      </c>
      <c r="CK26" s="229">
        <v>11</v>
      </c>
    </row>
    <row r="27" spans="1:89" s="78" customFormat="1" x14ac:dyDescent="0.25">
      <c r="A27" s="223" t="s">
        <v>217</v>
      </c>
      <c r="B27" s="230"/>
      <c r="C27" s="231"/>
      <c r="D27" s="230"/>
      <c r="E27" s="231"/>
      <c r="F27" s="230"/>
      <c r="G27" s="231"/>
      <c r="H27" s="230"/>
      <c r="I27" s="231"/>
      <c r="J27" s="230"/>
      <c r="K27" s="231"/>
      <c r="L27" s="230"/>
      <c r="M27" s="231"/>
      <c r="N27" s="230"/>
      <c r="O27" s="231"/>
      <c r="P27" s="230"/>
      <c r="Q27" s="231"/>
      <c r="R27" s="230"/>
      <c r="S27" s="231"/>
      <c r="T27" s="230"/>
      <c r="U27" s="231"/>
      <c r="V27" s="230"/>
      <c r="W27" s="231"/>
      <c r="X27" s="230"/>
      <c r="Y27" s="231"/>
      <c r="Z27" s="230"/>
      <c r="AA27" s="232"/>
      <c r="AB27" s="230"/>
      <c r="AC27" s="232"/>
      <c r="AD27" s="230"/>
      <c r="AE27" s="232"/>
      <c r="AF27" s="230"/>
      <c r="AG27" s="232"/>
      <c r="AH27" s="230"/>
      <c r="AI27" s="232"/>
      <c r="AJ27" s="230"/>
      <c r="AK27" s="232"/>
      <c r="AL27" s="230"/>
      <c r="AM27" s="232"/>
      <c r="AN27" s="230"/>
      <c r="AO27" s="232"/>
      <c r="AP27" s="230"/>
      <c r="AQ27" s="232"/>
      <c r="AR27" s="230">
        <f>SUM(AR25:AR26)</f>
        <v>1</v>
      </c>
      <c r="AS27" s="232">
        <f t="shared" ref="AS27:BW27" si="4">SUM(AS25:AS26)</f>
        <v>1</v>
      </c>
      <c r="AT27" s="230">
        <f>SUM(AT25:AT26)</f>
        <v>1</v>
      </c>
      <c r="AU27" s="232">
        <f t="shared" si="4"/>
        <v>0</v>
      </c>
      <c r="AV27" s="230">
        <f t="shared" si="4"/>
        <v>4</v>
      </c>
      <c r="AW27" s="232">
        <f t="shared" si="4"/>
        <v>2</v>
      </c>
      <c r="AX27" s="230">
        <f t="shared" si="4"/>
        <v>5</v>
      </c>
      <c r="AY27" s="232">
        <f t="shared" si="4"/>
        <v>3</v>
      </c>
      <c r="AZ27" s="230">
        <f t="shared" si="4"/>
        <v>5</v>
      </c>
      <c r="BA27" s="232">
        <f t="shared" si="4"/>
        <v>6</v>
      </c>
      <c r="BB27" s="230">
        <f t="shared" si="4"/>
        <v>8</v>
      </c>
      <c r="BC27" s="232">
        <f t="shared" si="4"/>
        <v>6</v>
      </c>
      <c r="BD27" s="230">
        <f t="shared" si="4"/>
        <v>8</v>
      </c>
      <c r="BE27" s="232">
        <f t="shared" si="4"/>
        <v>6</v>
      </c>
      <c r="BF27" s="230">
        <f t="shared" si="4"/>
        <v>8</v>
      </c>
      <c r="BG27" s="232">
        <f t="shared" si="4"/>
        <v>7</v>
      </c>
      <c r="BH27" s="230">
        <f t="shared" si="4"/>
        <v>14</v>
      </c>
      <c r="BI27" s="232">
        <f t="shared" si="4"/>
        <v>14</v>
      </c>
      <c r="BJ27" s="230">
        <f t="shared" si="4"/>
        <v>12</v>
      </c>
      <c r="BK27" s="232">
        <f t="shared" si="4"/>
        <v>9</v>
      </c>
      <c r="BL27" s="230">
        <f t="shared" si="4"/>
        <v>8</v>
      </c>
      <c r="BM27" s="232">
        <f t="shared" si="4"/>
        <v>11</v>
      </c>
      <c r="BN27" s="230">
        <f t="shared" si="4"/>
        <v>14</v>
      </c>
      <c r="BO27" s="232">
        <f t="shared" si="4"/>
        <v>8</v>
      </c>
      <c r="BP27" s="230">
        <f t="shared" si="4"/>
        <v>15</v>
      </c>
      <c r="BQ27" s="232">
        <f t="shared" si="4"/>
        <v>9</v>
      </c>
      <c r="BR27" s="230">
        <f t="shared" si="4"/>
        <v>20</v>
      </c>
      <c r="BS27" s="232">
        <f t="shared" si="4"/>
        <v>19</v>
      </c>
      <c r="BT27" s="230">
        <f t="shared" si="4"/>
        <v>10</v>
      </c>
      <c r="BU27" s="232">
        <f t="shared" si="4"/>
        <v>18</v>
      </c>
      <c r="BV27" s="230">
        <f t="shared" si="4"/>
        <v>14</v>
      </c>
      <c r="BW27" s="232">
        <f t="shared" si="4"/>
        <v>8</v>
      </c>
      <c r="BX27" s="230">
        <f t="shared" ref="BX27:CA27" si="5">SUM(BX25:BX26)</f>
        <v>18</v>
      </c>
      <c r="BY27" s="232">
        <f t="shared" si="5"/>
        <v>16</v>
      </c>
      <c r="BZ27" s="230">
        <f t="shared" si="5"/>
        <v>22</v>
      </c>
      <c r="CA27" s="232">
        <f t="shared" si="5"/>
        <v>14</v>
      </c>
      <c r="CB27" s="230">
        <f t="shared" ref="CB27:CK27" si="6">SUM(CB25:CB26)</f>
        <v>32</v>
      </c>
      <c r="CC27" s="232">
        <f t="shared" si="6"/>
        <v>24</v>
      </c>
      <c r="CD27" s="230">
        <f t="shared" si="6"/>
        <v>35</v>
      </c>
      <c r="CE27" s="232">
        <f t="shared" si="6"/>
        <v>32</v>
      </c>
      <c r="CF27" s="230">
        <f t="shared" si="6"/>
        <v>33</v>
      </c>
      <c r="CG27" s="232">
        <f t="shared" si="6"/>
        <v>38</v>
      </c>
      <c r="CH27" s="230">
        <f t="shared" si="6"/>
        <v>33</v>
      </c>
      <c r="CI27" s="232">
        <f t="shared" si="6"/>
        <v>24</v>
      </c>
      <c r="CJ27" s="230">
        <f t="shared" si="6"/>
        <v>28</v>
      </c>
      <c r="CK27" s="232">
        <f t="shared" si="6"/>
        <v>20</v>
      </c>
    </row>
  </sheetData>
  <mergeCells count="88">
    <mergeCell ref="CF23:CG23"/>
    <mergeCell ref="CH23:CI23"/>
    <mergeCell ref="X2:Y2"/>
    <mergeCell ref="BT2:BU2"/>
    <mergeCell ref="AX2:AY2"/>
    <mergeCell ref="AZ2:BA2"/>
    <mergeCell ref="BB2:BC2"/>
    <mergeCell ref="BD2:BE2"/>
    <mergeCell ref="BF2:BG2"/>
    <mergeCell ref="BH2:BI2"/>
    <mergeCell ref="AP2:AQ2"/>
    <mergeCell ref="AR2:AS2"/>
    <mergeCell ref="AT2:AU2"/>
    <mergeCell ref="BP2:BQ2"/>
    <mergeCell ref="BR2:BS2"/>
    <mergeCell ref="AD23:AE23"/>
    <mergeCell ref="BV2:BW2"/>
    <mergeCell ref="BL2:BM2"/>
    <mergeCell ref="BN2:BO2"/>
    <mergeCell ref="B2:C2"/>
    <mergeCell ref="D2:E2"/>
    <mergeCell ref="F2:G2"/>
    <mergeCell ref="H2:I2"/>
    <mergeCell ref="J2:K2"/>
    <mergeCell ref="L2:M2"/>
    <mergeCell ref="N2:O2"/>
    <mergeCell ref="P2:Q2"/>
    <mergeCell ref="R2:S2"/>
    <mergeCell ref="T2:U2"/>
    <mergeCell ref="AL2:AM2"/>
    <mergeCell ref="AN2:AO2"/>
    <mergeCell ref="B23:C23"/>
    <mergeCell ref="D23:E23"/>
    <mergeCell ref="F23:G23"/>
    <mergeCell ref="H23:I23"/>
    <mergeCell ref="J23:K23"/>
    <mergeCell ref="L23:M23"/>
    <mergeCell ref="N23:O23"/>
    <mergeCell ref="P23:Q23"/>
    <mergeCell ref="R23:S23"/>
    <mergeCell ref="BJ2:BK2"/>
    <mergeCell ref="AV23:AW23"/>
    <mergeCell ref="AX23:AY23"/>
    <mergeCell ref="AZ23:BA23"/>
    <mergeCell ref="V2:W2"/>
    <mergeCell ref="AV2:AW2"/>
    <mergeCell ref="Z2:AA2"/>
    <mergeCell ref="AB2:AC2"/>
    <mergeCell ref="AD2:AE2"/>
    <mergeCell ref="AF2:AG2"/>
    <mergeCell ref="AH2:AI2"/>
    <mergeCell ref="AJ2:AK2"/>
    <mergeCell ref="T23:U23"/>
    <mergeCell ref="V23:W23"/>
    <mergeCell ref="X23:Y23"/>
    <mergeCell ref="Z23:AA23"/>
    <mergeCell ref="AB23:AC23"/>
    <mergeCell ref="BN23:BO23"/>
    <mergeCell ref="BB23:BC23"/>
    <mergeCell ref="AF23:AG23"/>
    <mergeCell ref="AH23:AI23"/>
    <mergeCell ref="AJ23:AK23"/>
    <mergeCell ref="AL23:AM23"/>
    <mergeCell ref="AN23:AO23"/>
    <mergeCell ref="AP23:AQ23"/>
    <mergeCell ref="AR23:AS23"/>
    <mergeCell ref="AT23:AU23"/>
    <mergeCell ref="BD23:BE23"/>
    <mergeCell ref="BF23:BG23"/>
    <mergeCell ref="BH23:BI23"/>
    <mergeCell ref="BJ23:BK23"/>
    <mergeCell ref="BL23:BM23"/>
    <mergeCell ref="CJ2:CK2"/>
    <mergeCell ref="CJ23:CK23"/>
    <mergeCell ref="BP23:BQ23"/>
    <mergeCell ref="BR23:BS23"/>
    <mergeCell ref="BT23:BU23"/>
    <mergeCell ref="BV23:BW23"/>
    <mergeCell ref="CB2:CC2"/>
    <mergeCell ref="CB23:CC23"/>
    <mergeCell ref="BX2:BY2"/>
    <mergeCell ref="BZ2:CA2"/>
    <mergeCell ref="BX23:BY23"/>
    <mergeCell ref="BZ23:CA23"/>
    <mergeCell ref="CD2:CE2"/>
    <mergeCell ref="CF2:CG2"/>
    <mergeCell ref="CH2:CI2"/>
    <mergeCell ref="CD23:CE23"/>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I9"/>
  <sheetViews>
    <sheetView showGridLines="0" workbookViewId="0">
      <pane xSplit="1" topLeftCell="T1" activePane="topRight" state="frozen"/>
      <selection activeCell="F1" sqref="F1:G1"/>
      <selection pane="topRight"/>
    </sheetView>
  </sheetViews>
  <sheetFormatPr defaultColWidth="8.85546875" defaultRowHeight="15" x14ac:dyDescent="0.25"/>
  <cols>
    <col min="1" max="1" width="55.5703125" style="89" customWidth="1"/>
    <col min="2" max="3" width="9.5703125" style="89" customWidth="1"/>
    <col min="4" max="4" width="10.42578125" style="89" customWidth="1"/>
    <col min="5" max="16384" width="8.85546875" style="89"/>
  </cols>
  <sheetData>
    <row r="1" spans="1:35" x14ac:dyDescent="0.25">
      <c r="A1" s="75"/>
    </row>
    <row r="2" spans="1:35" x14ac:dyDescent="0.25">
      <c r="A2" s="306" t="s">
        <v>222</v>
      </c>
      <c r="B2" s="306"/>
      <c r="C2" s="306"/>
      <c r="D2" s="306"/>
      <c r="E2" s="306"/>
      <c r="F2" s="306"/>
      <c r="G2" s="306"/>
      <c r="H2" s="306"/>
      <c r="I2" s="306"/>
      <c r="J2" s="306"/>
      <c r="K2" s="306"/>
      <c r="L2" s="43"/>
      <c r="M2" s="43"/>
      <c r="N2" s="43"/>
      <c r="O2" s="43"/>
      <c r="P2" s="43"/>
      <c r="Q2" s="43"/>
      <c r="R2" s="43"/>
      <c r="S2" s="43"/>
      <c r="T2" s="43"/>
      <c r="U2" s="43"/>
      <c r="V2" s="43"/>
      <c r="W2" s="43"/>
      <c r="X2" s="43"/>
      <c r="Y2" s="43"/>
      <c r="Z2" s="43"/>
      <c r="AA2" s="43"/>
      <c r="AB2" s="43"/>
      <c r="AC2" s="43"/>
      <c r="AD2" s="43"/>
      <c r="AE2" s="43"/>
      <c r="AF2" s="248"/>
      <c r="AG2" s="248"/>
      <c r="AH2" s="248"/>
      <c r="AI2" s="248"/>
    </row>
    <row r="3" spans="1:35" x14ac:dyDescent="0.25">
      <c r="A3" s="36" t="s">
        <v>223</v>
      </c>
      <c r="B3" s="84" t="s">
        <v>224</v>
      </c>
      <c r="C3" s="84" t="s">
        <v>225</v>
      </c>
      <c r="D3" s="87" t="s">
        <v>226</v>
      </c>
      <c r="E3" s="84" t="s">
        <v>227</v>
      </c>
      <c r="F3" s="84" t="s">
        <v>228</v>
      </c>
      <c r="G3" s="84" t="s">
        <v>229</v>
      </c>
      <c r="H3" s="84" t="s">
        <v>230</v>
      </c>
      <c r="I3" s="84" t="s">
        <v>231</v>
      </c>
      <c r="J3" s="84" t="s">
        <v>232</v>
      </c>
      <c r="K3" s="84" t="s">
        <v>233</v>
      </c>
      <c r="L3" s="84" t="s">
        <v>234</v>
      </c>
      <c r="M3" s="84" t="s">
        <v>235</v>
      </c>
      <c r="N3" s="84" t="s">
        <v>236</v>
      </c>
      <c r="O3" s="84" t="s">
        <v>237</v>
      </c>
      <c r="P3" s="84" t="s">
        <v>238</v>
      </c>
      <c r="Q3" s="84" t="s">
        <v>239</v>
      </c>
      <c r="R3" s="84" t="s">
        <v>240</v>
      </c>
      <c r="S3" s="84" t="s">
        <v>241</v>
      </c>
      <c r="T3" s="84" t="s">
        <v>242</v>
      </c>
      <c r="U3" s="76" t="s">
        <v>243</v>
      </c>
      <c r="V3" s="76" t="s">
        <v>244</v>
      </c>
      <c r="W3" s="76" t="s">
        <v>245</v>
      </c>
      <c r="X3" s="76" t="s">
        <v>246</v>
      </c>
      <c r="Y3" s="257" t="s">
        <v>247</v>
      </c>
      <c r="Z3" s="257" t="s">
        <v>248</v>
      </c>
      <c r="AA3" s="257" t="s">
        <v>249</v>
      </c>
      <c r="AB3" s="257" t="s">
        <v>250</v>
      </c>
      <c r="AC3" s="217" t="s">
        <v>251</v>
      </c>
      <c r="AD3" s="217" t="s">
        <v>252</v>
      </c>
      <c r="AE3" s="217" t="s">
        <v>253</v>
      </c>
      <c r="AF3" s="217" t="s">
        <v>254</v>
      </c>
      <c r="AG3" s="217" t="s">
        <v>70</v>
      </c>
      <c r="AH3" s="217" t="s">
        <v>71</v>
      </c>
      <c r="AI3" s="217" t="s">
        <v>72</v>
      </c>
    </row>
    <row r="4" spans="1:35" x14ac:dyDescent="0.25">
      <c r="A4" s="33" t="s">
        <v>255</v>
      </c>
      <c r="B4" s="3">
        <v>16</v>
      </c>
      <c r="C4" s="3">
        <v>20</v>
      </c>
      <c r="D4" s="3">
        <v>25</v>
      </c>
      <c r="E4" s="3">
        <v>21</v>
      </c>
      <c r="F4" s="3">
        <v>37</v>
      </c>
      <c r="G4" s="3">
        <v>14</v>
      </c>
      <c r="H4" s="3">
        <v>17</v>
      </c>
      <c r="I4" s="3">
        <v>11</v>
      </c>
      <c r="J4" s="3">
        <v>22</v>
      </c>
      <c r="K4" s="3">
        <v>20</v>
      </c>
      <c r="L4" s="37">
        <v>33</v>
      </c>
      <c r="M4" s="37">
        <v>31</v>
      </c>
      <c r="N4" s="37">
        <v>37</v>
      </c>
      <c r="O4" s="37">
        <v>24</v>
      </c>
      <c r="P4" s="37">
        <v>50</v>
      </c>
      <c r="Q4" s="37">
        <v>15</v>
      </c>
      <c r="R4" s="37">
        <v>41</v>
      </c>
      <c r="S4" s="37">
        <v>54</v>
      </c>
      <c r="T4" s="37">
        <v>31</v>
      </c>
      <c r="U4" s="37">
        <v>42</v>
      </c>
      <c r="V4" s="37">
        <v>41</v>
      </c>
      <c r="W4" s="37">
        <v>30</v>
      </c>
      <c r="X4" s="37">
        <v>33</v>
      </c>
      <c r="Y4" s="37">
        <v>51</v>
      </c>
      <c r="Z4" s="37">
        <v>45</v>
      </c>
      <c r="AA4" s="37">
        <v>35</v>
      </c>
      <c r="AB4" s="37">
        <v>50</v>
      </c>
      <c r="AC4" s="37">
        <v>69</v>
      </c>
      <c r="AD4" s="37">
        <v>67</v>
      </c>
      <c r="AE4" s="37">
        <v>55</v>
      </c>
      <c r="AF4" s="37">
        <v>40</v>
      </c>
      <c r="AG4" s="37">
        <v>18</v>
      </c>
      <c r="AH4" s="37">
        <v>5</v>
      </c>
      <c r="AI4" s="37">
        <v>16</v>
      </c>
    </row>
    <row r="5" spans="1:35" x14ac:dyDescent="0.25">
      <c r="A5" s="33" t="s">
        <v>256</v>
      </c>
      <c r="B5" s="3">
        <v>28</v>
      </c>
      <c r="C5" s="5">
        <v>19</v>
      </c>
      <c r="D5" s="24">
        <v>14</v>
      </c>
      <c r="E5" s="3">
        <v>23</v>
      </c>
      <c r="F5" s="3">
        <v>12</v>
      </c>
      <c r="G5" s="3">
        <v>18</v>
      </c>
      <c r="H5" s="3">
        <v>18</v>
      </c>
      <c r="I5" s="3">
        <v>12</v>
      </c>
      <c r="J5" s="3">
        <v>13</v>
      </c>
      <c r="K5" s="3">
        <v>13</v>
      </c>
      <c r="L5" s="3">
        <v>15</v>
      </c>
      <c r="M5" s="3">
        <v>1</v>
      </c>
      <c r="N5" s="3">
        <v>1</v>
      </c>
      <c r="O5" s="3">
        <v>4</v>
      </c>
      <c r="P5" s="3">
        <v>5</v>
      </c>
      <c r="Q5" s="3">
        <v>5</v>
      </c>
      <c r="R5" s="3">
        <v>8</v>
      </c>
      <c r="S5" s="3">
        <v>8</v>
      </c>
      <c r="T5" s="3">
        <v>8</v>
      </c>
      <c r="U5" s="3">
        <v>14</v>
      </c>
      <c r="V5" s="3">
        <v>12</v>
      </c>
      <c r="W5" s="3">
        <v>8</v>
      </c>
      <c r="X5" s="3">
        <v>14</v>
      </c>
      <c r="Y5" s="3">
        <v>15</v>
      </c>
      <c r="Z5" s="3">
        <v>20</v>
      </c>
      <c r="AA5" s="3">
        <v>10</v>
      </c>
      <c r="AB5" s="3">
        <v>14</v>
      </c>
      <c r="AC5" s="3">
        <v>18</v>
      </c>
      <c r="AD5" s="3">
        <v>22</v>
      </c>
      <c r="AE5" s="3">
        <v>32</v>
      </c>
      <c r="AF5" s="3">
        <v>35</v>
      </c>
      <c r="AG5" s="3">
        <v>33</v>
      </c>
      <c r="AH5" s="3">
        <v>33</v>
      </c>
      <c r="AI5" s="3">
        <v>28</v>
      </c>
    </row>
    <row r="6" spans="1:35" x14ac:dyDescent="0.25">
      <c r="A6" s="33" t="s">
        <v>257</v>
      </c>
      <c r="B6" s="3">
        <v>3</v>
      </c>
      <c r="C6" s="3">
        <v>3</v>
      </c>
      <c r="D6" s="24">
        <v>3</v>
      </c>
      <c r="E6" s="3">
        <v>2</v>
      </c>
      <c r="F6" s="44" t="s">
        <v>120</v>
      </c>
      <c r="G6" s="3">
        <v>3</v>
      </c>
      <c r="H6" s="3">
        <v>0</v>
      </c>
      <c r="I6" s="3">
        <v>4</v>
      </c>
      <c r="J6" s="44" t="s">
        <v>120</v>
      </c>
      <c r="K6" s="3">
        <v>3</v>
      </c>
      <c r="L6" s="44">
        <v>1</v>
      </c>
      <c r="M6" s="3">
        <v>2</v>
      </c>
      <c r="N6" s="3">
        <v>1</v>
      </c>
      <c r="O6" s="3">
        <v>1</v>
      </c>
      <c r="P6" s="44">
        <v>0</v>
      </c>
      <c r="Q6" s="3">
        <v>1</v>
      </c>
      <c r="R6" s="44">
        <v>3</v>
      </c>
      <c r="S6" s="44">
        <v>0</v>
      </c>
      <c r="T6" s="44">
        <v>0</v>
      </c>
      <c r="U6" s="44">
        <v>0</v>
      </c>
      <c r="V6" s="44">
        <v>0</v>
      </c>
      <c r="W6" s="44">
        <v>0</v>
      </c>
      <c r="X6" s="44">
        <v>0</v>
      </c>
      <c r="Y6" s="44">
        <v>0</v>
      </c>
      <c r="Z6" s="44">
        <v>0</v>
      </c>
      <c r="AA6" s="44">
        <v>0</v>
      </c>
      <c r="AB6" s="3">
        <v>0</v>
      </c>
      <c r="AC6" s="3">
        <v>0</v>
      </c>
      <c r="AD6" s="3">
        <v>0</v>
      </c>
      <c r="AE6" s="3">
        <v>0</v>
      </c>
      <c r="AF6" s="3"/>
      <c r="AG6" s="3"/>
      <c r="AH6" s="3"/>
      <c r="AI6" s="3"/>
    </row>
    <row r="7" spans="1:35" x14ac:dyDescent="0.25">
      <c r="A7" s="33" t="s">
        <v>258</v>
      </c>
      <c r="B7" s="3">
        <v>544</v>
      </c>
      <c r="C7" s="5">
        <v>541</v>
      </c>
      <c r="D7" s="24">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c r="X7" s="3">
        <v>488</v>
      </c>
      <c r="Y7" s="3">
        <v>601</v>
      </c>
      <c r="Z7" s="3">
        <v>648</v>
      </c>
      <c r="AA7" s="3">
        <v>574</v>
      </c>
      <c r="AB7" s="3">
        <v>600</v>
      </c>
      <c r="AC7" s="3">
        <v>561</v>
      </c>
      <c r="AD7" s="3">
        <v>582</v>
      </c>
      <c r="AE7" s="3">
        <v>625</v>
      </c>
      <c r="AF7" s="3">
        <v>757</v>
      </c>
      <c r="AG7" s="3">
        <v>638</v>
      </c>
      <c r="AH7" s="3">
        <v>665</v>
      </c>
      <c r="AI7" s="3">
        <v>622</v>
      </c>
    </row>
    <row r="8" spans="1:35" x14ac:dyDescent="0.25">
      <c r="A8" s="34" t="s">
        <v>217</v>
      </c>
      <c r="B8" s="22">
        <f t="shared" ref="B8:I8" si="0">SUM(B4:B7)</f>
        <v>591</v>
      </c>
      <c r="C8" s="22">
        <f t="shared" si="0"/>
        <v>583</v>
      </c>
      <c r="D8" s="35">
        <f t="shared" si="0"/>
        <v>689</v>
      </c>
      <c r="E8" s="35">
        <f t="shared" si="0"/>
        <v>530</v>
      </c>
      <c r="F8" s="35">
        <f t="shared" si="0"/>
        <v>625</v>
      </c>
      <c r="G8" s="35">
        <f t="shared" si="0"/>
        <v>623</v>
      </c>
      <c r="H8" s="35">
        <f t="shared" si="0"/>
        <v>593</v>
      </c>
      <c r="I8" s="35">
        <f t="shared" si="0"/>
        <v>647</v>
      </c>
      <c r="J8" s="35">
        <f>SUM(J4:J7)</f>
        <v>578</v>
      </c>
      <c r="K8" s="35">
        <f>SUM(K4:K7)</f>
        <v>492</v>
      </c>
      <c r="L8" s="35">
        <v>514</v>
      </c>
      <c r="M8" s="35">
        <v>510</v>
      </c>
      <c r="N8" s="62">
        <v>607</v>
      </c>
      <c r="O8" s="62">
        <v>560</v>
      </c>
      <c r="P8" s="62">
        <v>676</v>
      </c>
      <c r="Q8" s="62">
        <v>524</v>
      </c>
      <c r="R8" s="62">
        <v>674</v>
      </c>
      <c r="S8" s="62">
        <v>689</v>
      </c>
      <c r="T8" s="62">
        <v>625</v>
      </c>
      <c r="U8" s="62">
        <v>651</v>
      </c>
      <c r="V8" s="62">
        <v>635</v>
      </c>
      <c r="W8" s="62">
        <v>560</v>
      </c>
      <c r="X8" s="62">
        <v>535</v>
      </c>
      <c r="Y8" s="62">
        <v>667</v>
      </c>
      <c r="Z8" s="62">
        <v>713</v>
      </c>
      <c r="AA8" s="62">
        <v>619</v>
      </c>
      <c r="AB8" s="62">
        <v>664</v>
      </c>
      <c r="AC8" s="62">
        <v>648</v>
      </c>
      <c r="AD8" s="62">
        <v>671</v>
      </c>
      <c r="AE8" s="62">
        <v>712</v>
      </c>
      <c r="AF8" s="62">
        <v>832</v>
      </c>
      <c r="AG8" s="62">
        <v>689</v>
      </c>
      <c r="AH8" s="62">
        <v>703</v>
      </c>
      <c r="AI8" s="62">
        <f>SUBTOTAL(109,AI4:AI7)</f>
        <v>666</v>
      </c>
    </row>
    <row r="9" spans="1:35" x14ac:dyDescent="0.25">
      <c r="A9" s="42" t="s">
        <v>259</v>
      </c>
    </row>
  </sheetData>
  <mergeCells count="1">
    <mergeCell ref="A2:K2"/>
  </mergeCells>
  <phoneticPr fontId="28" type="noConversion"/>
  <pageMargins left="0.7" right="0.7" top="0.75" bottom="0.75" header="0.3" footer="0.3"/>
  <pageSetup paperSize="9" scale="64" fitToHeight="0" orientation="landscape"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2"/>
  <sheetViews>
    <sheetView workbookViewId="0">
      <selection activeCell="F17" sqref="F17"/>
    </sheetView>
  </sheetViews>
  <sheetFormatPr defaultColWidth="8.85546875" defaultRowHeight="15" x14ac:dyDescent="0.25"/>
  <cols>
    <col min="1" max="1" width="12.140625" style="21" customWidth="1"/>
    <col min="2" max="6" width="15" style="21" customWidth="1"/>
    <col min="7" max="16384" width="8.85546875" style="21"/>
  </cols>
  <sheetData>
    <row r="1" spans="1:6" x14ac:dyDescent="0.25">
      <c r="A1" s="68"/>
    </row>
    <row r="2" spans="1:6" s="51" customFormat="1" x14ac:dyDescent="0.25">
      <c r="A2" s="78"/>
    </row>
    <row r="3" spans="1:6" x14ac:dyDescent="0.25">
      <c r="A3" s="307" t="s">
        <v>260</v>
      </c>
      <c r="B3" s="308"/>
      <c r="C3" s="308"/>
      <c r="D3" s="308"/>
      <c r="E3" s="308"/>
      <c r="F3" s="309"/>
    </row>
    <row r="4" spans="1:6" ht="60" x14ac:dyDescent="0.25">
      <c r="A4" s="26" t="s">
        <v>2</v>
      </c>
      <c r="B4" s="27" t="s">
        <v>16</v>
      </c>
      <c r="C4" s="27" t="s">
        <v>17</v>
      </c>
      <c r="D4" s="27" t="s">
        <v>18</v>
      </c>
      <c r="E4" s="27" t="s">
        <v>19</v>
      </c>
      <c r="F4" s="28" t="s">
        <v>15</v>
      </c>
    </row>
    <row r="5" spans="1:6" x14ac:dyDescent="0.25">
      <c r="A5" s="23">
        <v>43830</v>
      </c>
      <c r="B5" s="3">
        <v>68718</v>
      </c>
      <c r="C5" s="3">
        <v>7568</v>
      </c>
      <c r="D5" s="3">
        <v>6619</v>
      </c>
      <c r="E5" s="3">
        <v>19319</v>
      </c>
      <c r="F5" s="3">
        <v>102224</v>
      </c>
    </row>
    <row r="6" spans="1:6" x14ac:dyDescent="0.25">
      <c r="A6" s="23">
        <v>43861</v>
      </c>
      <c r="B6" s="3">
        <v>65319</v>
      </c>
      <c r="C6" s="3">
        <v>7468</v>
      </c>
      <c r="D6" s="3">
        <v>6528</v>
      </c>
      <c r="E6" s="3">
        <v>19017</v>
      </c>
      <c r="F6" s="3">
        <v>98332</v>
      </c>
    </row>
    <row r="7" spans="1:6" x14ac:dyDescent="0.25">
      <c r="A7" s="23">
        <v>43890</v>
      </c>
      <c r="B7" s="3">
        <v>64358</v>
      </c>
      <c r="C7" s="3">
        <v>7329</v>
      </c>
      <c r="D7" s="3">
        <v>6494</v>
      </c>
      <c r="E7" s="3">
        <v>18990</v>
      </c>
      <c r="F7" s="3">
        <v>97171</v>
      </c>
    </row>
    <row r="8" spans="1:6" x14ac:dyDescent="0.25">
      <c r="A8" s="23">
        <v>43921</v>
      </c>
      <c r="B8" s="3">
        <v>63688</v>
      </c>
      <c r="C8" s="3">
        <v>7502</v>
      </c>
      <c r="D8" s="3">
        <v>6599</v>
      </c>
      <c r="E8" s="3">
        <v>19312</v>
      </c>
      <c r="F8" s="3">
        <v>97101</v>
      </c>
    </row>
    <row r="9" spans="1:6" x14ac:dyDescent="0.25">
      <c r="A9" s="23">
        <v>43951</v>
      </c>
      <c r="B9" s="3">
        <v>62723</v>
      </c>
      <c r="C9" s="3">
        <v>7339</v>
      </c>
      <c r="D9" s="3">
        <v>6398</v>
      </c>
      <c r="E9" s="3">
        <v>18959</v>
      </c>
      <c r="F9" s="3">
        <v>95419</v>
      </c>
    </row>
    <row r="10" spans="1:6" x14ac:dyDescent="0.25">
      <c r="A10" s="23">
        <v>43982</v>
      </c>
      <c r="B10" s="3">
        <v>61777</v>
      </c>
      <c r="C10" s="3">
        <v>7424</v>
      </c>
      <c r="D10" s="3">
        <v>6119</v>
      </c>
      <c r="E10" s="3">
        <v>18938</v>
      </c>
      <c r="F10" s="3">
        <v>94258</v>
      </c>
    </row>
    <row r="11" spans="1:6" x14ac:dyDescent="0.25">
      <c r="A11" s="23">
        <v>44012</v>
      </c>
      <c r="B11" s="3">
        <v>62028</v>
      </c>
      <c r="C11" s="3">
        <v>7580</v>
      </c>
      <c r="D11" s="3">
        <v>6115</v>
      </c>
      <c r="E11" s="3">
        <v>19089</v>
      </c>
      <c r="F11" s="3">
        <v>94812</v>
      </c>
    </row>
    <row r="12" spans="1:6" x14ac:dyDescent="0.25">
      <c r="A12" s="23">
        <v>44043</v>
      </c>
      <c r="B12" s="3">
        <v>63217</v>
      </c>
      <c r="C12" s="3">
        <v>7827</v>
      </c>
      <c r="D12" s="3">
        <v>6362</v>
      </c>
      <c r="E12" s="3">
        <v>19412</v>
      </c>
      <c r="F12" s="3">
        <v>96818</v>
      </c>
    </row>
    <row r="13" spans="1:6" x14ac:dyDescent="0.25">
      <c r="A13" s="23">
        <v>44074</v>
      </c>
      <c r="B13" s="3">
        <v>65086</v>
      </c>
      <c r="C13" s="3">
        <v>7837</v>
      </c>
      <c r="D13" s="3">
        <v>6366</v>
      </c>
      <c r="E13" s="3">
        <v>19633</v>
      </c>
      <c r="F13" s="3">
        <v>98922</v>
      </c>
    </row>
    <row r="14" spans="1:6" x14ac:dyDescent="0.25">
      <c r="A14" s="23">
        <v>44104</v>
      </c>
      <c r="B14" s="3">
        <v>67995</v>
      </c>
      <c r="C14" s="3">
        <v>7886</v>
      </c>
      <c r="D14" s="3">
        <v>6565</v>
      </c>
      <c r="E14" s="3">
        <v>19956</v>
      </c>
      <c r="F14" s="3">
        <v>102402</v>
      </c>
    </row>
    <row r="15" spans="1:6" x14ac:dyDescent="0.25">
      <c r="A15" s="23">
        <v>44135</v>
      </c>
      <c r="B15" s="3">
        <v>69727</v>
      </c>
      <c r="C15" s="3">
        <v>7994</v>
      </c>
      <c r="D15" s="3">
        <v>6599</v>
      </c>
      <c r="E15" s="3">
        <v>20018</v>
      </c>
      <c r="F15" s="3">
        <v>104338</v>
      </c>
    </row>
    <row r="16" spans="1:6" x14ac:dyDescent="0.25">
      <c r="A16" s="23">
        <v>44165</v>
      </c>
      <c r="B16" s="3">
        <v>70019</v>
      </c>
      <c r="C16" s="3">
        <v>8031</v>
      </c>
      <c r="D16" s="3">
        <v>6810</v>
      </c>
      <c r="E16" s="3">
        <v>20160</v>
      </c>
      <c r="F16" s="3">
        <v>105020</v>
      </c>
    </row>
    <row r="17" spans="1:6" x14ac:dyDescent="0.25">
      <c r="A17" s="23">
        <v>44196</v>
      </c>
      <c r="B17" s="3">
        <v>67872</v>
      </c>
      <c r="C17" s="3">
        <v>7844</v>
      </c>
      <c r="D17" s="3">
        <v>6631</v>
      </c>
      <c r="E17" s="3">
        <v>20379</v>
      </c>
      <c r="F17" s="3">
        <v>102726</v>
      </c>
    </row>
    <row r="18" spans="1:6" x14ac:dyDescent="0.25">
      <c r="F18" s="83"/>
    </row>
    <row r="19" spans="1:6" x14ac:dyDescent="0.25">
      <c r="D19" s="38"/>
      <c r="F19" s="175"/>
    </row>
    <row r="21" spans="1:6" x14ac:dyDescent="0.25">
      <c r="E21" s="83"/>
    </row>
    <row r="22" spans="1:6" x14ac:dyDescent="0.25">
      <c r="E22" s="175"/>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showGridLines="0" workbookViewId="0">
      <selection activeCell="B11" sqref="B11"/>
    </sheetView>
  </sheetViews>
  <sheetFormatPr defaultRowHeight="15" x14ac:dyDescent="0.25"/>
  <cols>
    <col min="1" max="1" width="20.85546875" customWidth="1"/>
    <col min="2" max="2" width="28.5703125" customWidth="1"/>
  </cols>
  <sheetData>
    <row r="1" spans="1:2" ht="15.75" x14ac:dyDescent="0.25">
      <c r="A1" s="310" t="s">
        <v>261</v>
      </c>
      <c r="B1" s="311"/>
    </row>
    <row r="2" spans="1:2" x14ac:dyDescent="0.25">
      <c r="A2" s="31" t="s">
        <v>262</v>
      </c>
      <c r="B2" s="32" t="s">
        <v>263</v>
      </c>
    </row>
    <row r="3" spans="1:2" x14ac:dyDescent="0.25">
      <c r="A3" s="29" t="s">
        <v>264</v>
      </c>
      <c r="B3" s="30">
        <v>1.7899999999999999E-2</v>
      </c>
    </row>
    <row r="4" spans="1:2" x14ac:dyDescent="0.25">
      <c r="A4" s="29" t="s">
        <v>265</v>
      </c>
      <c r="B4" s="30">
        <v>1.7999999999999999E-2</v>
      </c>
    </row>
    <row r="5" spans="1:2" x14ac:dyDescent="0.25">
      <c r="A5" s="29" t="s">
        <v>266</v>
      </c>
      <c r="B5" s="30">
        <v>1.61E-2</v>
      </c>
    </row>
    <row r="6" spans="1:2" x14ac:dyDescent="0.25">
      <c r="A6" s="29" t="s">
        <v>267</v>
      </c>
      <c r="B6" s="30">
        <v>1.4800000000000001E-2</v>
      </c>
    </row>
    <row r="7" spans="1:2" x14ac:dyDescent="0.25">
      <c r="A7" s="29" t="s">
        <v>268</v>
      </c>
      <c r="B7" s="30">
        <v>1.4E-2</v>
      </c>
    </row>
    <row r="8" spans="1:2" x14ac:dyDescent="0.25">
      <c r="A8" s="29" t="s">
        <v>269</v>
      </c>
      <c r="B8" s="30">
        <v>1.4E-2</v>
      </c>
    </row>
    <row r="9" spans="1:2" x14ac:dyDescent="0.25">
      <c r="A9" s="29" t="s">
        <v>99</v>
      </c>
      <c r="B9" s="30">
        <v>1.4E-2</v>
      </c>
    </row>
    <row r="10" spans="1:2" x14ac:dyDescent="0.25">
      <c r="A10" s="29" t="s">
        <v>100</v>
      </c>
      <c r="B10" s="30">
        <v>1.4E-2</v>
      </c>
    </row>
    <row r="11" spans="1:2" x14ac:dyDescent="0.25">
      <c r="A11" s="29" t="s">
        <v>101</v>
      </c>
      <c r="B11" s="30">
        <v>1.4999999999999999E-2</v>
      </c>
    </row>
    <row r="12" spans="1:2" x14ac:dyDescent="0.25">
      <c r="A12" s="29" t="s">
        <v>270</v>
      </c>
      <c r="B12" s="30"/>
    </row>
    <row r="13" spans="1:2" x14ac:dyDescent="0.25">
      <c r="A13" s="29" t="s">
        <v>271</v>
      </c>
      <c r="B13" s="30"/>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0"/>
  <sheetViews>
    <sheetView workbookViewId="0">
      <pane xSplit="1" ySplit="4" topLeftCell="B11" activePane="bottomRight" state="frozen"/>
      <selection pane="topRight" activeCell="F1" sqref="F1:G1"/>
      <selection pane="bottomLeft" activeCell="F1" sqref="F1:G1"/>
      <selection pane="bottomRight"/>
    </sheetView>
  </sheetViews>
  <sheetFormatPr defaultColWidth="12.42578125" defaultRowHeight="15" x14ac:dyDescent="0.25"/>
  <cols>
    <col min="1" max="1" width="24.5703125" style="51" customWidth="1"/>
    <col min="2" max="2" width="18.42578125" style="51" bestFit="1" customWidth="1"/>
    <col min="3" max="4" width="16.5703125" style="51" customWidth="1"/>
    <col min="5" max="5" width="20.5703125" style="150" customWidth="1"/>
    <col min="6" max="6" width="24.42578125" style="51" customWidth="1"/>
    <col min="7" max="7" width="20.7109375" style="51" customWidth="1"/>
    <col min="8" max="16384" width="12.42578125" style="51"/>
  </cols>
  <sheetData>
    <row r="1" spans="1:6" ht="14.45" customHeight="1" x14ac:dyDescent="0.25">
      <c r="A1" s="68"/>
    </row>
    <row r="2" spans="1:6" ht="14.45" customHeight="1" x14ac:dyDescent="0.25">
      <c r="A2" s="78" t="s">
        <v>1</v>
      </c>
    </row>
    <row r="3" spans="1:6" ht="14.45" customHeight="1" x14ac:dyDescent="0.25">
      <c r="A3" s="255" t="s">
        <v>272</v>
      </c>
      <c r="B3" s="255"/>
      <c r="C3" s="255"/>
      <c r="D3" s="255"/>
      <c r="E3" s="255"/>
      <c r="F3" s="255"/>
    </row>
    <row r="4" spans="1:6" ht="45" customHeight="1" x14ac:dyDescent="0.25">
      <c r="A4" s="52" t="s">
        <v>2</v>
      </c>
      <c r="B4" s="53" t="s">
        <v>16</v>
      </c>
      <c r="C4" s="53" t="s">
        <v>111</v>
      </c>
      <c r="D4" s="53" t="s">
        <v>18</v>
      </c>
      <c r="E4" s="151" t="s">
        <v>19</v>
      </c>
      <c r="F4" s="54" t="s">
        <v>15</v>
      </c>
    </row>
    <row r="5" spans="1:6" ht="14.45" customHeight="1" x14ac:dyDescent="0.25">
      <c r="A5" s="200">
        <v>43452</v>
      </c>
      <c r="B5" s="202">
        <v>69366425.589999884</v>
      </c>
      <c r="C5" s="202">
        <v>4825344.1799999978</v>
      </c>
      <c r="D5" s="202">
        <v>4335901.4800000004</v>
      </c>
      <c r="E5" s="202">
        <v>23702769.739999909</v>
      </c>
      <c r="F5" s="202">
        <v>102230440.9899998</v>
      </c>
    </row>
    <row r="6" spans="1:6" ht="14.45" customHeight="1" x14ac:dyDescent="0.25">
      <c r="A6" s="200">
        <v>43484</v>
      </c>
      <c r="B6" s="202">
        <v>67960932.359999806</v>
      </c>
      <c r="C6" s="202">
        <v>5675666.5400000028</v>
      </c>
      <c r="D6" s="202">
        <v>4347368.6099999966</v>
      </c>
      <c r="E6" s="202">
        <v>24954786.95999999</v>
      </c>
      <c r="F6" s="202">
        <v>102938754.46999981</v>
      </c>
    </row>
    <row r="7" spans="1:6" ht="14.45" customHeight="1" x14ac:dyDescent="0.25">
      <c r="A7" s="200">
        <v>43515</v>
      </c>
      <c r="B7" s="202">
        <v>62792338.479999647</v>
      </c>
      <c r="C7" s="202">
        <v>4832721.9800000004</v>
      </c>
      <c r="D7" s="202">
        <v>4047356.98</v>
      </c>
      <c r="E7" s="202">
        <v>23692851.480000108</v>
      </c>
      <c r="F7" s="202">
        <v>95365268.919999763</v>
      </c>
    </row>
    <row r="8" spans="1:6" ht="14.45" customHeight="1" x14ac:dyDescent="0.25">
      <c r="A8" s="200">
        <v>43543</v>
      </c>
      <c r="B8" s="202">
        <v>66742413.349999972</v>
      </c>
      <c r="C8" s="202">
        <v>5569893.1399999959</v>
      </c>
      <c r="D8" s="202">
        <v>3868837.78</v>
      </c>
      <c r="E8" s="202">
        <v>24069752.930000179</v>
      </c>
      <c r="F8" s="202">
        <v>100250897.2000002</v>
      </c>
    </row>
    <row r="9" spans="1:6" ht="14.45" customHeight="1" x14ac:dyDescent="0.25">
      <c r="A9" s="200">
        <v>43574</v>
      </c>
      <c r="B9" s="202">
        <v>68610726.24000062</v>
      </c>
      <c r="C9" s="202">
        <v>4790273.6300000008</v>
      </c>
      <c r="D9" s="202">
        <v>4072775.7499999981</v>
      </c>
      <c r="E9" s="202">
        <v>26353618.5600002</v>
      </c>
      <c r="F9" s="202">
        <v>103827394.1800008</v>
      </c>
    </row>
    <row r="10" spans="1:6" ht="14.45" customHeight="1" x14ac:dyDescent="0.25">
      <c r="A10" s="200">
        <v>43604</v>
      </c>
      <c r="B10" s="202">
        <v>75617334.680000767</v>
      </c>
      <c r="C10" s="202">
        <v>6762003.2300000051</v>
      </c>
      <c r="D10" s="202">
        <v>5667257.8400000073</v>
      </c>
      <c r="E10" s="202">
        <v>28940121.520000052</v>
      </c>
      <c r="F10" s="202">
        <v>116986717.2700008</v>
      </c>
    </row>
    <row r="11" spans="1:6" ht="14.45" customHeight="1" x14ac:dyDescent="0.25">
      <c r="A11" s="200">
        <v>43635</v>
      </c>
      <c r="B11" s="202">
        <v>69412219.100000739</v>
      </c>
      <c r="C11" s="202">
        <v>5900745.7499999972</v>
      </c>
      <c r="D11" s="202">
        <v>4714652.9499999965</v>
      </c>
      <c r="E11" s="202">
        <v>27123946.220000129</v>
      </c>
      <c r="F11" s="202">
        <v>107151564.0200009</v>
      </c>
    </row>
    <row r="12" spans="1:6" ht="14.45" customHeight="1" x14ac:dyDescent="0.25">
      <c r="A12" s="200">
        <v>43665</v>
      </c>
      <c r="B12" s="202">
        <v>82073638.610000908</v>
      </c>
      <c r="C12" s="202">
        <v>6243171.0199999996</v>
      </c>
      <c r="D12" s="202">
        <v>5508833.4600000009</v>
      </c>
      <c r="E12" s="202">
        <v>29991572.60000005</v>
      </c>
      <c r="F12" s="202">
        <v>123817215.690001</v>
      </c>
    </row>
    <row r="13" spans="1:6" ht="14.45" customHeight="1" x14ac:dyDescent="0.25">
      <c r="A13" s="200">
        <v>43696</v>
      </c>
      <c r="B13" s="202">
        <v>76154776.000000879</v>
      </c>
      <c r="C13" s="202">
        <v>5765471.7500000047</v>
      </c>
      <c r="D13" s="202">
        <v>4389590.5699999928</v>
      </c>
      <c r="E13" s="202">
        <v>28919946.700000118</v>
      </c>
      <c r="F13" s="202">
        <v>115229785.02000099</v>
      </c>
    </row>
    <row r="14" spans="1:6" ht="14.45" customHeight="1" x14ac:dyDescent="0.25">
      <c r="A14" s="200">
        <v>43727</v>
      </c>
      <c r="B14" s="202">
        <v>77775643.180000886</v>
      </c>
      <c r="C14" s="202">
        <v>5823398.2800000021</v>
      </c>
      <c r="D14" s="202">
        <v>4855358.8999999939</v>
      </c>
      <c r="E14" s="202">
        <v>28980251.400000092</v>
      </c>
      <c r="F14" s="202">
        <v>117434651.760001</v>
      </c>
    </row>
    <row r="15" spans="1:6" ht="14.45" customHeight="1" x14ac:dyDescent="0.25">
      <c r="A15" s="200">
        <v>43757</v>
      </c>
      <c r="B15" s="202">
        <v>91307290.110000327</v>
      </c>
      <c r="C15" s="202">
        <v>6067784.8899999978</v>
      </c>
      <c r="D15" s="202">
        <v>4727253.2899999972</v>
      </c>
      <c r="E15" s="202">
        <v>28158245.079999801</v>
      </c>
      <c r="F15" s="202">
        <v>130260573.37000009</v>
      </c>
    </row>
    <row r="16" spans="1:6" ht="14.45" customHeight="1" x14ac:dyDescent="0.25">
      <c r="A16" s="200">
        <v>43788</v>
      </c>
      <c r="B16" s="202">
        <v>79924333.659999877</v>
      </c>
      <c r="C16" s="202">
        <v>5621240.8900000043</v>
      </c>
      <c r="D16" s="202">
        <v>4369575.3599999994</v>
      </c>
      <c r="E16" s="202">
        <v>27289920.879999809</v>
      </c>
      <c r="F16" s="202">
        <v>117205070.78999969</v>
      </c>
    </row>
    <row r="17" spans="1:13" ht="14.45" customHeight="1" x14ac:dyDescent="0.25">
      <c r="A17" s="200">
        <v>43818</v>
      </c>
      <c r="B17" s="202">
        <v>93826381.909999534</v>
      </c>
      <c r="C17" s="202">
        <v>5958258.8100000042</v>
      </c>
      <c r="D17" s="202">
        <v>5668059.2300000042</v>
      </c>
      <c r="E17" s="202">
        <v>30459884.209999848</v>
      </c>
      <c r="F17" s="202">
        <v>135912584.1599994</v>
      </c>
    </row>
    <row r="18" spans="1:13" s="55" customFormat="1" ht="15" customHeight="1" x14ac:dyDescent="0.25">
      <c r="A18" s="200">
        <v>43850</v>
      </c>
      <c r="B18" s="202">
        <v>82330625.339999631</v>
      </c>
      <c r="C18" s="202">
        <v>5613487.2999999989</v>
      </c>
      <c r="D18" s="202">
        <v>4854363.76</v>
      </c>
      <c r="E18" s="202">
        <v>26348169.21999985</v>
      </c>
      <c r="F18" s="202">
        <v>119146645.6199995</v>
      </c>
      <c r="H18" s="66"/>
      <c r="I18" s="66"/>
      <c r="J18" s="66"/>
      <c r="K18" s="66"/>
      <c r="L18" s="66"/>
      <c r="M18" s="66"/>
    </row>
    <row r="19" spans="1:13" s="55" customFormat="1" ht="14.1" customHeight="1" x14ac:dyDescent="0.25">
      <c r="A19" s="200">
        <v>43881</v>
      </c>
      <c r="B19" s="202">
        <v>79088125.180000007</v>
      </c>
      <c r="C19" s="202">
        <v>5774046.9200000009</v>
      </c>
      <c r="D19" s="202">
        <v>4552736.3800000045</v>
      </c>
      <c r="E19" s="202">
        <v>29914155.31999993</v>
      </c>
      <c r="F19" s="202">
        <v>119329063.8</v>
      </c>
      <c r="H19" s="66"/>
      <c r="I19" s="66"/>
      <c r="J19" s="66"/>
      <c r="K19" s="66"/>
      <c r="L19" s="66"/>
      <c r="M19" s="66"/>
    </row>
    <row r="20" spans="1:13" s="55" customFormat="1" x14ac:dyDescent="0.25">
      <c r="A20" s="200">
        <v>43910</v>
      </c>
      <c r="B20" s="202">
        <v>88386414.6300001</v>
      </c>
      <c r="C20" s="202">
        <v>6047404.9600000009</v>
      </c>
      <c r="D20" s="202">
        <v>5852134.4900000077</v>
      </c>
      <c r="E20" s="202">
        <v>30397615.119999971</v>
      </c>
      <c r="F20" s="202">
        <v>130683569.20000011</v>
      </c>
    </row>
    <row r="21" spans="1:13" ht="14.45" customHeight="1" x14ac:dyDescent="0.25">
      <c r="A21" s="200">
        <v>43941</v>
      </c>
      <c r="B21" s="202">
        <v>90315731.979999647</v>
      </c>
      <c r="C21" s="202">
        <v>7114969.1700000074</v>
      </c>
      <c r="D21" s="202">
        <v>4576479.0100000016</v>
      </c>
      <c r="E21" s="202">
        <v>32343842.750000142</v>
      </c>
      <c r="F21" s="202">
        <v>134351022.90999979</v>
      </c>
    </row>
    <row r="22" spans="1:13" ht="14.45" customHeight="1" x14ac:dyDescent="0.25">
      <c r="A22" s="200">
        <v>43971</v>
      </c>
      <c r="B22" s="202">
        <v>88397966.57999967</v>
      </c>
      <c r="C22" s="202">
        <v>6500614.879999999</v>
      </c>
      <c r="D22" s="202">
        <v>5101655.2400000012</v>
      </c>
      <c r="E22" s="202">
        <v>29817522.010000091</v>
      </c>
      <c r="F22" s="202">
        <v>129817758.7099998</v>
      </c>
    </row>
    <row r="23" spans="1:13" ht="14.45" customHeight="1" x14ac:dyDescent="0.25">
      <c r="A23" s="200">
        <v>44002</v>
      </c>
      <c r="B23" s="202">
        <v>92421169.729999691</v>
      </c>
      <c r="C23" s="202">
        <v>6722081.6700000092</v>
      </c>
      <c r="D23" s="202">
        <v>6400841.7000000067</v>
      </c>
      <c r="E23" s="202">
        <v>33492873.81000011</v>
      </c>
      <c r="F23" s="202">
        <v>139036966.90999979</v>
      </c>
    </row>
    <row r="24" spans="1:13" ht="14.45" customHeight="1" x14ac:dyDescent="0.25">
      <c r="A24" s="200">
        <v>44032</v>
      </c>
      <c r="B24" s="202">
        <v>98750668.219999894</v>
      </c>
      <c r="C24" s="202">
        <v>6525164.2599999933</v>
      </c>
      <c r="D24" s="202">
        <v>5501371.4200000064</v>
      </c>
      <c r="E24" s="202">
        <v>32394590.34000003</v>
      </c>
      <c r="F24" s="202">
        <v>143171794.23999989</v>
      </c>
    </row>
    <row r="25" spans="1:13" ht="14.45" customHeight="1" x14ac:dyDescent="0.25">
      <c r="A25" s="200">
        <v>44063</v>
      </c>
      <c r="B25" s="202">
        <v>91424177.359999746</v>
      </c>
      <c r="C25" s="202">
        <v>6766970.3700000048</v>
      </c>
      <c r="D25" s="202">
        <v>4406719.4600000046</v>
      </c>
      <c r="E25" s="202">
        <v>31143532.17000002</v>
      </c>
      <c r="F25" s="202">
        <v>133741399.35999981</v>
      </c>
    </row>
    <row r="26" spans="1:13" ht="14.45" customHeight="1" x14ac:dyDescent="0.25">
      <c r="A26" s="200">
        <v>44094</v>
      </c>
      <c r="B26" s="202">
        <v>97617503.589999676</v>
      </c>
      <c r="C26" s="202">
        <v>6682716.5399999991</v>
      </c>
      <c r="D26" s="202">
        <v>6132839.6700000037</v>
      </c>
      <c r="E26" s="202">
        <v>32595651.67000011</v>
      </c>
      <c r="F26" s="202">
        <v>143028711.46999979</v>
      </c>
    </row>
    <row r="27" spans="1:13" ht="14.45" customHeight="1" x14ac:dyDescent="0.25">
      <c r="A27" s="200">
        <v>44124</v>
      </c>
      <c r="B27" s="202">
        <v>95250553.51000005</v>
      </c>
      <c r="C27" s="202">
        <v>7635835.5299999965</v>
      </c>
      <c r="D27" s="202">
        <v>5581492.5000000037</v>
      </c>
      <c r="E27" s="202">
        <v>33015733.40000011</v>
      </c>
      <c r="F27" s="202">
        <v>141483614.94000021</v>
      </c>
    </row>
    <row r="28" spans="1:13" ht="14.45" customHeight="1" x14ac:dyDescent="0.25">
      <c r="A28" s="200">
        <v>44155</v>
      </c>
      <c r="B28" s="202">
        <v>94260857.110000566</v>
      </c>
      <c r="C28" s="202">
        <v>7825755.7600000016</v>
      </c>
      <c r="D28" s="202">
        <v>5323769.2400000012</v>
      </c>
      <c r="E28" s="202">
        <v>31730357.300000101</v>
      </c>
      <c r="F28" s="202">
        <v>139140739.41000071</v>
      </c>
    </row>
    <row r="29" spans="1:13" x14ac:dyDescent="0.25">
      <c r="A29" s="200">
        <v>44185</v>
      </c>
      <c r="B29" s="202">
        <v>107254516.62000079</v>
      </c>
      <c r="C29" s="202">
        <v>6769728.7800000049</v>
      </c>
      <c r="D29" s="202">
        <v>6610836.6600000029</v>
      </c>
      <c r="E29" s="202">
        <v>34426657.340000167</v>
      </c>
      <c r="F29" s="202">
        <v>155061739.40000099</v>
      </c>
    </row>
    <row r="30" spans="1:13" ht="14.45" customHeight="1" x14ac:dyDescent="0.25">
      <c r="A30" s="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8"/>
  <sheetViews>
    <sheetView zoomScaleNormal="100" workbookViewId="0">
      <pane xSplit="1" ySplit="4" topLeftCell="B11" activePane="bottomRight" state="frozen"/>
      <selection pane="topRight" activeCell="F1" sqref="F1:G1"/>
      <selection pane="bottomLeft" activeCell="F1" sqref="F1:G1"/>
      <selection pane="bottomRight"/>
    </sheetView>
  </sheetViews>
  <sheetFormatPr defaultColWidth="8.5703125" defaultRowHeight="15" x14ac:dyDescent="0.25"/>
  <cols>
    <col min="1" max="1" width="15.5703125" style="51" customWidth="1"/>
    <col min="2" max="6" width="16.5703125" style="51" customWidth="1"/>
    <col min="7" max="16384" width="8.5703125" style="51"/>
  </cols>
  <sheetData>
    <row r="1" spans="1:13" x14ac:dyDescent="0.25">
      <c r="A1" s="68"/>
    </row>
    <row r="2" spans="1:13" x14ac:dyDescent="0.25">
      <c r="A2" s="78" t="s">
        <v>1</v>
      </c>
      <c r="B2" s="82"/>
      <c r="C2" s="82"/>
      <c r="D2" s="82"/>
      <c r="E2" s="82"/>
      <c r="F2" s="82"/>
      <c r="G2" s="82"/>
      <c r="H2" s="82"/>
      <c r="I2" s="82"/>
      <c r="J2" s="82"/>
      <c r="K2" s="82"/>
      <c r="L2" s="82"/>
      <c r="M2" s="82"/>
    </row>
    <row r="3" spans="1:13" x14ac:dyDescent="0.25">
      <c r="A3" s="312" t="s">
        <v>273</v>
      </c>
      <c r="B3" s="312"/>
      <c r="C3" s="312"/>
      <c r="D3" s="312"/>
      <c r="E3" s="312"/>
      <c r="F3" s="312"/>
    </row>
    <row r="4" spans="1:13" ht="45" x14ac:dyDescent="0.25">
      <c r="A4" s="79" t="s">
        <v>2</v>
      </c>
      <c r="B4" s="53" t="s">
        <v>16</v>
      </c>
      <c r="C4" s="53" t="s">
        <v>111</v>
      </c>
      <c r="D4" s="53" t="s">
        <v>18</v>
      </c>
      <c r="E4" s="53" t="s">
        <v>19</v>
      </c>
      <c r="F4" s="54" t="s">
        <v>15</v>
      </c>
    </row>
    <row r="5" spans="1:13" x14ac:dyDescent="0.25">
      <c r="A5" s="200">
        <v>43452</v>
      </c>
      <c r="B5" s="187">
        <v>18038</v>
      </c>
      <c r="C5" s="187">
        <v>1679</v>
      </c>
      <c r="D5" s="187">
        <v>1226</v>
      </c>
      <c r="E5" s="187">
        <v>6356</v>
      </c>
      <c r="F5" s="187">
        <v>27299</v>
      </c>
    </row>
    <row r="6" spans="1:13" x14ac:dyDescent="0.25">
      <c r="A6" s="200">
        <v>43484</v>
      </c>
      <c r="B6" s="187">
        <v>18511</v>
      </c>
      <c r="C6" s="187">
        <v>1702</v>
      </c>
      <c r="D6" s="187">
        <v>1254</v>
      </c>
      <c r="E6" s="187">
        <v>6500</v>
      </c>
      <c r="F6" s="187">
        <v>27967</v>
      </c>
    </row>
    <row r="7" spans="1:13" x14ac:dyDescent="0.25">
      <c r="A7" s="200">
        <v>43515</v>
      </c>
      <c r="B7" s="187">
        <v>17951</v>
      </c>
      <c r="C7" s="187">
        <v>1702</v>
      </c>
      <c r="D7" s="187">
        <v>1339</v>
      </c>
      <c r="E7" s="187">
        <v>6504</v>
      </c>
      <c r="F7" s="187">
        <v>27496</v>
      </c>
    </row>
    <row r="8" spans="1:13" x14ac:dyDescent="0.25">
      <c r="A8" s="200">
        <v>43543</v>
      </c>
      <c r="B8" s="187">
        <v>17592</v>
      </c>
      <c r="C8" s="187">
        <v>1876</v>
      </c>
      <c r="D8" s="187">
        <v>1356</v>
      </c>
      <c r="E8" s="187">
        <v>6673</v>
      </c>
      <c r="F8" s="187">
        <v>27497</v>
      </c>
    </row>
    <row r="9" spans="1:13" x14ac:dyDescent="0.25">
      <c r="A9" s="200">
        <v>43574</v>
      </c>
      <c r="B9" s="187">
        <v>17616</v>
      </c>
      <c r="C9" s="187">
        <v>1750</v>
      </c>
      <c r="D9" s="187">
        <v>1269</v>
      </c>
      <c r="E9" s="187">
        <v>6939</v>
      </c>
      <c r="F9" s="187">
        <v>27574</v>
      </c>
    </row>
    <row r="10" spans="1:13" x14ac:dyDescent="0.25">
      <c r="A10" s="200">
        <v>43604</v>
      </c>
      <c r="B10" s="187">
        <v>18879</v>
      </c>
      <c r="C10" s="187">
        <v>1955</v>
      </c>
      <c r="D10" s="187">
        <v>1554</v>
      </c>
      <c r="E10" s="187">
        <v>7065</v>
      </c>
      <c r="F10" s="187">
        <v>29453</v>
      </c>
    </row>
    <row r="11" spans="1:13" x14ac:dyDescent="0.25">
      <c r="A11" s="200">
        <v>43635</v>
      </c>
      <c r="B11" s="187">
        <v>19110</v>
      </c>
      <c r="C11" s="187">
        <v>1941</v>
      </c>
      <c r="D11" s="187">
        <v>1586</v>
      </c>
      <c r="E11" s="187">
        <v>6979</v>
      </c>
      <c r="F11" s="187">
        <v>29616</v>
      </c>
    </row>
    <row r="12" spans="1:13" x14ac:dyDescent="0.25">
      <c r="A12" s="200">
        <v>43665</v>
      </c>
      <c r="B12" s="187">
        <v>20123</v>
      </c>
      <c r="C12" s="187">
        <v>1991</v>
      </c>
      <c r="D12" s="187">
        <v>1467</v>
      </c>
      <c r="E12" s="187">
        <v>7225</v>
      </c>
      <c r="F12" s="187">
        <v>30806</v>
      </c>
    </row>
    <row r="13" spans="1:13" x14ac:dyDescent="0.25">
      <c r="A13" s="200">
        <v>43696</v>
      </c>
      <c r="B13" s="187">
        <v>19878</v>
      </c>
      <c r="C13" s="187">
        <v>1916</v>
      </c>
      <c r="D13" s="187">
        <v>1367</v>
      </c>
      <c r="E13" s="187">
        <v>7095</v>
      </c>
      <c r="F13" s="187">
        <v>30256</v>
      </c>
    </row>
    <row r="14" spans="1:13" x14ac:dyDescent="0.25">
      <c r="A14" s="200">
        <v>43727</v>
      </c>
      <c r="B14" s="187">
        <v>21228</v>
      </c>
      <c r="C14" s="187">
        <v>1939</v>
      </c>
      <c r="D14" s="187">
        <v>1478</v>
      </c>
      <c r="E14" s="187">
        <v>7268</v>
      </c>
      <c r="F14" s="187">
        <v>31913</v>
      </c>
    </row>
    <row r="15" spans="1:13" x14ac:dyDescent="0.25">
      <c r="A15" s="200">
        <v>43757</v>
      </c>
      <c r="B15" s="187">
        <v>25230</v>
      </c>
      <c r="C15" s="187">
        <v>1992</v>
      </c>
      <c r="D15" s="187">
        <v>1454</v>
      </c>
      <c r="E15" s="187">
        <v>7028</v>
      </c>
      <c r="F15" s="187">
        <v>35704</v>
      </c>
    </row>
    <row r="16" spans="1:13" x14ac:dyDescent="0.25">
      <c r="A16" s="200">
        <v>43788</v>
      </c>
      <c r="B16" s="187">
        <v>23458</v>
      </c>
      <c r="C16" s="187">
        <v>1997</v>
      </c>
      <c r="D16" s="187">
        <v>1487</v>
      </c>
      <c r="E16" s="187">
        <v>7071</v>
      </c>
      <c r="F16" s="187">
        <v>34013</v>
      </c>
    </row>
    <row r="17" spans="1:8" x14ac:dyDescent="0.25">
      <c r="A17" s="200">
        <v>43818</v>
      </c>
      <c r="B17" s="187">
        <v>23751</v>
      </c>
      <c r="C17" s="187">
        <v>1946</v>
      </c>
      <c r="D17" s="187">
        <v>1569</v>
      </c>
      <c r="E17" s="187">
        <v>7155</v>
      </c>
      <c r="F17" s="187">
        <v>34421</v>
      </c>
    </row>
    <row r="18" spans="1:8" ht="13.5" customHeight="1" x14ac:dyDescent="0.25">
      <c r="A18" s="200">
        <v>43850</v>
      </c>
      <c r="B18" s="187">
        <v>22959</v>
      </c>
      <c r="C18" s="187">
        <v>1811</v>
      </c>
      <c r="D18" s="187">
        <v>1528</v>
      </c>
      <c r="E18" s="187">
        <v>6695</v>
      </c>
      <c r="F18" s="187">
        <v>32993</v>
      </c>
    </row>
    <row r="19" spans="1:8" ht="13.5" customHeight="1" x14ac:dyDescent="0.25">
      <c r="A19" s="200">
        <v>43881</v>
      </c>
      <c r="B19" s="187">
        <v>23324</v>
      </c>
      <c r="C19" s="187">
        <v>1854</v>
      </c>
      <c r="D19" s="187">
        <v>1466</v>
      </c>
      <c r="E19" s="187">
        <v>7196</v>
      </c>
      <c r="F19" s="187">
        <v>33840</v>
      </c>
    </row>
    <row r="20" spans="1:8" x14ac:dyDescent="0.25">
      <c r="A20" s="200">
        <v>43910</v>
      </c>
      <c r="B20" s="187">
        <v>24207</v>
      </c>
      <c r="C20" s="187">
        <v>1893</v>
      </c>
      <c r="D20" s="187">
        <v>1604</v>
      </c>
      <c r="E20" s="187">
        <v>7223</v>
      </c>
      <c r="F20" s="187">
        <v>34927</v>
      </c>
    </row>
    <row r="21" spans="1:8" x14ac:dyDescent="0.25">
      <c r="A21" s="200">
        <v>43941</v>
      </c>
      <c r="B21" s="187">
        <v>23314</v>
      </c>
      <c r="C21" s="187">
        <v>1912</v>
      </c>
      <c r="D21" s="187">
        <v>1239</v>
      </c>
      <c r="E21" s="187">
        <v>7434</v>
      </c>
      <c r="F21" s="187">
        <v>33899</v>
      </c>
    </row>
    <row r="22" spans="1:8" x14ac:dyDescent="0.25">
      <c r="A22" s="200">
        <v>43971</v>
      </c>
      <c r="B22" s="187">
        <v>23857</v>
      </c>
      <c r="C22" s="187">
        <v>1915</v>
      </c>
      <c r="D22" s="187">
        <v>1570</v>
      </c>
      <c r="E22" s="187">
        <v>7323</v>
      </c>
      <c r="F22" s="187">
        <v>34665</v>
      </c>
    </row>
    <row r="23" spans="1:8" x14ac:dyDescent="0.25">
      <c r="A23" s="200">
        <v>44002</v>
      </c>
      <c r="B23" s="187">
        <v>24598</v>
      </c>
      <c r="C23" s="187">
        <v>2044</v>
      </c>
      <c r="D23" s="187">
        <v>1734</v>
      </c>
      <c r="E23" s="187">
        <v>7561</v>
      </c>
      <c r="F23" s="187">
        <v>35937</v>
      </c>
    </row>
    <row r="24" spans="1:8" x14ac:dyDescent="0.25">
      <c r="A24" s="200">
        <v>44032</v>
      </c>
      <c r="B24" s="187">
        <v>25118</v>
      </c>
      <c r="C24" s="187">
        <v>1957</v>
      </c>
      <c r="D24" s="187">
        <v>1607</v>
      </c>
      <c r="E24" s="187">
        <v>7814</v>
      </c>
      <c r="F24" s="187">
        <v>36496</v>
      </c>
    </row>
    <row r="25" spans="1:8" x14ac:dyDescent="0.25">
      <c r="A25" s="200">
        <v>44063</v>
      </c>
      <c r="B25" s="187">
        <v>24944</v>
      </c>
      <c r="C25" s="187">
        <v>2045</v>
      </c>
      <c r="D25" s="187">
        <v>1380</v>
      </c>
      <c r="E25" s="187">
        <v>7872</v>
      </c>
      <c r="F25" s="187">
        <v>36241</v>
      </c>
    </row>
    <row r="26" spans="1:8" x14ac:dyDescent="0.25">
      <c r="A26" s="200">
        <v>44094</v>
      </c>
      <c r="B26" s="187">
        <v>25789</v>
      </c>
      <c r="C26" s="187">
        <v>2187</v>
      </c>
      <c r="D26" s="187">
        <v>1747</v>
      </c>
      <c r="E26" s="187">
        <v>7999</v>
      </c>
      <c r="F26" s="187">
        <v>37722</v>
      </c>
    </row>
    <row r="27" spans="1:8" x14ac:dyDescent="0.25">
      <c r="A27" s="200">
        <v>44124</v>
      </c>
      <c r="B27" s="187">
        <v>25798</v>
      </c>
      <c r="C27" s="187">
        <v>2187</v>
      </c>
      <c r="D27" s="187">
        <v>1705</v>
      </c>
      <c r="E27" s="187">
        <v>8068</v>
      </c>
      <c r="F27" s="187">
        <v>37758</v>
      </c>
    </row>
    <row r="28" spans="1:8" x14ac:dyDescent="0.25">
      <c r="A28" s="200">
        <v>44155</v>
      </c>
      <c r="B28" s="187">
        <v>25938</v>
      </c>
      <c r="C28" s="187">
        <v>2191</v>
      </c>
      <c r="D28" s="187">
        <v>1622</v>
      </c>
      <c r="E28" s="187">
        <v>8025</v>
      </c>
      <c r="F28" s="187">
        <v>37776</v>
      </c>
    </row>
    <row r="29" spans="1:8" x14ac:dyDescent="0.25">
      <c r="A29" s="200">
        <v>44185</v>
      </c>
      <c r="B29" s="187">
        <v>25713</v>
      </c>
      <c r="C29" s="187">
        <v>2066</v>
      </c>
      <c r="D29" s="187">
        <v>1681</v>
      </c>
      <c r="E29" s="187">
        <v>8361</v>
      </c>
      <c r="F29" s="187">
        <v>37821</v>
      </c>
    </row>
    <row r="30" spans="1:8" x14ac:dyDescent="0.25">
      <c r="B30" s="89"/>
      <c r="C30" s="89"/>
      <c r="D30" s="89"/>
      <c r="E30" s="89"/>
      <c r="F30" s="89"/>
      <c r="G30" s="89"/>
      <c r="H30" s="89"/>
    </row>
    <row r="31" spans="1:8" x14ac:dyDescent="0.25">
      <c r="B31" s="89"/>
      <c r="C31" s="89"/>
      <c r="D31" s="89"/>
      <c r="E31" s="89"/>
      <c r="F31" s="184"/>
      <c r="G31" s="89"/>
      <c r="H31" s="89"/>
    </row>
    <row r="32" spans="1:8" x14ac:dyDescent="0.25">
      <c r="B32" s="89"/>
      <c r="C32" s="89"/>
      <c r="D32" s="89"/>
      <c r="E32" s="89"/>
      <c r="F32" s="254"/>
      <c r="G32" s="89"/>
      <c r="H32" s="89"/>
    </row>
    <row r="33" spans="2:8" x14ac:dyDescent="0.25">
      <c r="B33" s="89"/>
      <c r="C33" s="89"/>
      <c r="D33" s="89"/>
      <c r="E33" s="89"/>
      <c r="F33" s="89"/>
      <c r="G33" s="89"/>
      <c r="H33" s="89"/>
    </row>
    <row r="34" spans="2:8" x14ac:dyDescent="0.25">
      <c r="B34" s="89"/>
      <c r="C34" s="89"/>
      <c r="D34" s="89"/>
      <c r="E34" s="89"/>
      <c r="F34" s="89"/>
      <c r="G34" s="89"/>
      <c r="H34" s="89"/>
    </row>
    <row r="35" spans="2:8" x14ac:dyDescent="0.25">
      <c r="B35" s="89"/>
      <c r="C35" s="89"/>
      <c r="D35" s="89"/>
      <c r="E35" s="89"/>
      <c r="F35" s="89"/>
      <c r="G35" s="89"/>
      <c r="H35" s="89"/>
    </row>
    <row r="36" spans="2:8" x14ac:dyDescent="0.25">
      <c r="B36" s="89"/>
      <c r="C36" s="89"/>
      <c r="D36" s="89"/>
      <c r="E36" s="89"/>
      <c r="F36" s="89"/>
      <c r="G36" s="89"/>
      <c r="H36" s="89"/>
    </row>
    <row r="37" spans="2:8" x14ac:dyDescent="0.25">
      <c r="B37" s="89"/>
      <c r="C37" s="89"/>
      <c r="D37" s="89"/>
      <c r="E37" s="89"/>
      <c r="F37" s="89"/>
      <c r="G37" s="89"/>
      <c r="H37" s="89"/>
    </row>
    <row r="38" spans="2:8" x14ac:dyDescent="0.25">
      <c r="B38" s="89"/>
      <c r="C38" s="89"/>
      <c r="D38" s="89"/>
      <c r="E38" s="89"/>
      <c r="F38" s="89"/>
      <c r="G38" s="89"/>
      <c r="H38" s="89"/>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Normal="100" workbookViewId="0">
      <pane xSplit="1" ySplit="5" topLeftCell="B27" activePane="bottomRight" state="frozen"/>
      <selection pane="topRight" activeCell="F1" sqref="F1:G1"/>
      <selection pane="bottomLeft" activeCell="F1" sqref="F1:G1"/>
      <selection pane="bottomRight" activeCell="A41" sqref="A41:XFD41"/>
    </sheetView>
  </sheetViews>
  <sheetFormatPr defaultColWidth="8.5703125" defaultRowHeight="15" x14ac:dyDescent="0.25"/>
  <cols>
    <col min="1" max="1" width="17.5703125" style="21" bestFit="1" customWidth="1"/>
    <col min="2" max="2" width="9.85546875" style="21" bestFit="1" customWidth="1"/>
    <col min="3" max="3" width="14.42578125" style="21" bestFit="1" customWidth="1"/>
    <col min="4" max="4" width="12.7109375" style="21" bestFit="1" customWidth="1"/>
    <col min="5" max="5" width="9.42578125" style="21" bestFit="1" customWidth="1"/>
    <col min="6" max="6" width="9.5703125" style="21" bestFit="1" customWidth="1"/>
    <col min="7" max="7" width="9.85546875" style="21" bestFit="1" customWidth="1"/>
    <col min="8" max="8" width="14.42578125" style="21" bestFit="1" customWidth="1"/>
    <col min="9" max="9" width="12.7109375" style="21" bestFit="1" customWidth="1"/>
    <col min="10" max="10" width="9.42578125" style="21" bestFit="1" customWidth="1"/>
    <col min="11" max="11" width="9.5703125" style="21" bestFit="1" customWidth="1"/>
    <col min="12" max="12" width="9.85546875" style="21" bestFit="1" customWidth="1"/>
    <col min="13" max="13" width="14.42578125" style="21" bestFit="1" customWidth="1"/>
    <col min="14" max="14" width="12.7109375" style="21" bestFit="1" customWidth="1"/>
    <col min="15" max="15" width="9.42578125" style="21" bestFit="1" customWidth="1"/>
    <col min="16" max="16" width="9.5703125" style="21" bestFit="1" customWidth="1"/>
    <col min="17" max="16384" width="8.5703125" style="21"/>
  </cols>
  <sheetData>
    <row r="1" spans="1:17" s="82" customFormat="1" x14ac:dyDescent="0.25">
      <c r="A1" s="68"/>
    </row>
    <row r="2" spans="1:17" s="82" customFormat="1" x14ac:dyDescent="0.25">
      <c r="A2" s="78" t="s">
        <v>1</v>
      </c>
    </row>
    <row r="3" spans="1:17" x14ac:dyDescent="0.25">
      <c r="A3" s="313"/>
      <c r="B3" s="315" t="s">
        <v>274</v>
      </c>
      <c r="C3" s="316"/>
      <c r="D3" s="316"/>
      <c r="E3" s="316"/>
      <c r="F3" s="316"/>
      <c r="G3" s="316"/>
      <c r="H3" s="316"/>
      <c r="I3" s="316"/>
      <c r="J3" s="316"/>
      <c r="K3" s="316"/>
      <c r="L3" s="316"/>
      <c r="M3" s="316"/>
      <c r="N3" s="316"/>
      <c r="O3" s="316"/>
      <c r="P3" s="316"/>
    </row>
    <row r="4" spans="1:17" x14ac:dyDescent="0.25">
      <c r="A4" s="313"/>
      <c r="B4" s="317" t="s">
        <v>4</v>
      </c>
      <c r="C4" s="318"/>
      <c r="D4" s="318"/>
      <c r="E4" s="318"/>
      <c r="F4" s="319"/>
      <c r="G4" s="320" t="s">
        <v>5</v>
      </c>
      <c r="H4" s="318"/>
      <c r="I4" s="318"/>
      <c r="J4" s="318"/>
      <c r="K4" s="319"/>
      <c r="L4" s="318" t="s">
        <v>6</v>
      </c>
      <c r="M4" s="318"/>
      <c r="N4" s="318"/>
      <c r="O4" s="318"/>
      <c r="P4" s="321"/>
    </row>
    <row r="5" spans="1:17" ht="60" x14ac:dyDescent="0.25">
      <c r="A5" s="314"/>
      <c r="B5" s="63" t="s">
        <v>16</v>
      </c>
      <c r="C5" s="63" t="s">
        <v>275</v>
      </c>
      <c r="D5" s="63" t="s">
        <v>18</v>
      </c>
      <c r="E5" s="63" t="s">
        <v>111</v>
      </c>
      <c r="F5" s="64" t="s">
        <v>276</v>
      </c>
      <c r="G5" s="65" t="s">
        <v>16</v>
      </c>
      <c r="H5" s="65" t="s">
        <v>275</v>
      </c>
      <c r="I5" s="65" t="s">
        <v>18</v>
      </c>
      <c r="J5" s="65" t="s">
        <v>111</v>
      </c>
      <c r="K5" s="65" t="s">
        <v>276</v>
      </c>
      <c r="L5" s="258" t="s">
        <v>16</v>
      </c>
      <c r="M5" s="258" t="s">
        <v>275</v>
      </c>
      <c r="N5" s="258" t="s">
        <v>18</v>
      </c>
      <c r="O5" s="258" t="s">
        <v>111</v>
      </c>
      <c r="P5" s="258" t="s">
        <v>276</v>
      </c>
      <c r="Q5" s="68"/>
    </row>
    <row r="6" spans="1:17" x14ac:dyDescent="0.25">
      <c r="A6" s="203">
        <v>43101</v>
      </c>
      <c r="B6" s="204">
        <v>0.82658137882018479</v>
      </c>
      <c r="C6" s="189">
        <v>0.85010114632501688</v>
      </c>
      <c r="D6" s="189">
        <v>0.87043336784499337</v>
      </c>
      <c r="E6" s="189">
        <v>0.89039615846338538</v>
      </c>
      <c r="F6" s="189">
        <v>0.83959655835969127</v>
      </c>
      <c r="G6" s="189">
        <v>0.90398412960819963</v>
      </c>
      <c r="H6" s="189">
        <v>0.90652071721173866</v>
      </c>
      <c r="I6" s="189">
        <v>0.91992303137951448</v>
      </c>
      <c r="J6" s="189">
        <v>0.91285169289461132</v>
      </c>
      <c r="K6" s="189">
        <v>0.90641259320629652</v>
      </c>
      <c r="L6" s="189">
        <v>0.92885460018752786</v>
      </c>
      <c r="M6" s="189">
        <v>0.92413793103448272</v>
      </c>
      <c r="N6" s="189">
        <v>0.9317975143983025</v>
      </c>
      <c r="O6" s="189">
        <v>0.92336274965164888</v>
      </c>
      <c r="P6" s="189">
        <v>0.9277733790797924</v>
      </c>
    </row>
    <row r="7" spans="1:17" x14ac:dyDescent="0.25">
      <c r="A7" s="203">
        <v>43132</v>
      </c>
      <c r="B7" s="205">
        <v>0.82123115783948697</v>
      </c>
      <c r="C7" s="193">
        <v>0.84927164823307255</v>
      </c>
      <c r="D7" s="193">
        <v>0.8665005861664713</v>
      </c>
      <c r="E7" s="193">
        <v>0.89100882423086092</v>
      </c>
      <c r="F7" s="193">
        <v>0.83562441624086592</v>
      </c>
      <c r="G7" s="193">
        <v>0.90312639055984978</v>
      </c>
      <c r="H7" s="193">
        <v>0.90880947573860948</v>
      </c>
      <c r="I7" s="193">
        <v>0.91874354814924053</v>
      </c>
      <c r="J7" s="193">
        <v>0.91453502271097298</v>
      </c>
      <c r="K7" s="193">
        <v>0.90627791317005391</v>
      </c>
      <c r="L7" s="193">
        <v>0.92893067289043751</v>
      </c>
      <c r="M7" s="193">
        <v>0.92561262168512926</v>
      </c>
      <c r="N7" s="193">
        <v>0.93021506993532865</v>
      </c>
      <c r="O7" s="193">
        <v>0.92135223048327142</v>
      </c>
      <c r="P7" s="193">
        <v>0.92776446798690027</v>
      </c>
    </row>
    <row r="8" spans="1:17" x14ac:dyDescent="0.25">
      <c r="A8" s="203">
        <v>43160</v>
      </c>
      <c r="B8" s="205">
        <v>0.81515245748702925</v>
      </c>
      <c r="C8" s="193">
        <v>0.8511928831378891</v>
      </c>
      <c r="D8" s="193">
        <v>0.86563908681110946</v>
      </c>
      <c r="E8" s="193">
        <v>0.88757965612600709</v>
      </c>
      <c r="F8" s="193">
        <v>0.83144045385214693</v>
      </c>
      <c r="G8" s="193">
        <v>0.90184727032822032</v>
      </c>
      <c r="H8" s="193">
        <v>0.91011387372818542</v>
      </c>
      <c r="I8" s="193">
        <v>0.91704462326261893</v>
      </c>
      <c r="J8" s="193">
        <v>0.91637838482643441</v>
      </c>
      <c r="K8" s="193">
        <v>0.90568867227557914</v>
      </c>
      <c r="L8" s="193">
        <v>0.92784308523867165</v>
      </c>
      <c r="M8" s="193">
        <v>0.92715991097322448</v>
      </c>
      <c r="N8" s="193">
        <v>0.92832611617142002</v>
      </c>
      <c r="O8" s="193">
        <v>0.91994797209412316</v>
      </c>
      <c r="P8" s="193">
        <v>0.92702726648503775</v>
      </c>
    </row>
    <row r="9" spans="1:17" x14ac:dyDescent="0.25">
      <c r="A9" s="203">
        <v>43191</v>
      </c>
      <c r="B9" s="205">
        <v>0.80933022981346081</v>
      </c>
      <c r="C9" s="193">
        <v>0.85644965628790937</v>
      </c>
      <c r="D9" s="193">
        <v>0.86337209302325579</v>
      </c>
      <c r="E9" s="193">
        <v>0.88694919335420175</v>
      </c>
      <c r="F9" s="193">
        <v>0.82817752389322197</v>
      </c>
      <c r="G9" s="193">
        <v>0.89776687116564413</v>
      </c>
      <c r="H9" s="193">
        <v>0.91078642607056293</v>
      </c>
      <c r="I9" s="193">
        <v>0.91399711399711403</v>
      </c>
      <c r="J9" s="193">
        <v>0.91662724692526021</v>
      </c>
      <c r="K9" s="193">
        <v>0.90286001992053688</v>
      </c>
      <c r="L9" s="193">
        <v>0.92691678103143227</v>
      </c>
      <c r="M9" s="193">
        <v>0.92743505403772575</v>
      </c>
      <c r="N9" s="193">
        <v>0.93028419182948485</v>
      </c>
      <c r="O9" s="193">
        <v>0.92077674529425779</v>
      </c>
      <c r="P9" s="193">
        <v>0.92668404657225545</v>
      </c>
    </row>
    <row r="10" spans="1:17" x14ac:dyDescent="0.25">
      <c r="A10" s="203">
        <v>43221</v>
      </c>
      <c r="B10" s="205">
        <v>0.80397640022629924</v>
      </c>
      <c r="C10" s="193">
        <v>0.85550321767398674</v>
      </c>
      <c r="D10" s="193">
        <v>0.85857586888951676</v>
      </c>
      <c r="E10" s="193">
        <v>0.88400766100071826</v>
      </c>
      <c r="F10" s="193">
        <v>0.82380643065930492</v>
      </c>
      <c r="G10" s="193">
        <v>0.89212946414064287</v>
      </c>
      <c r="H10" s="193">
        <v>0.91002880686005228</v>
      </c>
      <c r="I10" s="193">
        <v>0.91111746213203781</v>
      </c>
      <c r="J10" s="193">
        <v>0.91472684085510692</v>
      </c>
      <c r="K10" s="193">
        <v>0.89855372125670629</v>
      </c>
      <c r="L10" s="193">
        <v>0.92614704621169641</v>
      </c>
      <c r="M10" s="193">
        <v>0.92889815686802102</v>
      </c>
      <c r="N10" s="193">
        <v>0.92826631315363084</v>
      </c>
      <c r="O10" s="193">
        <v>0.92172980700500362</v>
      </c>
      <c r="P10" s="193">
        <v>0.92634782704586305</v>
      </c>
    </row>
    <row r="11" spans="1:17" x14ac:dyDescent="0.25">
      <c r="A11" s="203">
        <v>43252</v>
      </c>
      <c r="B11" s="205">
        <v>0.79823300437710987</v>
      </c>
      <c r="C11" s="193">
        <v>0.85735225531347847</v>
      </c>
      <c r="D11" s="193">
        <v>0.85887837265150446</v>
      </c>
      <c r="E11" s="193">
        <v>0.88085208809724391</v>
      </c>
      <c r="F11" s="193">
        <v>0.81993283501245806</v>
      </c>
      <c r="G11" s="193">
        <v>0.88744157160134673</v>
      </c>
      <c r="H11" s="193">
        <v>0.91237979960997917</v>
      </c>
      <c r="I11" s="193">
        <v>0.90869939707149006</v>
      </c>
      <c r="J11" s="193">
        <v>0.91476389719067541</v>
      </c>
      <c r="K11" s="193">
        <v>0.89562086926073448</v>
      </c>
      <c r="L11" s="193">
        <v>0.92538790047323038</v>
      </c>
      <c r="M11" s="193">
        <v>0.92899009634170993</v>
      </c>
      <c r="N11" s="193">
        <v>0.92754893368390301</v>
      </c>
      <c r="O11" s="193">
        <v>0.92427669960709624</v>
      </c>
      <c r="P11" s="193">
        <v>0.92603736154736316</v>
      </c>
    </row>
    <row r="12" spans="1:17" x14ac:dyDescent="0.25">
      <c r="A12" s="203">
        <v>43282</v>
      </c>
      <c r="B12" s="205">
        <v>0.79266049175345143</v>
      </c>
      <c r="C12" s="193">
        <v>0.85740888534184623</v>
      </c>
      <c r="D12" s="193">
        <v>0.85454797559622853</v>
      </c>
      <c r="E12" s="193">
        <v>0.87801672640382322</v>
      </c>
      <c r="F12" s="193">
        <v>0.815578391263731</v>
      </c>
      <c r="G12" s="193">
        <v>0.8841290322580645</v>
      </c>
      <c r="H12" s="193">
        <v>0.91068359116752606</v>
      </c>
      <c r="I12" s="193">
        <v>0.90470883254388412</v>
      </c>
      <c r="J12" s="193">
        <v>0.9123741859088218</v>
      </c>
      <c r="K12" s="193">
        <v>0.89262417923643378</v>
      </c>
      <c r="L12" s="193">
        <v>0.9230706384091244</v>
      </c>
      <c r="M12" s="193">
        <v>0.92813887767460634</v>
      </c>
      <c r="N12" s="193">
        <v>0.92602187679907888</v>
      </c>
      <c r="O12" s="193">
        <v>0.92389380530973453</v>
      </c>
      <c r="P12" s="193">
        <v>0.92419439464824449</v>
      </c>
    </row>
    <row r="13" spans="1:17" x14ac:dyDescent="0.25">
      <c r="A13" s="203">
        <v>43313</v>
      </c>
      <c r="B13" s="205">
        <v>0.78828477211539993</v>
      </c>
      <c r="C13" s="193">
        <v>0.85726569217540838</v>
      </c>
      <c r="D13" s="193">
        <v>0.8523351648351648</v>
      </c>
      <c r="E13" s="193">
        <v>0.87523969319271333</v>
      </c>
      <c r="F13" s="193">
        <v>0.81218187262072805</v>
      </c>
      <c r="G13" s="193">
        <v>0.8797659615508262</v>
      </c>
      <c r="H13" s="193">
        <v>0.91105514316012726</v>
      </c>
      <c r="I13" s="193">
        <v>0.90442404006677801</v>
      </c>
      <c r="J13" s="193">
        <v>0.91090283544904505</v>
      </c>
      <c r="K13" s="193">
        <v>0.88957887146593195</v>
      </c>
      <c r="L13" s="193">
        <v>0.91965228694451218</v>
      </c>
      <c r="M13" s="193">
        <v>0.92597062965198151</v>
      </c>
      <c r="N13" s="193">
        <v>0.92337328767123295</v>
      </c>
      <c r="O13" s="193">
        <v>0.92121786518185045</v>
      </c>
      <c r="P13" s="193">
        <v>0.92110503008475964</v>
      </c>
    </row>
    <row r="14" spans="1:17" x14ac:dyDescent="0.25">
      <c r="A14" s="203">
        <v>43344</v>
      </c>
      <c r="B14" s="205">
        <v>0.78550922327787209</v>
      </c>
      <c r="C14" s="193">
        <v>0.85324726649980231</v>
      </c>
      <c r="D14" s="193">
        <v>0.85010911074740869</v>
      </c>
      <c r="E14" s="193">
        <v>0.8728884629208099</v>
      </c>
      <c r="F14" s="193">
        <v>0.80927077565276651</v>
      </c>
      <c r="G14" s="193">
        <v>0.87652715567756745</v>
      </c>
      <c r="H14" s="193">
        <v>0.91097349846850439</v>
      </c>
      <c r="I14" s="193">
        <v>0.90038631346578368</v>
      </c>
      <c r="J14" s="193">
        <v>0.90820335754256443</v>
      </c>
      <c r="K14" s="193">
        <v>0.88681498375540591</v>
      </c>
      <c r="L14" s="193">
        <v>0.91670618244845237</v>
      </c>
      <c r="M14" s="193">
        <v>0.92700828227055421</v>
      </c>
      <c r="N14" s="193">
        <v>0.92145621327217997</v>
      </c>
      <c r="O14" s="193">
        <v>0.92152653548002383</v>
      </c>
      <c r="P14" s="193">
        <v>0.91918572835722889</v>
      </c>
    </row>
    <row r="15" spans="1:17" x14ac:dyDescent="0.25">
      <c r="A15" s="203">
        <v>43374</v>
      </c>
      <c r="B15" s="205">
        <v>0.78186734183545892</v>
      </c>
      <c r="C15" s="193">
        <v>0.84776099973965102</v>
      </c>
      <c r="D15" s="193">
        <v>0.848263748142143</v>
      </c>
      <c r="E15" s="193">
        <v>0.86951896938896112</v>
      </c>
      <c r="F15" s="193">
        <v>0.80545110807688269</v>
      </c>
      <c r="G15" s="193">
        <v>0.8740000954183299</v>
      </c>
      <c r="H15" s="193">
        <v>0.90974325213956553</v>
      </c>
      <c r="I15" s="193">
        <v>0.89802855200543852</v>
      </c>
      <c r="J15" s="193">
        <v>0.9052656602876501</v>
      </c>
      <c r="K15" s="193">
        <v>0.88447234092434923</v>
      </c>
      <c r="L15" s="193">
        <v>0.91455568634406692</v>
      </c>
      <c r="M15" s="193">
        <v>0.92565645876050007</v>
      </c>
      <c r="N15" s="193">
        <v>0.91743375174337516</v>
      </c>
      <c r="O15" s="193">
        <v>0.91847118684179374</v>
      </c>
      <c r="P15" s="193">
        <v>0.91694427374753384</v>
      </c>
    </row>
    <row r="16" spans="1:17" x14ac:dyDescent="0.25">
      <c r="A16" s="203">
        <v>43405</v>
      </c>
      <c r="B16" s="205">
        <v>0.77726059703345129</v>
      </c>
      <c r="C16" s="193">
        <v>0.84438377535101405</v>
      </c>
      <c r="D16" s="193">
        <v>0.84673768308921438</v>
      </c>
      <c r="E16" s="193">
        <v>0.86596491228070172</v>
      </c>
      <c r="F16" s="193">
        <v>0.80137857679152413</v>
      </c>
      <c r="G16" s="193">
        <v>0.8711276723402912</v>
      </c>
      <c r="H16" s="193">
        <v>0.90616429410996469</v>
      </c>
      <c r="I16" s="193">
        <v>0.89615281140704872</v>
      </c>
      <c r="J16" s="193">
        <v>0.90212110439625548</v>
      </c>
      <c r="K16" s="193">
        <v>0.88153955205721479</v>
      </c>
      <c r="L16" s="193">
        <v>0.91208049376366207</v>
      </c>
      <c r="M16" s="193">
        <v>0.92585475748741053</v>
      </c>
      <c r="N16" s="193">
        <v>0.91762744825670228</v>
      </c>
      <c r="O16" s="193">
        <v>0.91808712121212122</v>
      </c>
      <c r="P16" s="193">
        <v>0.91529234575870044</v>
      </c>
    </row>
    <row r="17" spans="1:16" x14ac:dyDescent="0.25">
      <c r="A17" s="203">
        <v>43435</v>
      </c>
      <c r="B17" s="205">
        <v>0.77188431308966821</v>
      </c>
      <c r="C17" s="193">
        <v>0.83787606068398046</v>
      </c>
      <c r="D17" s="193">
        <v>0.84532279314888015</v>
      </c>
      <c r="E17" s="193">
        <v>0.86428988895382819</v>
      </c>
      <c r="F17" s="193">
        <v>0.79650017623520142</v>
      </c>
      <c r="G17" s="193">
        <v>0.86790321062046905</v>
      </c>
      <c r="H17" s="193">
        <v>0.90348995905634621</v>
      </c>
      <c r="I17" s="193">
        <v>0.89581095596133187</v>
      </c>
      <c r="J17" s="193">
        <v>0.89955304634203714</v>
      </c>
      <c r="K17" s="193">
        <v>0.87868045401470607</v>
      </c>
      <c r="L17" s="193">
        <v>0.90970145673761138</v>
      </c>
      <c r="M17" s="193">
        <v>0.92537313432835833</v>
      </c>
      <c r="N17" s="193">
        <v>0.91300768386388587</v>
      </c>
      <c r="O17" s="193">
        <v>0.91543465405085744</v>
      </c>
      <c r="P17" s="193">
        <v>0.91300947994215631</v>
      </c>
    </row>
    <row r="18" spans="1:16" x14ac:dyDescent="0.25">
      <c r="A18" s="203">
        <v>43466</v>
      </c>
      <c r="B18" s="205">
        <v>0.76875540724261526</v>
      </c>
      <c r="C18" s="193">
        <v>0.83523017902813301</v>
      </c>
      <c r="D18" s="193">
        <v>0.84469347396176664</v>
      </c>
      <c r="E18" s="193">
        <v>0.86191928671984985</v>
      </c>
      <c r="F18" s="193">
        <v>0.79373322138955393</v>
      </c>
      <c r="G18" s="193">
        <v>0.86319995044598608</v>
      </c>
      <c r="H18" s="193">
        <v>0.90054390054390054</v>
      </c>
      <c r="I18" s="193">
        <v>0.89567396465312588</v>
      </c>
      <c r="J18" s="193">
        <v>0.89730796008354607</v>
      </c>
      <c r="K18" s="193">
        <v>0.87480773228019126</v>
      </c>
      <c r="L18" s="193">
        <v>0.90719139387959702</v>
      </c>
      <c r="M18" s="193">
        <v>0.9251301654254267</v>
      </c>
      <c r="N18" s="193">
        <v>0.91128594682582742</v>
      </c>
      <c r="O18" s="193">
        <v>0.91201233250326097</v>
      </c>
      <c r="P18" s="193">
        <v>0.91084771416694199</v>
      </c>
    </row>
    <row r="19" spans="1:16" x14ac:dyDescent="0.25">
      <c r="A19" s="203">
        <v>43497</v>
      </c>
      <c r="B19" s="205">
        <v>0.76737939019683521</v>
      </c>
      <c r="C19" s="193">
        <v>0.83207606973058634</v>
      </c>
      <c r="D19" s="193">
        <v>0.84644438655899978</v>
      </c>
      <c r="E19" s="193">
        <v>0.85997404742243722</v>
      </c>
      <c r="F19" s="193">
        <v>0.79232718060079621</v>
      </c>
      <c r="G19" s="193">
        <v>0.85808443312495186</v>
      </c>
      <c r="H19" s="193">
        <v>0.89685437888397723</v>
      </c>
      <c r="I19" s="193">
        <v>0.89291792119387359</v>
      </c>
      <c r="J19" s="193">
        <v>0.89526242452392013</v>
      </c>
      <c r="K19" s="193">
        <v>0.87041233379895488</v>
      </c>
      <c r="L19" s="193">
        <v>0.9043520828727537</v>
      </c>
      <c r="M19" s="193">
        <v>0.92302670235685835</v>
      </c>
      <c r="N19" s="193">
        <v>0.91042367182246131</v>
      </c>
      <c r="O19" s="193">
        <v>0.91114529105537156</v>
      </c>
      <c r="P19" s="193">
        <v>0.90846292182375965</v>
      </c>
    </row>
    <row r="20" spans="1:16" x14ac:dyDescent="0.25">
      <c r="A20" s="203">
        <v>43525</v>
      </c>
      <c r="B20" s="205">
        <v>0.76762426323850186</v>
      </c>
      <c r="C20" s="193">
        <v>0.8286000877687919</v>
      </c>
      <c r="D20" s="193">
        <v>0.84607384295371812</v>
      </c>
      <c r="E20" s="193">
        <v>0.85899246704331456</v>
      </c>
      <c r="F20" s="193">
        <v>0.7919301508576152</v>
      </c>
      <c r="G20" s="193">
        <v>0.85342614075792733</v>
      </c>
      <c r="H20" s="193">
        <v>0.89462283384301733</v>
      </c>
      <c r="I20" s="193">
        <v>0.89245480744039818</v>
      </c>
      <c r="J20" s="193">
        <v>0.89530264080392619</v>
      </c>
      <c r="K20" s="193">
        <v>0.86692286975077171</v>
      </c>
      <c r="L20" s="193">
        <v>0.90095590889827182</v>
      </c>
      <c r="M20" s="193">
        <v>0.91972939569374879</v>
      </c>
      <c r="N20" s="193">
        <v>0.91038368661121549</v>
      </c>
      <c r="O20" s="193">
        <v>0.90984857377626482</v>
      </c>
      <c r="P20" s="193">
        <v>0.90552837830729582</v>
      </c>
    </row>
    <row r="21" spans="1:16" x14ac:dyDescent="0.25">
      <c r="A21" s="203">
        <v>43556</v>
      </c>
      <c r="B21" s="205">
        <v>0.76811858331814598</v>
      </c>
      <c r="C21" s="193">
        <v>0.82044811030407483</v>
      </c>
      <c r="D21" s="193">
        <v>0.84484293526643772</v>
      </c>
      <c r="E21" s="193">
        <v>0.85892067922772741</v>
      </c>
      <c r="F21" s="193">
        <v>0.79078852573794278</v>
      </c>
      <c r="G21" s="193">
        <v>0.8521556775427126</v>
      </c>
      <c r="H21" s="193">
        <v>0.89267860532810228</v>
      </c>
      <c r="I21" s="193">
        <v>0.89286176965928232</v>
      </c>
      <c r="J21" s="193">
        <v>0.893898582972245</v>
      </c>
      <c r="K21" s="193">
        <v>0.86568365441168882</v>
      </c>
      <c r="L21" s="193">
        <v>0.89700481894107253</v>
      </c>
      <c r="M21" s="193">
        <v>0.91791044776119401</v>
      </c>
      <c r="N21" s="193">
        <v>0.91033755274261607</v>
      </c>
      <c r="O21" s="193">
        <v>0.90876378409750436</v>
      </c>
      <c r="P21" s="193">
        <v>0.90246084080460964</v>
      </c>
    </row>
    <row r="22" spans="1:16" x14ac:dyDescent="0.25">
      <c r="A22" s="203">
        <v>43586</v>
      </c>
      <c r="B22" s="205">
        <v>0.76826331692203864</v>
      </c>
      <c r="C22" s="193">
        <v>0.81554840307006682</v>
      </c>
      <c r="D22" s="193">
        <v>0.84831242725979572</v>
      </c>
      <c r="E22" s="193">
        <v>0.85803487276154555</v>
      </c>
      <c r="F22" s="193">
        <v>0.79024555218496351</v>
      </c>
      <c r="G22" s="193">
        <v>0.85192941393859134</v>
      </c>
      <c r="H22" s="193">
        <v>0.89077881619937693</v>
      </c>
      <c r="I22" s="193">
        <v>0.89350482315112545</v>
      </c>
      <c r="J22" s="193">
        <v>0.89281961471103333</v>
      </c>
      <c r="K22" s="193">
        <v>0.8652550034931985</v>
      </c>
      <c r="L22" s="193">
        <v>0.89199697591532567</v>
      </c>
      <c r="M22" s="193">
        <v>0.9155731933687512</v>
      </c>
      <c r="N22" s="193">
        <v>0.90803396472893538</v>
      </c>
      <c r="O22" s="193">
        <v>0.90733008582695429</v>
      </c>
      <c r="P22" s="193">
        <v>0.89844178135307562</v>
      </c>
    </row>
    <row r="23" spans="1:16" x14ac:dyDescent="0.25">
      <c r="A23" s="203">
        <v>43617</v>
      </c>
      <c r="B23" s="205">
        <v>0.76891014795902668</v>
      </c>
      <c r="C23" s="193">
        <v>0.81085607940446647</v>
      </c>
      <c r="D23" s="193">
        <v>0.84343369634849441</v>
      </c>
      <c r="E23" s="193">
        <v>0.85888106882977455</v>
      </c>
      <c r="F23" s="193">
        <v>0.78958346176766747</v>
      </c>
      <c r="G23" s="193">
        <v>0.85231286795626582</v>
      </c>
      <c r="H23" s="193">
        <v>0.88693451829908043</v>
      </c>
      <c r="I23" s="193">
        <v>0.89357352753289898</v>
      </c>
      <c r="J23" s="193">
        <v>0.89185409625917722</v>
      </c>
      <c r="K23" s="193">
        <v>0.86479399220455888</v>
      </c>
      <c r="L23" s="193">
        <v>0.88801237432327929</v>
      </c>
      <c r="M23" s="193">
        <v>0.91355586698942537</v>
      </c>
      <c r="N23" s="193">
        <v>0.90583311535443367</v>
      </c>
      <c r="O23" s="193">
        <v>0.90870884893766057</v>
      </c>
      <c r="P23" s="193">
        <v>0.89541217895608949</v>
      </c>
    </row>
    <row r="24" spans="1:16" x14ac:dyDescent="0.25">
      <c r="A24" s="203">
        <v>43647</v>
      </c>
      <c r="B24" s="205">
        <v>0.76932954232779971</v>
      </c>
      <c r="C24" s="193">
        <v>0.80512883285390779</v>
      </c>
      <c r="D24" s="193">
        <v>0.84401926001013683</v>
      </c>
      <c r="E24" s="193">
        <v>0.85975972403949086</v>
      </c>
      <c r="F24" s="193">
        <v>0.78905931304560661</v>
      </c>
      <c r="G24" s="193">
        <v>0.85196022857843212</v>
      </c>
      <c r="H24" s="193">
        <v>0.88490274776165478</v>
      </c>
      <c r="I24" s="193">
        <v>0.89596712047264315</v>
      </c>
      <c r="J24" s="193">
        <v>0.89209815662792069</v>
      </c>
      <c r="K24" s="193">
        <v>0.86441787442084039</v>
      </c>
      <c r="L24" s="193">
        <v>0.88572662625140763</v>
      </c>
      <c r="M24" s="193">
        <v>0.91236722306525042</v>
      </c>
      <c r="N24" s="193">
        <v>0.90540890269151142</v>
      </c>
      <c r="O24" s="193">
        <v>0.9084309133489461</v>
      </c>
      <c r="P24" s="193">
        <v>0.89364468429796406</v>
      </c>
    </row>
    <row r="25" spans="1:16" x14ac:dyDescent="0.25">
      <c r="A25" s="203">
        <v>43678</v>
      </c>
      <c r="B25" s="205">
        <v>0.76884830814087313</v>
      </c>
      <c r="C25" s="193">
        <v>0.80194805194805197</v>
      </c>
      <c r="D25" s="193">
        <v>0.84167725540025418</v>
      </c>
      <c r="E25" s="193">
        <v>0.85915998564078011</v>
      </c>
      <c r="F25" s="193">
        <v>0.78796717016660522</v>
      </c>
      <c r="G25" s="193">
        <v>0.85201235535475528</v>
      </c>
      <c r="H25" s="193">
        <v>0.88247652001977273</v>
      </c>
      <c r="I25" s="193">
        <v>0.89082580480977225</v>
      </c>
      <c r="J25" s="193">
        <v>0.89211371476150825</v>
      </c>
      <c r="K25" s="193">
        <v>0.86365267680444613</v>
      </c>
      <c r="L25" s="193">
        <v>0.88466650182357676</v>
      </c>
      <c r="M25" s="193">
        <v>0.91163631828386127</v>
      </c>
      <c r="N25" s="193">
        <v>0.90729757607013928</v>
      </c>
      <c r="O25" s="193">
        <v>0.90901639344262297</v>
      </c>
      <c r="P25" s="193">
        <v>0.89307502061005772</v>
      </c>
    </row>
    <row r="26" spans="1:16" x14ac:dyDescent="0.25">
      <c r="A26" s="203">
        <v>43709</v>
      </c>
      <c r="B26" s="205">
        <v>0.76908868874980918</v>
      </c>
      <c r="C26" s="193">
        <v>0.79943881908015124</v>
      </c>
      <c r="D26" s="193">
        <v>0.8425047438330171</v>
      </c>
      <c r="E26" s="193">
        <v>0.86155139289145055</v>
      </c>
      <c r="F26" s="193">
        <v>0.78791892965955745</v>
      </c>
      <c r="G26" s="193">
        <v>0.85148136835675026</v>
      </c>
      <c r="H26" s="193">
        <v>0.88073675192754863</v>
      </c>
      <c r="I26" s="193">
        <v>0.89238911290322576</v>
      </c>
      <c r="J26" s="193">
        <v>0.89348341232227491</v>
      </c>
      <c r="K26" s="193">
        <v>0.86326605429845826</v>
      </c>
      <c r="L26" s="193">
        <v>0.88501598903608958</v>
      </c>
      <c r="M26" s="193">
        <v>0.90923058013765978</v>
      </c>
      <c r="N26" s="193">
        <v>0.90615091946734305</v>
      </c>
      <c r="O26" s="193">
        <v>0.90956582307870903</v>
      </c>
      <c r="P26" s="193">
        <v>0.89285968244938596</v>
      </c>
    </row>
    <row r="27" spans="1:16" x14ac:dyDescent="0.25">
      <c r="A27" s="203">
        <v>43739</v>
      </c>
      <c r="B27" s="205">
        <v>0.77036475316599684</v>
      </c>
      <c r="C27" s="193">
        <v>0.79660606060606065</v>
      </c>
      <c r="D27" s="193">
        <v>0.84230240978898741</v>
      </c>
      <c r="E27" s="193">
        <v>0.86140161077052535</v>
      </c>
      <c r="F27" s="193">
        <v>0.78825066067251903</v>
      </c>
      <c r="G27" s="193">
        <v>0.8507961710508235</v>
      </c>
      <c r="H27" s="193">
        <v>0.87901114290933458</v>
      </c>
      <c r="I27" s="193">
        <v>0.89158902039788468</v>
      </c>
      <c r="J27" s="193">
        <v>0.89444906692024251</v>
      </c>
      <c r="K27" s="193">
        <v>0.86254438893354635</v>
      </c>
      <c r="L27" s="193">
        <v>0.88416633469187633</v>
      </c>
      <c r="M27" s="193">
        <v>0.90791340282489374</v>
      </c>
      <c r="N27" s="193">
        <v>0.90849673202614378</v>
      </c>
      <c r="O27" s="193">
        <v>0.91048803378695453</v>
      </c>
      <c r="P27" s="193">
        <v>0.89233789338077418</v>
      </c>
    </row>
    <row r="28" spans="1:16" x14ac:dyDescent="0.25">
      <c r="A28" s="203">
        <v>43770</v>
      </c>
      <c r="B28" s="205">
        <v>0.7727932525555028</v>
      </c>
      <c r="C28" s="193">
        <v>0.79445321034106076</v>
      </c>
      <c r="D28" s="193">
        <v>0.84017576898932833</v>
      </c>
      <c r="E28" s="193">
        <v>0.8622739958742871</v>
      </c>
      <c r="F28" s="193">
        <v>0.78941415047232777</v>
      </c>
      <c r="G28" s="193">
        <v>0.85108043584720861</v>
      </c>
      <c r="H28" s="193">
        <v>0.87862716410631547</v>
      </c>
      <c r="I28" s="193">
        <v>0.89205548549810842</v>
      </c>
      <c r="J28" s="193">
        <v>0.89717717717717727</v>
      </c>
      <c r="K28" s="193">
        <v>0.86292256359499198</v>
      </c>
      <c r="L28" s="193">
        <v>0.8845160893751729</v>
      </c>
      <c r="M28" s="193">
        <v>0.90719228868017787</v>
      </c>
      <c r="N28" s="193">
        <v>0.90343074968233794</v>
      </c>
      <c r="O28" s="193">
        <v>0.90951248513674199</v>
      </c>
      <c r="P28" s="193">
        <v>0.89196005659332778</v>
      </c>
    </row>
    <row r="29" spans="1:16" x14ac:dyDescent="0.25">
      <c r="A29" s="203">
        <v>43800</v>
      </c>
      <c r="B29" s="205">
        <v>0.77570349616274825</v>
      </c>
      <c r="C29" s="193">
        <v>0.79195409315670595</v>
      </c>
      <c r="D29" s="193">
        <v>0.84140859140859137</v>
      </c>
      <c r="E29" s="193">
        <v>0.86419303989329455</v>
      </c>
      <c r="F29" s="193">
        <v>0.79118688204418763</v>
      </c>
      <c r="G29" s="193">
        <v>0.85164993260945288</v>
      </c>
      <c r="H29" s="193">
        <v>0.87665597967455089</v>
      </c>
      <c r="I29" s="193">
        <v>0.89163050216986983</v>
      </c>
      <c r="J29" s="193">
        <v>0.89753116011505285</v>
      </c>
      <c r="K29" s="193">
        <v>0.86295252240510034</v>
      </c>
      <c r="L29" s="193">
        <v>0.88428654310055266</v>
      </c>
      <c r="M29" s="193">
        <v>0.90623663795736353</v>
      </c>
      <c r="N29" s="193">
        <v>0.9060022650056625</v>
      </c>
      <c r="O29" s="193">
        <v>0.91058739933680721</v>
      </c>
      <c r="P29" s="193">
        <v>0.89196010584164465</v>
      </c>
    </row>
    <row r="30" spans="1:16" x14ac:dyDescent="0.25">
      <c r="A30" s="203">
        <v>43831</v>
      </c>
      <c r="B30" s="205">
        <v>0.77706167812256022</v>
      </c>
      <c r="C30" s="193">
        <v>0.78909357977844419</v>
      </c>
      <c r="D30" s="193">
        <v>0.83994493805531223</v>
      </c>
      <c r="E30" s="193">
        <v>0.86244033777995355</v>
      </c>
      <c r="F30" s="193">
        <v>0.79133954857703626</v>
      </c>
      <c r="G30" s="193">
        <v>0.85430957124823192</v>
      </c>
      <c r="H30" s="193">
        <v>0.87469777562862672</v>
      </c>
      <c r="I30" s="193">
        <v>0.88953777335984108</v>
      </c>
      <c r="J30" s="193">
        <v>0.89848082951531227</v>
      </c>
      <c r="K30" s="193">
        <v>0.86431793987935313</v>
      </c>
      <c r="L30" s="193">
        <v>0.88440515451325274</v>
      </c>
      <c r="M30" s="193">
        <v>0.90496799756171886</v>
      </c>
      <c r="N30" s="193">
        <v>0.90443857663774674</v>
      </c>
      <c r="O30" s="193">
        <v>0.91121939624435466</v>
      </c>
      <c r="P30" s="193">
        <v>0.89175520006512798</v>
      </c>
    </row>
    <row r="31" spans="1:16" x14ac:dyDescent="0.25">
      <c r="A31" s="203">
        <v>43862</v>
      </c>
      <c r="B31" s="205">
        <v>0.77947012764131707</v>
      </c>
      <c r="C31" s="193">
        <v>0.78728110599078338</v>
      </c>
      <c r="D31" s="193">
        <v>0.83954011497125713</v>
      </c>
      <c r="E31" s="193">
        <v>0.86144948935646615</v>
      </c>
      <c r="F31" s="193">
        <v>0.79251523063533502</v>
      </c>
      <c r="G31" s="193">
        <v>0.85704465254120776</v>
      </c>
      <c r="H31" s="193">
        <v>0.87182617187500011</v>
      </c>
      <c r="I31" s="193">
        <v>0.89206665008704289</v>
      </c>
      <c r="J31" s="193">
        <v>0.90054644808743167</v>
      </c>
      <c r="K31" s="193">
        <v>0.86603412078840625</v>
      </c>
      <c r="L31" s="193">
        <v>0.88493557371530007</v>
      </c>
      <c r="M31" s="193">
        <v>0.90435842730874738</v>
      </c>
      <c r="N31" s="193">
        <v>0.90480987156887438</v>
      </c>
      <c r="O31" s="193">
        <v>0.91282420749279536</v>
      </c>
      <c r="P31" s="193">
        <v>0.89216596443619223</v>
      </c>
    </row>
    <row r="32" spans="1:16" x14ac:dyDescent="0.25">
      <c r="A32" s="203">
        <v>43891</v>
      </c>
      <c r="B32" s="205">
        <v>0.77875583297981943</v>
      </c>
      <c r="C32" s="193">
        <v>0.78213224368499257</v>
      </c>
      <c r="D32" s="193">
        <v>0.83606759590477364</v>
      </c>
      <c r="E32" s="193">
        <v>0.85858585858585856</v>
      </c>
      <c r="F32" s="193">
        <v>0.79062014006769599</v>
      </c>
      <c r="G32" s="193">
        <v>0.85975888905844655</v>
      </c>
      <c r="H32" s="193">
        <v>0.87016321291032461</v>
      </c>
      <c r="I32" s="193">
        <v>0.88873694679264048</v>
      </c>
      <c r="J32" s="193">
        <v>0.8978697504564821</v>
      </c>
      <c r="K32" s="193">
        <v>0.86705791254024533</v>
      </c>
      <c r="L32" s="193">
        <v>0.88646929658514428</v>
      </c>
      <c r="M32" s="193">
        <v>0.90339946769900803</v>
      </c>
      <c r="N32" s="193">
        <v>0.90242694403169876</v>
      </c>
      <c r="O32" s="193">
        <v>0.91230382173235891</v>
      </c>
      <c r="P32" s="193">
        <v>0.89277704818668557</v>
      </c>
    </row>
    <row r="33" spans="1:16" x14ac:dyDescent="0.25">
      <c r="A33" s="203">
        <v>43922</v>
      </c>
      <c r="B33" s="205">
        <v>0.77572620519159452</v>
      </c>
      <c r="C33" s="193">
        <v>0.78066305306945671</v>
      </c>
      <c r="D33" s="193">
        <v>0.830846394984326</v>
      </c>
      <c r="E33" s="193">
        <v>0.85439320084989379</v>
      </c>
      <c r="F33" s="193">
        <v>0.78760796172407355</v>
      </c>
      <c r="G33" s="193">
        <v>0.86100697936667581</v>
      </c>
      <c r="H33" s="193">
        <v>0.8696449306361913</v>
      </c>
      <c r="I33" s="193">
        <v>0.88431179082387767</v>
      </c>
      <c r="J33" s="193">
        <v>0.89573922597973388</v>
      </c>
      <c r="K33" s="193">
        <v>0.86726221968987827</v>
      </c>
      <c r="L33" s="193">
        <v>0.88842095660899445</v>
      </c>
      <c r="M33" s="193">
        <v>0.90275849580491341</v>
      </c>
      <c r="N33" s="193">
        <v>0.89924214188097895</v>
      </c>
      <c r="O33" s="193">
        <v>0.91228281853281856</v>
      </c>
      <c r="P33" s="193">
        <v>0.89371491112507351</v>
      </c>
    </row>
    <row r="34" spans="1:16" x14ac:dyDescent="0.25">
      <c r="A34" s="203">
        <v>43952</v>
      </c>
      <c r="B34" s="205">
        <v>0.77444511097780444</v>
      </c>
      <c r="C34" s="193">
        <v>0.78047677498546419</v>
      </c>
      <c r="D34" s="193">
        <v>0.82554998070243146</v>
      </c>
      <c r="E34" s="193">
        <v>0.8539112852268419</v>
      </c>
      <c r="F34" s="193">
        <v>0.78628942662758827</v>
      </c>
      <c r="G34" s="193">
        <v>0.859782708212531</v>
      </c>
      <c r="H34" s="193">
        <v>0.86765619177741893</v>
      </c>
      <c r="I34" s="193">
        <v>0.87874676205748103</v>
      </c>
      <c r="J34" s="193">
        <v>0.89258755104566267</v>
      </c>
      <c r="K34" s="193">
        <v>0.86536023879620549</v>
      </c>
      <c r="L34" s="193">
        <v>0.89016864230722226</v>
      </c>
      <c r="M34" s="193">
        <v>0.90039743197798838</v>
      </c>
      <c r="N34" s="193">
        <v>0.90098148838365</v>
      </c>
      <c r="O34" s="193">
        <v>0.91308570041272152</v>
      </c>
      <c r="P34" s="193">
        <v>0.89468534034615621</v>
      </c>
    </row>
    <row r="35" spans="1:16" x14ac:dyDescent="0.25">
      <c r="A35" s="203">
        <v>43983</v>
      </c>
      <c r="B35" s="205">
        <v>0.77351734191054144</v>
      </c>
      <c r="C35" s="193">
        <v>0.77986192523121012</v>
      </c>
      <c r="D35" s="193">
        <v>0.82669789227166279</v>
      </c>
      <c r="E35" s="193">
        <v>0.85542017334505716</v>
      </c>
      <c r="F35" s="193">
        <v>0.78582357566355698</v>
      </c>
      <c r="G35" s="193">
        <v>0.85753858939041838</v>
      </c>
      <c r="H35" s="193">
        <v>0.86741544832779072</v>
      </c>
      <c r="I35" s="193">
        <v>0.87558685446009388</v>
      </c>
      <c r="J35" s="193">
        <v>0.89113955511370702</v>
      </c>
      <c r="K35" s="193">
        <v>0.86345137393490423</v>
      </c>
      <c r="L35" s="193">
        <v>0.89217646071444923</v>
      </c>
      <c r="M35" s="193">
        <v>0.90024449877750623</v>
      </c>
      <c r="N35" s="193">
        <v>0.89929218924624377</v>
      </c>
      <c r="O35" s="193">
        <v>0.90848241450651079</v>
      </c>
      <c r="P35" s="193">
        <v>0.89546977985595388</v>
      </c>
    </row>
    <row r="36" spans="1:16" x14ac:dyDescent="0.25">
      <c r="A36" s="203">
        <v>44013</v>
      </c>
      <c r="B36" s="205">
        <v>0.77245413792007112</v>
      </c>
      <c r="C36" s="193">
        <v>0.77912462324728082</v>
      </c>
      <c r="D36" s="193">
        <v>0.826670173592846</v>
      </c>
      <c r="E36" s="193">
        <v>0.85285624607658506</v>
      </c>
      <c r="F36" s="193">
        <v>0.78477015479479817</v>
      </c>
      <c r="G36" s="193">
        <v>0.85622223612588377</v>
      </c>
      <c r="H36" s="193">
        <v>0.86793419115293513</v>
      </c>
      <c r="I36" s="193">
        <v>0.87118042348167868</v>
      </c>
      <c r="J36" s="193">
        <v>0.88979234425819365</v>
      </c>
      <c r="K36" s="193">
        <v>0.86218748035291404</v>
      </c>
      <c r="L36" s="193">
        <v>0.89325894082136648</v>
      </c>
      <c r="M36" s="193">
        <v>0.90096588825039736</v>
      </c>
      <c r="N36" s="193">
        <v>0.89695174626681473</v>
      </c>
      <c r="O36" s="193">
        <v>0.90512195121951222</v>
      </c>
      <c r="P36" s="193">
        <v>0.89583651370357931</v>
      </c>
    </row>
    <row r="37" spans="1:16" x14ac:dyDescent="0.25">
      <c r="A37" s="203">
        <v>44044</v>
      </c>
      <c r="B37" s="205">
        <v>0.77076300337583792</v>
      </c>
      <c r="C37" s="193">
        <v>0.77774130006565989</v>
      </c>
      <c r="D37" s="193">
        <v>0.82554639445098821</v>
      </c>
      <c r="E37" s="193">
        <v>0.85544875795780795</v>
      </c>
      <c r="F37" s="193">
        <v>0.78364833752744012</v>
      </c>
      <c r="G37" s="193">
        <v>0.85548940223862824</v>
      </c>
      <c r="H37" s="193">
        <v>0.86893489192189644</v>
      </c>
      <c r="I37" s="193">
        <v>0.87334716100596321</v>
      </c>
      <c r="J37" s="193">
        <v>0.89127432517263028</v>
      </c>
      <c r="K37" s="193">
        <v>0.86217904380859145</v>
      </c>
      <c r="L37" s="193">
        <v>0.89216654261540562</v>
      </c>
      <c r="M37" s="193">
        <v>0.9005583126550869</v>
      </c>
      <c r="N37" s="193">
        <v>0.89216408744780151</v>
      </c>
      <c r="O37" s="193">
        <v>0.90155248891079365</v>
      </c>
      <c r="P37" s="193">
        <v>0.89431937359358926</v>
      </c>
    </row>
    <row r="38" spans="1:16" x14ac:dyDescent="0.25">
      <c r="A38" s="203">
        <v>44075</v>
      </c>
      <c r="B38" s="205">
        <v>0.76679746936814286</v>
      </c>
      <c r="C38" s="193">
        <v>0.77528016252703325</v>
      </c>
      <c r="D38" s="193">
        <v>0.82061963030460816</v>
      </c>
      <c r="E38" s="193">
        <v>0.85132458529338939</v>
      </c>
      <c r="F38" s="193">
        <v>0.7799131123333406</v>
      </c>
      <c r="G38" s="193">
        <v>0.85549847792998479</v>
      </c>
      <c r="H38" s="193">
        <v>0.86785550983081838</v>
      </c>
      <c r="I38" s="193">
        <v>0.87189168077073298</v>
      </c>
      <c r="J38" s="193">
        <v>0.88948417642661348</v>
      </c>
      <c r="K38" s="193">
        <v>0.86174645013179152</v>
      </c>
      <c r="L38" s="193">
        <v>0.890087203032077</v>
      </c>
      <c r="M38" s="193">
        <v>0.90062189836044981</v>
      </c>
      <c r="N38" s="193">
        <v>0.89014119395590785</v>
      </c>
      <c r="O38" s="193">
        <v>0.89682145517755152</v>
      </c>
      <c r="P38" s="193">
        <v>0.89238084432663245</v>
      </c>
    </row>
    <row r="39" spans="1:16" x14ac:dyDescent="0.25">
      <c r="A39" s="203">
        <v>44105</v>
      </c>
      <c r="B39" s="205">
        <v>0.7632628028212205</v>
      </c>
      <c r="C39" s="193">
        <v>0.77196666447929652</v>
      </c>
      <c r="D39" s="193">
        <v>0.81880341880341878</v>
      </c>
      <c r="E39" s="193">
        <v>0.85145463510848129</v>
      </c>
      <c r="F39" s="193">
        <v>0.7769359091642899</v>
      </c>
      <c r="G39" s="193">
        <v>0.85392468565768243</v>
      </c>
      <c r="H39" s="193">
        <v>0.8655208606664917</v>
      </c>
      <c r="I39" s="193">
        <v>0.87110591900311529</v>
      </c>
      <c r="J39" s="193">
        <v>0.8901482127288578</v>
      </c>
      <c r="K39" s="193">
        <v>0.86033686730506154</v>
      </c>
      <c r="L39" s="193">
        <v>0.88888888888888884</v>
      </c>
      <c r="M39" s="193">
        <v>0.90060395785145209</v>
      </c>
      <c r="N39" s="193">
        <v>0.88644735170837041</v>
      </c>
      <c r="O39" s="193">
        <v>0.89603712064208674</v>
      </c>
      <c r="P39" s="193">
        <v>0.89120353330879643</v>
      </c>
    </row>
    <row r="40" spans="1:16" x14ac:dyDescent="0.25">
      <c r="A40" s="203">
        <v>44136</v>
      </c>
      <c r="B40" s="205">
        <v>0.75871914824971765</v>
      </c>
      <c r="C40" s="193">
        <v>0.76875655823714584</v>
      </c>
      <c r="D40" s="193">
        <v>0.81838476690741957</v>
      </c>
      <c r="E40" s="193">
        <v>0.85009789525208024</v>
      </c>
      <c r="F40" s="193">
        <v>0.77327600107497985</v>
      </c>
      <c r="G40" s="193">
        <v>0.85115532734274713</v>
      </c>
      <c r="H40" s="193">
        <v>0.86404893449092357</v>
      </c>
      <c r="I40" s="193">
        <v>0.86954828660436134</v>
      </c>
      <c r="J40" s="193">
        <v>0.88894397620228061</v>
      </c>
      <c r="K40" s="193">
        <v>0.85804321728691479</v>
      </c>
      <c r="L40" s="193">
        <v>0.88715131693841587</v>
      </c>
      <c r="M40" s="193">
        <v>0.90009141961603756</v>
      </c>
      <c r="N40" s="193">
        <v>0.88861546431809346</v>
      </c>
      <c r="O40" s="193">
        <v>0.89733935742971882</v>
      </c>
      <c r="P40" s="193">
        <v>0.89024364294073832</v>
      </c>
    </row>
    <row r="41" spans="1:16" x14ac:dyDescent="0.25">
      <c r="A41" s="203">
        <v>44166</v>
      </c>
      <c r="B41" s="205">
        <v>0.75315381659836067</v>
      </c>
      <c r="C41" s="193">
        <v>0.76857364742428169</v>
      </c>
      <c r="D41" s="193">
        <v>0.81013655462184875</v>
      </c>
      <c r="E41" s="193">
        <v>0.84512895734017845</v>
      </c>
      <c r="F41" s="193">
        <v>0.76835657806280888</v>
      </c>
      <c r="G41" s="193">
        <v>0.84769285072519573</v>
      </c>
      <c r="H41" s="193">
        <v>0.86244940592766683</v>
      </c>
      <c r="I41" s="193">
        <v>0.86611312921639849</v>
      </c>
      <c r="J41" s="193">
        <v>0.88778877887788776</v>
      </c>
      <c r="K41" s="193">
        <v>0.85513444165285724</v>
      </c>
      <c r="L41" s="193">
        <v>0.88663357701273371</v>
      </c>
      <c r="M41" s="193">
        <v>0.89897999215378577</v>
      </c>
      <c r="N41" s="193">
        <v>0.8873569198751301</v>
      </c>
      <c r="O41" s="193">
        <v>0.89647000124734932</v>
      </c>
      <c r="P41" s="193">
        <v>0.88953859238783739</v>
      </c>
    </row>
  </sheetData>
  <mergeCells count="5">
    <mergeCell ref="A3:A5"/>
    <mergeCell ref="B3:P3"/>
    <mergeCell ref="B4:F4"/>
    <mergeCell ref="G4:K4"/>
    <mergeCell ref="L4:P4"/>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B32D-1BF7-43E1-A29E-72ED3F746450}">
  <dimension ref="A1:G38"/>
  <sheetViews>
    <sheetView zoomScale="110" zoomScaleNormal="110" workbookViewId="0">
      <pane xSplit="1" ySplit="4" topLeftCell="B5" activePane="bottomRight" state="frozen"/>
      <selection pane="topRight" activeCell="B2" sqref="B2:E30"/>
      <selection pane="bottomLeft" activeCell="B2" sqref="B2:E30"/>
      <selection pane="bottomRight"/>
    </sheetView>
  </sheetViews>
  <sheetFormatPr defaultColWidth="8.5703125" defaultRowHeight="15" x14ac:dyDescent="0.25"/>
  <cols>
    <col min="1" max="1" width="10.42578125" style="21" customWidth="1"/>
    <col min="2" max="5" width="15.42578125" style="21" customWidth="1"/>
    <col min="6" max="16384" width="8.5703125" style="21"/>
  </cols>
  <sheetData>
    <row r="1" spans="1:7" s="82" customFormat="1" x14ac:dyDescent="0.25">
      <c r="A1" s="68"/>
    </row>
    <row r="2" spans="1:7" s="82" customFormat="1" x14ac:dyDescent="0.25">
      <c r="A2" s="78" t="s">
        <v>1</v>
      </c>
    </row>
    <row r="3" spans="1:7" x14ac:dyDescent="0.25">
      <c r="A3" s="322" t="s">
        <v>277</v>
      </c>
      <c r="B3" s="322"/>
      <c r="C3" s="322"/>
      <c r="D3" s="322"/>
      <c r="E3" s="322"/>
    </row>
    <row r="4" spans="1:7" ht="45" x14ac:dyDescent="0.25">
      <c r="A4" s="56" t="s">
        <v>278</v>
      </c>
      <c r="B4" s="53" t="s">
        <v>16</v>
      </c>
      <c r="C4" s="53" t="s">
        <v>19</v>
      </c>
      <c r="D4" s="53" t="s">
        <v>111</v>
      </c>
      <c r="E4" s="53" t="s">
        <v>18</v>
      </c>
    </row>
    <row r="5" spans="1:7" x14ac:dyDescent="0.25">
      <c r="A5" s="57">
        <v>41820</v>
      </c>
      <c r="B5" s="58">
        <v>24.714859433068732</v>
      </c>
      <c r="C5" s="58">
        <v>25.194242979866178</v>
      </c>
      <c r="D5" s="58">
        <v>17.02499757870148</v>
      </c>
      <c r="E5" s="58">
        <v>21.915968433186809</v>
      </c>
    </row>
    <row r="6" spans="1:7" x14ac:dyDescent="0.25">
      <c r="A6" s="57">
        <v>41912</v>
      </c>
      <c r="B6" s="58">
        <v>24.287207568170981</v>
      </c>
      <c r="C6" s="58">
        <v>24.0856474135844</v>
      </c>
      <c r="D6" s="58">
        <v>18.65945323783448</v>
      </c>
      <c r="E6" s="58">
        <v>20.154481094324112</v>
      </c>
    </row>
    <row r="7" spans="1:7" x14ac:dyDescent="0.25">
      <c r="A7" s="57">
        <v>42004</v>
      </c>
      <c r="B7" s="58">
        <v>24.232170267898208</v>
      </c>
      <c r="C7" s="58">
        <v>23.485696645306181</v>
      </c>
      <c r="D7" s="58">
        <v>16.530500877282101</v>
      </c>
      <c r="E7" s="58">
        <v>20.05065069203317</v>
      </c>
    </row>
    <row r="8" spans="1:7" x14ac:dyDescent="0.25">
      <c r="A8" s="57">
        <v>42094</v>
      </c>
      <c r="B8" s="58">
        <v>22.09354069292792</v>
      </c>
      <c r="C8" s="58">
        <v>23.584733214493969</v>
      </c>
      <c r="D8" s="58">
        <v>17.819591918615341</v>
      </c>
      <c r="E8" s="58">
        <v>19.050373007225229</v>
      </c>
    </row>
    <row r="9" spans="1:7" x14ac:dyDescent="0.25">
      <c r="A9" s="57">
        <v>42185</v>
      </c>
      <c r="B9" s="58">
        <v>21.17530459615147</v>
      </c>
      <c r="C9" s="58">
        <v>21.927461282311452</v>
      </c>
      <c r="D9" s="58">
        <v>16.112907905010569</v>
      </c>
      <c r="E9" s="58">
        <v>18.64374960479612</v>
      </c>
    </row>
    <row r="10" spans="1:7" x14ac:dyDescent="0.25">
      <c r="A10" s="57">
        <v>42277</v>
      </c>
      <c r="B10" s="58">
        <v>20.065651488302599</v>
      </c>
      <c r="C10" s="58">
        <v>22.448137872420819</v>
      </c>
      <c r="D10" s="58">
        <v>19.3857207896638</v>
      </c>
      <c r="E10" s="58">
        <v>15.581365835988739</v>
      </c>
    </row>
    <row r="11" spans="1:7" x14ac:dyDescent="0.25">
      <c r="A11" s="57">
        <v>42369</v>
      </c>
      <c r="B11" s="58">
        <v>20.636941826550348</v>
      </c>
      <c r="C11" s="58">
        <v>22.055238045680799</v>
      </c>
      <c r="D11" s="58">
        <v>17.564360526869759</v>
      </c>
      <c r="E11" s="58">
        <v>16.673345817614301</v>
      </c>
    </row>
    <row r="12" spans="1:7" x14ac:dyDescent="0.25">
      <c r="A12" s="57">
        <v>42460</v>
      </c>
      <c r="B12" s="58">
        <v>21.184617684872251</v>
      </c>
      <c r="C12" s="58">
        <v>22.457044512259088</v>
      </c>
      <c r="D12" s="58">
        <v>18.196507552788098</v>
      </c>
      <c r="E12" s="58">
        <v>15.91530074666127</v>
      </c>
    </row>
    <row r="13" spans="1:7" x14ac:dyDescent="0.25">
      <c r="A13" s="57">
        <v>42551</v>
      </c>
      <c r="B13" s="58">
        <v>22.904697820007829</v>
      </c>
      <c r="C13" s="58">
        <v>23.893589018037648</v>
      </c>
      <c r="D13" s="58">
        <v>21.090166197123551</v>
      </c>
      <c r="E13" s="58">
        <v>18.296958349283219</v>
      </c>
    </row>
    <row r="14" spans="1:7" x14ac:dyDescent="0.25">
      <c r="A14" s="57">
        <v>42643</v>
      </c>
      <c r="B14" s="58">
        <v>22.73427251213019</v>
      </c>
      <c r="C14" s="58">
        <v>22.640209507859488</v>
      </c>
      <c r="D14" s="58">
        <v>19.638652572793969</v>
      </c>
      <c r="E14" s="58">
        <v>15.9480465767705</v>
      </c>
    </row>
    <row r="15" spans="1:7" x14ac:dyDescent="0.25">
      <c r="A15" s="57">
        <v>42735</v>
      </c>
      <c r="B15" s="58">
        <v>24.34667496462572</v>
      </c>
      <c r="C15" s="58">
        <v>24.723578949804949</v>
      </c>
      <c r="D15" s="58">
        <v>19.50254796931382</v>
      </c>
      <c r="E15" s="58">
        <v>15.531032438320519</v>
      </c>
    </row>
    <row r="16" spans="1:7" x14ac:dyDescent="0.25">
      <c r="A16" s="57">
        <v>42825</v>
      </c>
      <c r="B16" s="58">
        <v>24.447881942694199</v>
      </c>
      <c r="C16" s="58">
        <v>25.617347098854069</v>
      </c>
      <c r="D16" s="58">
        <v>16.62198678393916</v>
      </c>
      <c r="E16" s="58">
        <v>17.72218017371479</v>
      </c>
      <c r="F16" s="149"/>
      <c r="G16" s="149"/>
    </row>
    <row r="17" spans="1:5" x14ac:dyDescent="0.25">
      <c r="A17" s="57">
        <v>42916</v>
      </c>
      <c r="B17" s="58">
        <v>27.041357725683248</v>
      </c>
      <c r="C17" s="58">
        <v>25.55569322881778</v>
      </c>
      <c r="D17" s="58">
        <v>17.250387414776121</v>
      </c>
      <c r="E17" s="58">
        <v>18.597339719546241</v>
      </c>
    </row>
    <row r="18" spans="1:5" x14ac:dyDescent="0.25">
      <c r="A18" s="57">
        <v>43008</v>
      </c>
      <c r="B18" s="58">
        <v>28.195618223185619</v>
      </c>
      <c r="C18" s="58">
        <v>24.535441742108841</v>
      </c>
      <c r="D18" s="58">
        <v>18.397512736098601</v>
      </c>
      <c r="E18" s="58">
        <v>16.472093352064508</v>
      </c>
    </row>
    <row r="19" spans="1:5" x14ac:dyDescent="0.25">
      <c r="A19" s="57">
        <v>43100</v>
      </c>
      <c r="B19" s="58">
        <v>29.43980001467801</v>
      </c>
      <c r="C19" s="58">
        <v>25.219277795793008</v>
      </c>
      <c r="D19" s="58">
        <v>17.66444951690973</v>
      </c>
      <c r="E19" s="58">
        <v>19.232733773758468</v>
      </c>
    </row>
    <row r="20" spans="1:5" x14ac:dyDescent="0.25">
      <c r="A20" s="57">
        <v>43190</v>
      </c>
      <c r="B20" s="58">
        <v>29.801126214327692</v>
      </c>
      <c r="C20" s="58">
        <v>28.327752426670209</v>
      </c>
      <c r="D20" s="58">
        <v>17.473166180473221</v>
      </c>
      <c r="E20" s="58">
        <v>18.97732676499545</v>
      </c>
    </row>
    <row r="21" spans="1:5" x14ac:dyDescent="0.25">
      <c r="A21" s="57">
        <v>43281</v>
      </c>
      <c r="B21" s="58">
        <v>29.953664414960581</v>
      </c>
      <c r="C21" s="58">
        <v>28.160301823608741</v>
      </c>
      <c r="D21" s="58">
        <v>17.273087529809761</v>
      </c>
      <c r="E21" s="58">
        <v>20.005780490145941</v>
      </c>
    </row>
    <row r="22" spans="1:5" x14ac:dyDescent="0.25">
      <c r="A22" s="57">
        <v>43373</v>
      </c>
      <c r="B22" s="58">
        <v>29.808030284326371</v>
      </c>
      <c r="C22" s="58">
        <v>28.09118303958919</v>
      </c>
      <c r="D22" s="58">
        <v>15.732738803183389</v>
      </c>
      <c r="E22" s="58">
        <v>19.75338505284568</v>
      </c>
    </row>
    <row r="23" spans="1:5" x14ac:dyDescent="0.25">
      <c r="A23" s="57">
        <v>43465</v>
      </c>
      <c r="B23" s="58">
        <v>30.12110383510289</v>
      </c>
      <c r="C23" s="58">
        <v>28.67288365849814</v>
      </c>
      <c r="D23" s="58">
        <v>20.376817167383091</v>
      </c>
      <c r="E23" s="58">
        <v>19.395953149056101</v>
      </c>
    </row>
    <row r="24" spans="1:5" x14ac:dyDescent="0.25">
      <c r="A24" s="57">
        <v>43555</v>
      </c>
      <c r="B24" s="58">
        <v>29.170623601925289</v>
      </c>
      <c r="C24" s="58">
        <v>29.10839956139948</v>
      </c>
      <c r="D24" s="58">
        <v>19.103584252770329</v>
      </c>
      <c r="E24" s="58">
        <v>20.542670159741618</v>
      </c>
    </row>
    <row r="25" spans="1:5" x14ac:dyDescent="0.25">
      <c r="A25" s="57">
        <v>43646</v>
      </c>
      <c r="B25" s="58">
        <v>29.39225765523874</v>
      </c>
      <c r="C25" s="58">
        <v>29.855616380925461</v>
      </c>
      <c r="D25" s="58">
        <v>19.946566710550911</v>
      </c>
      <c r="E25" s="58">
        <v>22.946809879729759</v>
      </c>
    </row>
    <row r="26" spans="1:5" x14ac:dyDescent="0.25">
      <c r="A26" s="57">
        <v>43738</v>
      </c>
      <c r="B26" s="58">
        <v>29.44841289529068</v>
      </c>
      <c r="C26" s="58">
        <v>31.54411885388264</v>
      </c>
      <c r="D26" s="58">
        <v>20.177725289677849</v>
      </c>
      <c r="E26" s="58">
        <v>22.439041406540081</v>
      </c>
    </row>
    <row r="27" spans="1:5" x14ac:dyDescent="0.25">
      <c r="A27" s="57">
        <v>43830</v>
      </c>
      <c r="B27" s="58">
        <v>30.09660122644679</v>
      </c>
      <c r="C27" s="58">
        <v>32.095699280198623</v>
      </c>
      <c r="D27" s="58">
        <v>19.62993083032671</v>
      </c>
      <c r="E27" s="58">
        <v>22.545156558874261</v>
      </c>
    </row>
    <row r="28" spans="1:5" x14ac:dyDescent="0.25">
      <c r="A28" s="57">
        <v>43921</v>
      </c>
      <c r="B28" s="58">
        <v>31.38772767170023</v>
      </c>
      <c r="C28" s="58">
        <v>31.292082723263491</v>
      </c>
      <c r="D28" s="58">
        <v>23.505687711404139</v>
      </c>
      <c r="E28" s="58">
        <v>24.8311155967261</v>
      </c>
    </row>
    <row r="29" spans="1:5" ht="14.85" customHeight="1" x14ac:dyDescent="0.25">
      <c r="A29" s="57">
        <v>43983</v>
      </c>
      <c r="B29" s="58">
        <v>30.464770462384859</v>
      </c>
      <c r="C29" s="58">
        <v>29.687436689355071</v>
      </c>
      <c r="D29" s="58">
        <v>16.984533993758841</v>
      </c>
      <c r="E29" s="58">
        <v>26.30785568700102</v>
      </c>
    </row>
    <row r="30" spans="1:5" ht="14.85" customHeight="1" x14ac:dyDescent="0.25">
      <c r="A30" s="181"/>
      <c r="B30" s="182"/>
      <c r="C30" s="182"/>
      <c r="D30" s="182"/>
      <c r="E30" s="182"/>
    </row>
    <row r="31" spans="1:5" ht="14.85" customHeight="1" x14ac:dyDescent="0.25">
      <c r="A31" s="181"/>
      <c r="B31" s="182"/>
      <c r="C31" s="182"/>
      <c r="D31" s="182"/>
      <c r="E31" s="182"/>
    </row>
    <row r="32" spans="1:5" ht="14.85" customHeight="1" x14ac:dyDescent="0.25">
      <c r="A32" s="323" t="s">
        <v>279</v>
      </c>
      <c r="B32" s="323"/>
      <c r="C32" s="323"/>
      <c r="D32" s="323"/>
      <c r="E32" s="323"/>
    </row>
    <row r="33" spans="1:5" ht="14.85" customHeight="1" x14ac:dyDescent="0.25">
      <c r="A33" s="323"/>
      <c r="B33" s="323"/>
      <c r="C33" s="323"/>
      <c r="D33" s="323"/>
      <c r="E33" s="323"/>
    </row>
    <row r="34" spans="1:5" ht="14.85" customHeight="1" x14ac:dyDescent="0.25"/>
    <row r="35" spans="1:5" ht="14.85" customHeight="1" x14ac:dyDescent="0.25"/>
    <row r="36" spans="1:5" ht="14.85" customHeight="1" x14ac:dyDescent="0.25"/>
    <row r="37" spans="1:5" ht="14.85" customHeight="1" x14ac:dyDescent="0.25"/>
    <row r="38" spans="1:5" ht="14.85" customHeight="1" x14ac:dyDescent="0.25"/>
  </sheetData>
  <mergeCells count="2">
    <mergeCell ref="A3:E3"/>
    <mergeCell ref="A32:E3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41"/>
  <sheetViews>
    <sheetView showGridLines="0" workbookViewId="0">
      <pane ySplit="5" topLeftCell="A21" activePane="bottomLeft" state="frozen"/>
      <selection pane="bottomLeft" activeCell="A41" sqref="A41"/>
    </sheetView>
  </sheetViews>
  <sheetFormatPr defaultColWidth="8.5703125" defaultRowHeight="15" x14ac:dyDescent="0.25"/>
  <cols>
    <col min="1" max="1" width="22.5703125" style="89" customWidth="1"/>
    <col min="2" max="3" width="11.7109375" style="89" bestFit="1" customWidth="1"/>
    <col min="4" max="4" width="9.140625" style="89" bestFit="1" customWidth="1"/>
    <col min="5" max="6" width="11.7109375" style="89" bestFit="1" customWidth="1"/>
    <col min="7" max="7" width="9.140625" style="89" bestFit="1" customWidth="1"/>
    <col min="8" max="9" width="11.7109375" style="89" bestFit="1" customWidth="1"/>
    <col min="10" max="10" width="9.140625" style="89" bestFit="1" customWidth="1"/>
    <col min="11" max="12" width="11.7109375" style="89" bestFit="1" customWidth="1"/>
    <col min="13" max="13" width="9.140625" style="89" bestFit="1" customWidth="1"/>
    <col min="14" max="15" width="11.7109375" style="89" bestFit="1" customWidth="1"/>
    <col min="16" max="16" width="9.140625" style="89" bestFit="1" customWidth="1"/>
    <col min="17" max="16384" width="8.5703125" style="89"/>
  </cols>
  <sheetData>
    <row r="1" spans="1:16" x14ac:dyDescent="0.25">
      <c r="A1" s="75"/>
    </row>
    <row r="2" spans="1:16" s="51" customFormat="1" x14ac:dyDescent="0.25">
      <c r="A2" s="78" t="s">
        <v>1</v>
      </c>
    </row>
    <row r="3" spans="1:16" ht="14.45" customHeight="1" x14ac:dyDescent="0.25">
      <c r="A3" s="268" t="s">
        <v>2</v>
      </c>
      <c r="B3" s="265" t="s">
        <v>3</v>
      </c>
      <c r="C3" s="266"/>
      <c r="D3" s="266"/>
      <c r="E3" s="266"/>
      <c r="F3" s="266"/>
      <c r="G3" s="266"/>
      <c r="H3" s="266"/>
      <c r="I3" s="266"/>
      <c r="J3" s="266"/>
      <c r="K3" s="266"/>
      <c r="L3" s="266"/>
      <c r="M3" s="266"/>
      <c r="N3" s="266"/>
      <c r="O3" s="266"/>
      <c r="P3" s="267"/>
    </row>
    <row r="4" spans="1:16" x14ac:dyDescent="0.25">
      <c r="A4" s="269"/>
      <c r="B4" s="271" t="s">
        <v>4</v>
      </c>
      <c r="C4" s="272"/>
      <c r="D4" s="273"/>
      <c r="E4" s="264" t="s">
        <v>5</v>
      </c>
      <c r="F4" s="264"/>
      <c r="G4" s="264"/>
      <c r="H4" s="264" t="s">
        <v>6</v>
      </c>
      <c r="I4" s="264"/>
      <c r="J4" s="264"/>
      <c r="K4" s="264" t="s">
        <v>7</v>
      </c>
      <c r="L4" s="264"/>
      <c r="M4" s="264"/>
      <c r="N4" s="264" t="s">
        <v>8</v>
      </c>
      <c r="O4" s="264"/>
      <c r="P4" s="264"/>
    </row>
    <row r="5" spans="1:16" ht="30" x14ac:dyDescent="0.25">
      <c r="A5" s="270"/>
      <c r="B5" s="60" t="s">
        <v>9</v>
      </c>
      <c r="C5" s="60" t="s">
        <v>10</v>
      </c>
      <c r="D5" s="60" t="s">
        <v>11</v>
      </c>
      <c r="E5" s="60" t="s">
        <v>9</v>
      </c>
      <c r="F5" s="60" t="s">
        <v>10</v>
      </c>
      <c r="G5" s="60" t="s">
        <v>11</v>
      </c>
      <c r="H5" s="60" t="s">
        <v>9</v>
      </c>
      <c r="I5" s="60" t="s">
        <v>10</v>
      </c>
      <c r="J5" s="60" t="s">
        <v>11</v>
      </c>
      <c r="K5" s="60" t="s">
        <v>9</v>
      </c>
      <c r="L5" s="60" t="s">
        <v>10</v>
      </c>
      <c r="M5" s="60" t="s">
        <v>11</v>
      </c>
      <c r="N5" s="60" t="s">
        <v>9</v>
      </c>
      <c r="O5" s="60" t="s">
        <v>10</v>
      </c>
      <c r="P5" s="60" t="s">
        <v>11</v>
      </c>
    </row>
    <row r="6" spans="1:16" x14ac:dyDescent="0.25">
      <c r="A6" s="186">
        <v>43101</v>
      </c>
      <c r="B6" s="187">
        <v>53820</v>
      </c>
      <c r="C6" s="188">
        <v>40723</v>
      </c>
      <c r="D6" s="189">
        <v>0.75665180230397622</v>
      </c>
      <c r="E6" s="188">
        <v>52655</v>
      </c>
      <c r="F6" s="188">
        <v>45305</v>
      </c>
      <c r="G6" s="189">
        <v>0.86041211660810935</v>
      </c>
      <c r="H6" s="188">
        <v>51353</v>
      </c>
      <c r="I6" s="188">
        <v>45895</v>
      </c>
      <c r="J6" s="189">
        <v>0.89371604385332892</v>
      </c>
      <c r="K6" s="188">
        <v>49894</v>
      </c>
      <c r="L6" s="188">
        <v>45571</v>
      </c>
      <c r="M6" s="189">
        <v>0.91335631538862383</v>
      </c>
      <c r="N6" s="188">
        <v>48576</v>
      </c>
      <c r="O6" s="188">
        <v>44620</v>
      </c>
      <c r="P6" s="189">
        <v>0.91856060606060608</v>
      </c>
    </row>
    <row r="7" spans="1:16" x14ac:dyDescent="0.25">
      <c r="A7" s="186">
        <v>43132</v>
      </c>
      <c r="B7" s="190">
        <v>53787</v>
      </c>
      <c r="C7" s="192">
        <v>40305</v>
      </c>
      <c r="D7" s="193">
        <v>0.74934463717998789</v>
      </c>
      <c r="E7" s="192">
        <v>53417</v>
      </c>
      <c r="F7" s="192">
        <v>45995</v>
      </c>
      <c r="G7" s="193">
        <v>0.86105546923264131</v>
      </c>
      <c r="H7" s="192">
        <v>51743</v>
      </c>
      <c r="I7" s="192">
        <v>46263</v>
      </c>
      <c r="J7" s="193">
        <v>0.89409195446727097</v>
      </c>
      <c r="K7" s="192">
        <v>49781</v>
      </c>
      <c r="L7" s="192">
        <v>45420</v>
      </c>
      <c r="M7" s="193">
        <v>0.91239629577549652</v>
      </c>
      <c r="N7" s="192">
        <v>49090</v>
      </c>
      <c r="O7" s="192">
        <v>45123</v>
      </c>
      <c r="P7" s="193">
        <v>0.91918924424526383</v>
      </c>
    </row>
    <row r="8" spans="1:16" x14ac:dyDescent="0.25">
      <c r="A8" s="186">
        <v>43160</v>
      </c>
      <c r="B8" s="190">
        <v>53209</v>
      </c>
      <c r="C8" s="192">
        <v>39462</v>
      </c>
      <c r="D8" s="193">
        <v>0.7416414516341221</v>
      </c>
      <c r="E8" s="192">
        <v>53950</v>
      </c>
      <c r="F8" s="192">
        <v>46433</v>
      </c>
      <c r="G8" s="193">
        <v>0.86066728452270636</v>
      </c>
      <c r="H8" s="192">
        <v>51853</v>
      </c>
      <c r="I8" s="192">
        <v>46324</v>
      </c>
      <c r="J8" s="193">
        <v>0.89337164677067871</v>
      </c>
      <c r="K8" s="192">
        <v>50216</v>
      </c>
      <c r="L8" s="192">
        <v>45759</v>
      </c>
      <c r="M8" s="193">
        <v>0.9112434283893579</v>
      </c>
      <c r="N8" s="192">
        <v>48517</v>
      </c>
      <c r="O8" s="192">
        <v>44585</v>
      </c>
      <c r="P8" s="193">
        <v>0.91895624214192961</v>
      </c>
    </row>
    <row r="9" spans="1:16" x14ac:dyDescent="0.25">
      <c r="A9" s="186">
        <v>43191</v>
      </c>
      <c r="B9" s="190">
        <v>52541</v>
      </c>
      <c r="C9" s="192">
        <v>38574</v>
      </c>
      <c r="D9" s="193">
        <v>0.73416950571934303</v>
      </c>
      <c r="E9" s="192">
        <v>54044</v>
      </c>
      <c r="F9" s="192">
        <v>46233</v>
      </c>
      <c r="G9" s="193">
        <v>0.85546961734882687</v>
      </c>
      <c r="H9" s="192">
        <v>52589</v>
      </c>
      <c r="I9" s="192">
        <v>46981</v>
      </c>
      <c r="J9" s="193">
        <v>0.89336172963927818</v>
      </c>
      <c r="K9" s="192">
        <v>50005</v>
      </c>
      <c r="L9" s="192">
        <v>45545</v>
      </c>
      <c r="M9" s="193">
        <v>0.91080891910808914</v>
      </c>
      <c r="N9" s="192">
        <v>49010</v>
      </c>
      <c r="O9" s="192">
        <v>45053</v>
      </c>
      <c r="P9" s="193">
        <v>0.91926137522954499</v>
      </c>
    </row>
    <row r="10" spans="1:16" x14ac:dyDescent="0.25">
      <c r="A10" s="186">
        <v>43221</v>
      </c>
      <c r="B10" s="190">
        <v>52679</v>
      </c>
      <c r="C10" s="192">
        <v>38248</v>
      </c>
      <c r="D10" s="193">
        <v>0.72605782190246593</v>
      </c>
      <c r="E10" s="192">
        <v>53634</v>
      </c>
      <c r="F10" s="192">
        <v>45474</v>
      </c>
      <c r="G10" s="193">
        <v>0.84785770220382595</v>
      </c>
      <c r="H10" s="192">
        <v>53449</v>
      </c>
      <c r="I10" s="192">
        <v>47765</v>
      </c>
      <c r="J10" s="193">
        <v>0.89365563434301853</v>
      </c>
      <c r="K10" s="192">
        <v>50410</v>
      </c>
      <c r="L10" s="192">
        <v>45907</v>
      </c>
      <c r="M10" s="193">
        <v>0.9106724856179329</v>
      </c>
      <c r="N10" s="192">
        <v>49361</v>
      </c>
      <c r="O10" s="192">
        <v>45339</v>
      </c>
      <c r="P10" s="193">
        <v>0.91851866858451003</v>
      </c>
    </row>
    <row r="11" spans="1:16" x14ac:dyDescent="0.25">
      <c r="A11" s="186">
        <v>43252</v>
      </c>
      <c r="B11" s="190">
        <v>51909</v>
      </c>
      <c r="C11" s="192">
        <v>37254</v>
      </c>
      <c r="D11" s="193">
        <v>0.71767901519967636</v>
      </c>
      <c r="E11" s="192">
        <v>52742</v>
      </c>
      <c r="F11" s="192">
        <v>44403</v>
      </c>
      <c r="G11" s="193">
        <v>0.84189071328353116</v>
      </c>
      <c r="H11" s="192">
        <v>53963</v>
      </c>
      <c r="I11" s="192">
        <v>48198</v>
      </c>
      <c r="J11" s="193">
        <v>0.89316754072234683</v>
      </c>
      <c r="K11" s="192">
        <v>50705</v>
      </c>
      <c r="L11" s="192">
        <v>46202</v>
      </c>
      <c r="M11" s="193">
        <v>0.91119219011931762</v>
      </c>
      <c r="N11" s="192">
        <v>49227</v>
      </c>
      <c r="O11" s="192">
        <v>45206</v>
      </c>
      <c r="P11" s="193">
        <v>0.91831718365937387</v>
      </c>
    </row>
    <row r="12" spans="1:16" x14ac:dyDescent="0.25">
      <c r="A12" s="186">
        <v>43282</v>
      </c>
      <c r="B12" s="190">
        <v>51571</v>
      </c>
      <c r="C12" s="192">
        <v>36508</v>
      </c>
      <c r="D12" s="193">
        <v>0.70791724030947623</v>
      </c>
      <c r="E12" s="192">
        <v>52860</v>
      </c>
      <c r="F12" s="192">
        <v>44217</v>
      </c>
      <c r="G12" s="193">
        <v>0.83649262202043129</v>
      </c>
      <c r="H12" s="192">
        <v>54056</v>
      </c>
      <c r="I12" s="192">
        <v>48087</v>
      </c>
      <c r="J12" s="193">
        <v>0.88957747521089237</v>
      </c>
      <c r="K12" s="192">
        <v>51327</v>
      </c>
      <c r="L12" s="192">
        <v>46758</v>
      </c>
      <c r="M12" s="193">
        <v>0.91098252381787359</v>
      </c>
      <c r="N12" s="192">
        <v>49411</v>
      </c>
      <c r="O12" s="192">
        <v>45335</v>
      </c>
      <c r="P12" s="193">
        <v>0.91750824715144397</v>
      </c>
    </row>
    <row r="13" spans="1:16" x14ac:dyDescent="0.25">
      <c r="A13" s="186">
        <v>43313</v>
      </c>
      <c r="B13" s="190">
        <v>50913</v>
      </c>
      <c r="C13" s="192">
        <v>35607</v>
      </c>
      <c r="D13" s="193">
        <v>0.69936951269813208</v>
      </c>
      <c r="E13" s="192">
        <v>52238</v>
      </c>
      <c r="F13" s="192">
        <v>43341</v>
      </c>
      <c r="G13" s="193">
        <v>0.82968337225774336</v>
      </c>
      <c r="H13" s="192">
        <v>53598</v>
      </c>
      <c r="I13" s="192">
        <v>47404</v>
      </c>
      <c r="J13" s="193">
        <v>0.88443598641740362</v>
      </c>
      <c r="K13" s="192">
        <v>51777</v>
      </c>
      <c r="L13" s="192">
        <v>47164</v>
      </c>
      <c r="M13" s="193">
        <v>0.91090638700581339</v>
      </c>
      <c r="N13" s="192">
        <v>49422</v>
      </c>
      <c r="O13" s="192">
        <v>45346</v>
      </c>
      <c r="P13" s="193">
        <v>0.91752660758366722</v>
      </c>
    </row>
    <row r="14" spans="1:16" x14ac:dyDescent="0.25">
      <c r="A14" s="186">
        <v>43344</v>
      </c>
      <c r="B14" s="190">
        <v>50449</v>
      </c>
      <c r="C14" s="192">
        <v>34893</v>
      </c>
      <c r="D14" s="193">
        <v>0.69164899205137864</v>
      </c>
      <c r="E14" s="192">
        <v>51535</v>
      </c>
      <c r="F14" s="192">
        <v>42450</v>
      </c>
      <c r="G14" s="193">
        <v>0.82371204036091972</v>
      </c>
      <c r="H14" s="192">
        <v>52710</v>
      </c>
      <c r="I14" s="192">
        <v>46409</v>
      </c>
      <c r="J14" s="193">
        <v>0.88045911591728321</v>
      </c>
      <c r="K14" s="192">
        <v>51864</v>
      </c>
      <c r="L14" s="192">
        <v>47213</v>
      </c>
      <c r="M14" s="193">
        <v>0.91032315286132959</v>
      </c>
      <c r="N14" s="192">
        <v>49337</v>
      </c>
      <c r="O14" s="192">
        <v>45275</v>
      </c>
      <c r="P14" s="193">
        <v>0.91766828141151668</v>
      </c>
    </row>
    <row r="15" spans="1:16" x14ac:dyDescent="0.25">
      <c r="A15" s="186">
        <v>43374</v>
      </c>
      <c r="B15" s="190">
        <v>50355</v>
      </c>
      <c r="C15" s="192">
        <v>34359</v>
      </c>
      <c r="D15" s="193">
        <v>0.68233541852844803</v>
      </c>
      <c r="E15" s="192">
        <v>51177</v>
      </c>
      <c r="F15" s="192">
        <v>41883</v>
      </c>
      <c r="G15" s="193">
        <v>0.81839498212087458</v>
      </c>
      <c r="H15" s="192">
        <v>52873</v>
      </c>
      <c r="I15" s="192">
        <v>46344</v>
      </c>
      <c r="J15" s="193">
        <v>0.87651542375125302</v>
      </c>
      <c r="K15" s="192">
        <v>52682</v>
      </c>
      <c r="L15" s="192">
        <v>47978</v>
      </c>
      <c r="M15" s="193">
        <v>0.91070954026043049</v>
      </c>
      <c r="N15" s="192">
        <v>49596</v>
      </c>
      <c r="O15" s="192">
        <v>45531</v>
      </c>
      <c r="P15" s="193">
        <v>0.9180377449794338</v>
      </c>
    </row>
    <row r="16" spans="1:16" x14ac:dyDescent="0.25">
      <c r="A16" s="186">
        <v>43405</v>
      </c>
      <c r="B16" s="190">
        <v>49586</v>
      </c>
      <c r="C16" s="192">
        <v>33274</v>
      </c>
      <c r="D16" s="193">
        <v>0.67103617956681316</v>
      </c>
      <c r="E16" s="192">
        <v>50787</v>
      </c>
      <c r="F16" s="192">
        <v>41206</v>
      </c>
      <c r="G16" s="193">
        <v>0.81134936105696343</v>
      </c>
      <c r="H16" s="192">
        <v>52245</v>
      </c>
      <c r="I16" s="192">
        <v>45584</v>
      </c>
      <c r="J16" s="193">
        <v>0.87250454588955884</v>
      </c>
      <c r="K16" s="192">
        <v>53506</v>
      </c>
      <c r="L16" s="192">
        <v>48706</v>
      </c>
      <c r="M16" s="193">
        <v>0.91029043471760174</v>
      </c>
      <c r="N16" s="192">
        <v>49597</v>
      </c>
      <c r="O16" s="192">
        <v>45511</v>
      </c>
      <c r="P16" s="193">
        <v>0.91761598483779261</v>
      </c>
    </row>
    <row r="17" spans="1:16" x14ac:dyDescent="0.25">
      <c r="A17" s="186">
        <v>43435</v>
      </c>
      <c r="B17" s="190">
        <v>48840</v>
      </c>
      <c r="C17" s="192">
        <v>32134</v>
      </c>
      <c r="D17" s="193">
        <v>0.65794430794430792</v>
      </c>
      <c r="E17" s="192">
        <v>50299</v>
      </c>
      <c r="F17" s="192">
        <v>40487</v>
      </c>
      <c r="G17" s="193">
        <v>0.80492653929501579</v>
      </c>
      <c r="H17" s="192">
        <v>51705</v>
      </c>
      <c r="I17" s="192">
        <v>44873</v>
      </c>
      <c r="J17" s="193">
        <v>0.86786577700415823</v>
      </c>
      <c r="K17" s="192">
        <v>53988</v>
      </c>
      <c r="L17" s="192">
        <v>49126</v>
      </c>
      <c r="M17" s="193">
        <v>0.90994295028524852</v>
      </c>
      <c r="N17" s="192">
        <v>49591</v>
      </c>
      <c r="O17" s="192">
        <v>45494</v>
      </c>
      <c r="P17" s="193">
        <v>0.91738420277873001</v>
      </c>
    </row>
    <row r="18" spans="1:16" x14ac:dyDescent="0.25">
      <c r="A18" s="186">
        <v>43466</v>
      </c>
      <c r="B18" s="190">
        <v>48212</v>
      </c>
      <c r="C18" s="192">
        <v>31370</v>
      </c>
      <c r="D18" s="193">
        <v>0.65066788351447769</v>
      </c>
      <c r="E18" s="192">
        <v>49790</v>
      </c>
      <c r="F18" s="192">
        <v>39617</v>
      </c>
      <c r="G18" s="193">
        <v>0.79568186382807793</v>
      </c>
      <c r="H18" s="192">
        <v>51073</v>
      </c>
      <c r="I18" s="192">
        <v>44098</v>
      </c>
      <c r="J18" s="193">
        <v>0.86343077555655634</v>
      </c>
      <c r="K18" s="192">
        <v>54019</v>
      </c>
      <c r="L18" s="192">
        <v>48991</v>
      </c>
      <c r="M18" s="193">
        <v>0.90692163868268572</v>
      </c>
      <c r="N18" s="192">
        <v>49870</v>
      </c>
      <c r="O18" s="192">
        <v>45729</v>
      </c>
      <c r="P18" s="193">
        <v>0.91696410667736117</v>
      </c>
    </row>
    <row r="19" spans="1:16" x14ac:dyDescent="0.25">
      <c r="A19" s="186">
        <v>43497</v>
      </c>
      <c r="B19" s="190">
        <v>48461</v>
      </c>
      <c r="C19" s="192">
        <v>31445</v>
      </c>
      <c r="D19" s="193">
        <v>0.64887228905718008</v>
      </c>
      <c r="E19" s="192">
        <v>49045</v>
      </c>
      <c r="F19" s="192">
        <v>38538</v>
      </c>
      <c r="G19" s="193">
        <v>0.78576817208685901</v>
      </c>
      <c r="H19" s="192">
        <v>50790</v>
      </c>
      <c r="I19" s="192">
        <v>43574</v>
      </c>
      <c r="J19" s="193">
        <v>0.85792478834416219</v>
      </c>
      <c r="K19" s="192">
        <v>53653</v>
      </c>
      <c r="L19" s="192">
        <v>48518</v>
      </c>
      <c r="M19" s="193">
        <v>0.90429239744282719</v>
      </c>
      <c r="N19" s="192">
        <v>49788</v>
      </c>
      <c r="O19" s="192">
        <v>45624</v>
      </c>
      <c r="P19" s="193">
        <v>0.91636538925042177</v>
      </c>
    </row>
    <row r="20" spans="1:16" x14ac:dyDescent="0.25">
      <c r="A20" s="186">
        <v>43525</v>
      </c>
      <c r="B20" s="190">
        <v>49441</v>
      </c>
      <c r="C20" s="192">
        <v>32229</v>
      </c>
      <c r="D20" s="193">
        <v>0.65186788293117048</v>
      </c>
      <c r="E20" s="192">
        <v>48278</v>
      </c>
      <c r="F20" s="192">
        <v>37541</v>
      </c>
      <c r="G20" s="193">
        <v>0.77760056340362071</v>
      </c>
      <c r="H20" s="192">
        <v>50285</v>
      </c>
      <c r="I20" s="192">
        <v>42836</v>
      </c>
      <c r="J20" s="193">
        <v>0.85186437307348117</v>
      </c>
      <c r="K20" s="192">
        <v>52716</v>
      </c>
      <c r="L20" s="192">
        <v>47500</v>
      </c>
      <c r="M20" s="193">
        <v>0.90105470824797029</v>
      </c>
      <c r="N20" s="192">
        <v>50211</v>
      </c>
      <c r="O20" s="192">
        <v>45973</v>
      </c>
      <c r="P20" s="193">
        <v>0.91559618410308496</v>
      </c>
    </row>
    <row r="21" spans="1:16" x14ac:dyDescent="0.25">
      <c r="A21" s="186">
        <v>43556</v>
      </c>
      <c r="B21" s="190">
        <v>51409</v>
      </c>
      <c r="C21" s="192">
        <v>33654</v>
      </c>
      <c r="D21" s="193">
        <v>0.65463245735182551</v>
      </c>
      <c r="E21" s="192">
        <v>48583</v>
      </c>
      <c r="F21" s="192">
        <v>37712</v>
      </c>
      <c r="G21" s="193">
        <v>0.77623860198011652</v>
      </c>
      <c r="H21" s="192">
        <v>49859</v>
      </c>
      <c r="I21" s="192">
        <v>42137</v>
      </c>
      <c r="J21" s="193">
        <v>0.84512324755811374</v>
      </c>
      <c r="K21" s="192">
        <v>52869</v>
      </c>
      <c r="L21" s="192">
        <v>47467</v>
      </c>
      <c r="M21" s="193">
        <v>0.89782292080425186</v>
      </c>
      <c r="N21" s="192">
        <v>50020</v>
      </c>
      <c r="O21" s="192">
        <v>45776</v>
      </c>
      <c r="P21" s="193">
        <v>0.91515393842463011</v>
      </c>
    </row>
    <row r="22" spans="1:16" x14ac:dyDescent="0.25">
      <c r="A22" s="186">
        <v>43586</v>
      </c>
      <c r="B22" s="190">
        <v>51795</v>
      </c>
      <c r="C22" s="192">
        <v>34041</v>
      </c>
      <c r="D22" s="193">
        <v>0.65722560092673032</v>
      </c>
      <c r="E22" s="192">
        <v>49730</v>
      </c>
      <c r="F22" s="192">
        <v>38697</v>
      </c>
      <c r="G22" s="193">
        <v>0.77814196661974666</v>
      </c>
      <c r="H22" s="192">
        <v>49025</v>
      </c>
      <c r="I22" s="192">
        <v>40985</v>
      </c>
      <c r="J22" s="193">
        <v>0.83600203977562471</v>
      </c>
      <c r="K22" s="192">
        <v>52246</v>
      </c>
      <c r="L22" s="192">
        <v>46687</v>
      </c>
      <c r="M22" s="193">
        <v>0.89359951001033577</v>
      </c>
      <c r="N22" s="192">
        <v>50440</v>
      </c>
      <c r="O22" s="192">
        <v>46166</v>
      </c>
      <c r="P22" s="193">
        <v>0.91526566217287864</v>
      </c>
    </row>
    <row r="23" spans="1:16" x14ac:dyDescent="0.25">
      <c r="A23" s="186">
        <v>43617</v>
      </c>
      <c r="B23" s="190">
        <v>52544</v>
      </c>
      <c r="C23" s="192">
        <v>34662</v>
      </c>
      <c r="D23" s="193">
        <v>0.65967570036540801</v>
      </c>
      <c r="E23" s="192">
        <v>51069</v>
      </c>
      <c r="F23" s="192">
        <v>39844</v>
      </c>
      <c r="G23" s="193">
        <v>0.78019933815034559</v>
      </c>
      <c r="H23" s="192">
        <v>48285</v>
      </c>
      <c r="I23" s="192">
        <v>40058</v>
      </c>
      <c r="J23" s="193">
        <v>0.82961582271927103</v>
      </c>
      <c r="K23" s="192">
        <v>51541</v>
      </c>
      <c r="L23" s="192">
        <v>45830</v>
      </c>
      <c r="M23" s="193">
        <v>0.8891950097980249</v>
      </c>
      <c r="N23" s="192">
        <v>50701</v>
      </c>
      <c r="O23" s="192">
        <v>46426</v>
      </c>
      <c r="P23" s="193">
        <v>0.91568213644701291</v>
      </c>
    </row>
    <row r="24" spans="1:16" x14ac:dyDescent="0.25">
      <c r="A24" s="186">
        <v>43647</v>
      </c>
      <c r="B24" s="190">
        <v>53869</v>
      </c>
      <c r="C24" s="192">
        <v>35647</v>
      </c>
      <c r="D24" s="193">
        <v>0.66173494959995549</v>
      </c>
      <c r="E24" s="192">
        <v>51885</v>
      </c>
      <c r="F24" s="192">
        <v>40577</v>
      </c>
      <c r="G24" s="193">
        <v>0.78205647104172693</v>
      </c>
      <c r="H24" s="192">
        <v>48575</v>
      </c>
      <c r="I24" s="192">
        <v>40186</v>
      </c>
      <c r="J24" s="193">
        <v>0.82729799279464744</v>
      </c>
      <c r="K24" s="192">
        <v>51182</v>
      </c>
      <c r="L24" s="192">
        <v>45313</v>
      </c>
      <c r="M24" s="193">
        <v>0.88533078035246771</v>
      </c>
      <c r="N24" s="192">
        <v>51377</v>
      </c>
      <c r="O24" s="192">
        <v>47043</v>
      </c>
      <c r="P24" s="193">
        <v>0.91564318663993616</v>
      </c>
    </row>
    <row r="25" spans="1:16" x14ac:dyDescent="0.25">
      <c r="A25" s="186">
        <v>43678</v>
      </c>
      <c r="B25" s="190">
        <v>54628</v>
      </c>
      <c r="C25" s="192">
        <v>36277</v>
      </c>
      <c r="D25" s="193">
        <v>0.66407336896829461</v>
      </c>
      <c r="E25" s="192">
        <v>52674</v>
      </c>
      <c r="F25" s="192">
        <v>41289</v>
      </c>
      <c r="G25" s="193">
        <v>0.78385920947716137</v>
      </c>
      <c r="H25" s="192">
        <v>49589</v>
      </c>
      <c r="I25" s="192">
        <v>41064</v>
      </c>
      <c r="J25" s="193">
        <v>0.82808687410514414</v>
      </c>
      <c r="K25" s="192">
        <v>50604</v>
      </c>
      <c r="L25" s="192">
        <v>44552</v>
      </c>
      <c r="M25" s="193">
        <v>0.88040471109003238</v>
      </c>
      <c r="N25" s="192">
        <v>51604</v>
      </c>
      <c r="O25" s="192">
        <v>47207</v>
      </c>
      <c r="P25" s="193">
        <v>0.91479342686613441</v>
      </c>
    </row>
    <row r="26" spans="1:16" x14ac:dyDescent="0.25">
      <c r="A26" s="186">
        <v>43709</v>
      </c>
      <c r="B26" s="190">
        <v>55755</v>
      </c>
      <c r="C26" s="192">
        <v>37198</v>
      </c>
      <c r="D26" s="193">
        <v>0.66716886377903339</v>
      </c>
      <c r="E26" s="192">
        <v>53839</v>
      </c>
      <c r="F26" s="192">
        <v>42269</v>
      </c>
      <c r="G26" s="193">
        <v>0.78510002043128591</v>
      </c>
      <c r="H26" s="192">
        <v>51321</v>
      </c>
      <c r="I26" s="192">
        <v>42594</v>
      </c>
      <c r="J26" s="193">
        <v>0.82995265096159465</v>
      </c>
      <c r="K26" s="192">
        <v>50306</v>
      </c>
      <c r="L26" s="192">
        <v>44026</v>
      </c>
      <c r="M26" s="193">
        <v>0.87516399634238462</v>
      </c>
      <c r="N26" s="192">
        <v>51888</v>
      </c>
      <c r="O26" s="192">
        <v>47447</v>
      </c>
      <c r="P26" s="193">
        <v>0.91441181005242056</v>
      </c>
    </row>
    <row r="27" spans="1:16" x14ac:dyDescent="0.25">
      <c r="A27" s="186">
        <v>43739</v>
      </c>
      <c r="B27" s="190">
        <v>57279</v>
      </c>
      <c r="C27" s="192">
        <v>38480</v>
      </c>
      <c r="D27" s="193">
        <v>0.6717994378393477</v>
      </c>
      <c r="E27" s="192">
        <v>54878</v>
      </c>
      <c r="F27" s="192">
        <v>43173</v>
      </c>
      <c r="G27" s="193">
        <v>0.78670869929662157</v>
      </c>
      <c r="H27" s="192">
        <v>51895</v>
      </c>
      <c r="I27" s="192">
        <v>43117</v>
      </c>
      <c r="J27" s="193">
        <v>0.83085075633490701</v>
      </c>
      <c r="K27" s="192">
        <v>49797</v>
      </c>
      <c r="L27" s="192">
        <v>43249</v>
      </c>
      <c r="M27" s="193">
        <v>0.86850613490772532</v>
      </c>
      <c r="N27" s="192">
        <v>52700</v>
      </c>
      <c r="O27" s="192">
        <v>48207</v>
      </c>
      <c r="P27" s="193">
        <v>0.91474383301707785</v>
      </c>
    </row>
    <row r="28" spans="1:16" x14ac:dyDescent="0.25">
      <c r="A28" s="186">
        <v>43770</v>
      </c>
      <c r="B28" s="190">
        <v>58041</v>
      </c>
      <c r="C28" s="192">
        <v>39320</v>
      </c>
      <c r="D28" s="193">
        <v>0.67745214589686586</v>
      </c>
      <c r="E28" s="192">
        <v>55674</v>
      </c>
      <c r="F28" s="192">
        <v>43968</v>
      </c>
      <c r="G28" s="193">
        <v>0.78974027373639399</v>
      </c>
      <c r="H28" s="192">
        <v>52678</v>
      </c>
      <c r="I28" s="192">
        <v>43872</v>
      </c>
      <c r="J28" s="193">
        <v>0.83283344090512168</v>
      </c>
      <c r="K28" s="192">
        <v>48792</v>
      </c>
      <c r="L28" s="192">
        <v>42047</v>
      </c>
      <c r="M28" s="193">
        <v>0.86176012461059193</v>
      </c>
      <c r="N28" s="192">
        <v>53341</v>
      </c>
      <c r="O28" s="192">
        <v>48801</v>
      </c>
      <c r="P28" s="193">
        <v>0.91488723495997448</v>
      </c>
    </row>
    <row r="29" spans="1:16" x14ac:dyDescent="0.25">
      <c r="A29" s="186">
        <v>43800</v>
      </c>
      <c r="B29" s="190">
        <v>59233</v>
      </c>
      <c r="C29" s="192">
        <v>40483</v>
      </c>
      <c r="D29" s="193">
        <v>0.68345348032346831</v>
      </c>
      <c r="E29" s="192">
        <v>57315</v>
      </c>
      <c r="F29" s="192">
        <v>45418</v>
      </c>
      <c r="G29" s="193">
        <v>0.79242781121870365</v>
      </c>
      <c r="H29" s="192">
        <v>53932</v>
      </c>
      <c r="I29" s="192">
        <v>44996</v>
      </c>
      <c r="J29" s="193">
        <v>0.83430987169027659</v>
      </c>
      <c r="K29" s="192">
        <v>48344</v>
      </c>
      <c r="L29" s="192">
        <v>41400</v>
      </c>
      <c r="M29" s="193">
        <v>0.85636273374151906</v>
      </c>
      <c r="N29" s="192">
        <v>54097</v>
      </c>
      <c r="O29" s="192">
        <v>49486</v>
      </c>
      <c r="P29" s="193">
        <v>0.91476421982734712</v>
      </c>
    </row>
    <row r="30" spans="1:16" x14ac:dyDescent="0.25">
      <c r="A30" s="186">
        <v>43831</v>
      </c>
      <c r="B30" s="190">
        <v>59675</v>
      </c>
      <c r="C30" s="192">
        <v>40925</v>
      </c>
      <c r="D30" s="193">
        <v>0.68579807289484707</v>
      </c>
      <c r="E30" s="192">
        <v>58320</v>
      </c>
      <c r="F30" s="192">
        <v>46485</v>
      </c>
      <c r="G30" s="193">
        <v>0.79706790123456794</v>
      </c>
      <c r="H30" s="192">
        <v>54921</v>
      </c>
      <c r="I30" s="192">
        <v>45917</v>
      </c>
      <c r="J30" s="193">
        <v>0.83605542506509345</v>
      </c>
      <c r="K30" s="192">
        <v>48590</v>
      </c>
      <c r="L30" s="192">
        <v>41466</v>
      </c>
      <c r="M30" s="193">
        <v>0.85338547026137057</v>
      </c>
      <c r="N30" s="192">
        <v>54000</v>
      </c>
      <c r="O30" s="192">
        <v>49239</v>
      </c>
      <c r="P30" s="193">
        <v>0.91183333333333338</v>
      </c>
    </row>
    <row r="31" spans="1:16" x14ac:dyDescent="0.25">
      <c r="A31" s="186">
        <v>43862</v>
      </c>
      <c r="B31" s="190">
        <v>60351</v>
      </c>
      <c r="C31" s="192">
        <v>41632</v>
      </c>
      <c r="D31" s="193">
        <v>0.68983115441334852</v>
      </c>
      <c r="E31" s="192">
        <v>59066</v>
      </c>
      <c r="F31" s="192">
        <v>47321</v>
      </c>
      <c r="G31" s="193">
        <v>0.80115464057156405</v>
      </c>
      <c r="H31" s="192">
        <v>55681</v>
      </c>
      <c r="I31" s="192">
        <v>46680</v>
      </c>
      <c r="J31" s="193">
        <v>0.83834701244589727</v>
      </c>
      <c r="K31" s="192">
        <v>49590</v>
      </c>
      <c r="L31" s="192">
        <v>42356</v>
      </c>
      <c r="M31" s="193">
        <v>0.85412381528533976</v>
      </c>
      <c r="N31" s="192">
        <v>53414</v>
      </c>
      <c r="O31" s="192">
        <v>48558</v>
      </c>
      <c r="P31" s="193">
        <v>0.90908750514846293</v>
      </c>
    </row>
    <row r="32" spans="1:16" x14ac:dyDescent="0.25">
      <c r="A32" s="186">
        <v>43891</v>
      </c>
      <c r="B32" s="190">
        <v>61357</v>
      </c>
      <c r="C32" s="192">
        <v>42303</v>
      </c>
      <c r="D32" s="193">
        <v>0.68945678569682356</v>
      </c>
      <c r="E32" s="192">
        <v>59807</v>
      </c>
      <c r="F32" s="192">
        <v>48083</v>
      </c>
      <c r="G32" s="193">
        <v>0.80396943501596818</v>
      </c>
      <c r="H32" s="192">
        <v>57321</v>
      </c>
      <c r="I32" s="192">
        <v>48227</v>
      </c>
      <c r="J32" s="193">
        <v>0.84134959264492959</v>
      </c>
      <c r="K32" s="192">
        <v>51527</v>
      </c>
      <c r="L32" s="192">
        <v>44099</v>
      </c>
      <c r="M32" s="193">
        <v>0.85584256797407199</v>
      </c>
      <c r="N32" s="192">
        <v>52736</v>
      </c>
      <c r="O32" s="192">
        <v>47760</v>
      </c>
      <c r="P32" s="193">
        <v>0.90564320388349517</v>
      </c>
    </row>
    <row r="33" spans="1:16" x14ac:dyDescent="0.25">
      <c r="A33" s="186">
        <v>43922</v>
      </c>
      <c r="B33" s="190">
        <v>60483</v>
      </c>
      <c r="C33" s="192">
        <v>41485</v>
      </c>
      <c r="D33" s="193">
        <v>0.68589521022436062</v>
      </c>
      <c r="E33" s="192">
        <v>60619</v>
      </c>
      <c r="F33" s="192">
        <v>48833</v>
      </c>
      <c r="G33" s="193">
        <v>0.80557251026905752</v>
      </c>
      <c r="H33" s="192">
        <v>58309</v>
      </c>
      <c r="I33" s="192">
        <v>49242</v>
      </c>
      <c r="J33" s="193">
        <v>0.84450084892555177</v>
      </c>
      <c r="K33" s="192">
        <v>51897</v>
      </c>
      <c r="L33" s="192">
        <v>44434</v>
      </c>
      <c r="M33" s="193">
        <v>0.85619592654681387</v>
      </c>
      <c r="N33" s="192">
        <v>52841</v>
      </c>
      <c r="O33" s="192">
        <v>47699</v>
      </c>
      <c r="P33" s="193">
        <v>0.90268919967449524</v>
      </c>
    </row>
    <row r="34" spans="1:16" x14ac:dyDescent="0.25">
      <c r="A34" s="186">
        <v>43952</v>
      </c>
      <c r="B34" s="190">
        <v>59417</v>
      </c>
      <c r="C34" s="192">
        <v>40690</v>
      </c>
      <c r="D34" s="193">
        <v>0.68482084251981756</v>
      </c>
      <c r="E34" s="192">
        <v>60981</v>
      </c>
      <c r="F34" s="192">
        <v>49065</v>
      </c>
      <c r="G34" s="193">
        <v>0.80459487381315486</v>
      </c>
      <c r="H34" s="192">
        <v>59059</v>
      </c>
      <c r="I34" s="192">
        <v>50031</v>
      </c>
      <c r="J34" s="193">
        <v>0.84713591493252505</v>
      </c>
      <c r="K34" s="192">
        <v>52677</v>
      </c>
      <c r="L34" s="192">
        <v>45174</v>
      </c>
      <c r="M34" s="193">
        <v>0.85756592061051318</v>
      </c>
      <c r="N34" s="192">
        <v>52051</v>
      </c>
      <c r="O34" s="192">
        <v>46792</v>
      </c>
      <c r="P34" s="193">
        <v>0.89896447714741312</v>
      </c>
    </row>
    <row r="35" spans="1:16" x14ac:dyDescent="0.25">
      <c r="A35" s="186">
        <v>43983</v>
      </c>
      <c r="B35" s="190">
        <v>59410</v>
      </c>
      <c r="C35" s="192">
        <v>40690</v>
      </c>
      <c r="D35" s="193">
        <v>0.68490153172866519</v>
      </c>
      <c r="E35" s="192">
        <v>60770</v>
      </c>
      <c r="F35" s="192">
        <v>48758</v>
      </c>
      <c r="G35" s="193">
        <v>0.80233667928254071</v>
      </c>
      <c r="H35" s="192">
        <v>59813</v>
      </c>
      <c r="I35" s="192">
        <v>50790</v>
      </c>
      <c r="J35" s="193">
        <v>0.84914650661227498</v>
      </c>
      <c r="K35" s="192">
        <v>53935</v>
      </c>
      <c r="L35" s="192">
        <v>46336</v>
      </c>
      <c r="M35" s="193">
        <v>0.8591081857791788</v>
      </c>
      <c r="N35" s="192">
        <v>51705</v>
      </c>
      <c r="O35" s="192">
        <v>46249</v>
      </c>
      <c r="P35" s="193">
        <v>0.89447829030074466</v>
      </c>
    </row>
    <row r="36" spans="1:16" x14ac:dyDescent="0.25">
      <c r="A36" s="186">
        <v>44013</v>
      </c>
      <c r="B36" s="190">
        <v>59564</v>
      </c>
      <c r="C36" s="192">
        <v>40827</v>
      </c>
      <c r="D36" s="193">
        <v>0.6854307971257807</v>
      </c>
      <c r="E36" s="192">
        <v>59980</v>
      </c>
      <c r="F36" s="192">
        <v>48047</v>
      </c>
      <c r="G36" s="193">
        <v>0.80105035011670556</v>
      </c>
      <c r="H36" s="192">
        <v>60668</v>
      </c>
      <c r="I36" s="192">
        <v>51618</v>
      </c>
      <c r="J36" s="193">
        <v>0.85082745434166285</v>
      </c>
      <c r="K36" s="192">
        <v>54924</v>
      </c>
      <c r="L36" s="192">
        <v>47239</v>
      </c>
      <c r="M36" s="193">
        <v>0.86007938241934312</v>
      </c>
      <c r="N36" s="192">
        <v>51057</v>
      </c>
      <c r="O36" s="192">
        <v>45435</v>
      </c>
      <c r="P36" s="193">
        <v>0.88988777248957052</v>
      </c>
    </row>
    <row r="37" spans="1:16" x14ac:dyDescent="0.25">
      <c r="A37" s="186">
        <v>44044</v>
      </c>
      <c r="B37" s="190">
        <v>59569</v>
      </c>
      <c r="C37" s="192">
        <v>40775</v>
      </c>
      <c r="D37" s="193">
        <v>0.68450032735147481</v>
      </c>
      <c r="E37" s="192">
        <v>59312</v>
      </c>
      <c r="F37" s="192">
        <v>47537</v>
      </c>
      <c r="G37" s="193">
        <v>0.80147356352845966</v>
      </c>
      <c r="H37" s="192">
        <v>61239</v>
      </c>
      <c r="I37" s="192">
        <v>52046</v>
      </c>
      <c r="J37" s="193">
        <v>0.84988324433775864</v>
      </c>
      <c r="K37" s="192">
        <v>55890</v>
      </c>
      <c r="L37" s="192">
        <v>48173</v>
      </c>
      <c r="M37" s="193">
        <v>0.86192521023438895</v>
      </c>
      <c r="N37" s="192">
        <v>50810</v>
      </c>
      <c r="O37" s="192">
        <v>45011</v>
      </c>
      <c r="P37" s="193">
        <v>0.88586892344026769</v>
      </c>
    </row>
    <row r="38" spans="1:16" x14ac:dyDescent="0.25">
      <c r="A38" s="186">
        <v>44075</v>
      </c>
      <c r="B38" s="190">
        <v>59747</v>
      </c>
      <c r="C38" s="192">
        <v>40631</v>
      </c>
      <c r="D38" s="193">
        <v>0.68005088121579327</v>
      </c>
      <c r="E38" s="192">
        <v>59735</v>
      </c>
      <c r="F38" s="192">
        <v>47905</v>
      </c>
      <c r="G38" s="193">
        <v>0.80195865070729044</v>
      </c>
      <c r="H38" s="192">
        <v>60716</v>
      </c>
      <c r="I38" s="192">
        <v>51454</v>
      </c>
      <c r="J38" s="193">
        <v>0.84745371895381783</v>
      </c>
      <c r="K38" s="192">
        <v>57378</v>
      </c>
      <c r="L38" s="192">
        <v>49631</v>
      </c>
      <c r="M38" s="193">
        <v>0.86498309456586153</v>
      </c>
      <c r="N38" s="192">
        <v>50504</v>
      </c>
      <c r="O38" s="192">
        <v>44476</v>
      </c>
      <c r="P38" s="193">
        <v>0.88064311737684142</v>
      </c>
    </row>
    <row r="39" spans="1:16" x14ac:dyDescent="0.25">
      <c r="A39" s="186">
        <v>44105</v>
      </c>
      <c r="B39" s="190">
        <v>59119</v>
      </c>
      <c r="C39" s="192">
        <v>39836</v>
      </c>
      <c r="D39" s="193">
        <v>0.67382736514487729</v>
      </c>
      <c r="E39" s="192">
        <v>59694</v>
      </c>
      <c r="F39" s="192">
        <v>47786</v>
      </c>
      <c r="G39" s="193">
        <v>0.80051596475357656</v>
      </c>
      <c r="H39" s="192">
        <v>59782</v>
      </c>
      <c r="I39" s="192">
        <v>50595</v>
      </c>
      <c r="J39" s="193">
        <v>0.84632498076344054</v>
      </c>
      <c r="K39" s="192">
        <v>58183</v>
      </c>
      <c r="L39" s="192">
        <v>50508</v>
      </c>
      <c r="M39" s="193">
        <v>0.86808861694996831</v>
      </c>
      <c r="N39" s="192">
        <v>49521</v>
      </c>
      <c r="O39" s="192">
        <v>43313</v>
      </c>
      <c r="P39" s="193">
        <v>0.87463904202257625</v>
      </c>
    </row>
    <row r="40" spans="1:16" x14ac:dyDescent="0.25">
      <c r="A40" s="186">
        <v>44136</v>
      </c>
      <c r="B40" s="190">
        <v>58816</v>
      </c>
      <c r="C40" s="192">
        <v>39168</v>
      </c>
      <c r="D40" s="193">
        <v>0.66594124047878134</v>
      </c>
      <c r="E40" s="192">
        <v>59636</v>
      </c>
      <c r="F40" s="192">
        <v>47573</v>
      </c>
      <c r="G40" s="193">
        <v>0.79772285196860948</v>
      </c>
      <c r="H40" s="192">
        <v>59317</v>
      </c>
      <c r="I40" s="192">
        <v>50122</v>
      </c>
      <c r="J40" s="193">
        <v>0.84498541733398524</v>
      </c>
      <c r="K40" s="192">
        <v>59315</v>
      </c>
      <c r="L40" s="192">
        <v>51632</v>
      </c>
      <c r="M40" s="193">
        <v>0.87047121301525765</v>
      </c>
      <c r="N40" s="192">
        <v>48990</v>
      </c>
      <c r="O40" s="192">
        <v>42549</v>
      </c>
      <c r="P40" s="193">
        <v>0.86852418860992042</v>
      </c>
    </row>
    <row r="41" spans="1:16" x14ac:dyDescent="0.25">
      <c r="A41" s="186">
        <v>44166</v>
      </c>
      <c r="B41" s="190">
        <v>58572</v>
      </c>
      <c r="C41" s="192">
        <v>38381</v>
      </c>
      <c r="D41" s="193">
        <v>0.65527897288806936</v>
      </c>
      <c r="E41" s="192">
        <v>59510</v>
      </c>
      <c r="F41" s="192">
        <v>47144</v>
      </c>
      <c r="G41" s="193">
        <v>0.79220299109393377</v>
      </c>
      <c r="H41" s="192">
        <v>59749</v>
      </c>
      <c r="I41" s="192">
        <v>50477</v>
      </c>
      <c r="J41" s="193">
        <v>0.84481748648512944</v>
      </c>
      <c r="K41" s="192">
        <v>59869</v>
      </c>
      <c r="L41" s="192">
        <v>52218</v>
      </c>
      <c r="M41" s="193">
        <v>0.87220431274950305</v>
      </c>
      <c r="N41" s="192">
        <v>48365</v>
      </c>
      <c r="O41" s="192">
        <v>41748</v>
      </c>
      <c r="P41" s="193">
        <v>0.86318618835935079</v>
      </c>
    </row>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9"/>
  <sheetViews>
    <sheetView workbookViewId="0">
      <pane xSplit="1" ySplit="3" topLeftCell="B4" activePane="bottomRight" state="frozen"/>
      <selection pane="topRight" activeCell="F1" sqref="F1:G1"/>
      <selection pane="bottomLeft" activeCell="F1" sqref="F1:G1"/>
      <selection pane="bottomRight" activeCell="G4" sqref="G4:G9"/>
    </sheetView>
  </sheetViews>
  <sheetFormatPr defaultColWidth="8.5703125" defaultRowHeight="15" x14ac:dyDescent="0.25"/>
  <cols>
    <col min="1" max="1" width="26.42578125" style="21" customWidth="1"/>
    <col min="2" max="37" width="17.5703125" style="21" customWidth="1"/>
    <col min="38" max="16384" width="8.5703125" style="21"/>
  </cols>
  <sheetData>
    <row r="1" spans="1:37" x14ac:dyDescent="0.25">
      <c r="A1" s="324" t="s">
        <v>280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row>
    <row r="2" spans="1:37" x14ac:dyDescent="0.25">
      <c r="A2" s="325" t="s">
        <v>281</v>
      </c>
      <c r="B2" s="326" t="s">
        <v>282</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8"/>
    </row>
    <row r="3" spans="1:37" x14ac:dyDescent="0.25">
      <c r="A3" s="325"/>
      <c r="B3" s="49">
        <v>1</v>
      </c>
      <c r="C3" s="49">
        <v>2</v>
      </c>
      <c r="D3" s="49">
        <v>3</v>
      </c>
      <c r="E3" s="49">
        <v>4</v>
      </c>
      <c r="F3" s="49">
        <v>5</v>
      </c>
      <c r="G3" s="49">
        <v>6</v>
      </c>
      <c r="H3" s="49">
        <v>7</v>
      </c>
      <c r="I3" s="49">
        <v>8</v>
      </c>
      <c r="J3" s="49">
        <v>9</v>
      </c>
      <c r="K3" s="49">
        <v>10</v>
      </c>
      <c r="L3" s="49">
        <v>11</v>
      </c>
      <c r="M3" s="49">
        <v>12</v>
      </c>
      <c r="N3" s="49">
        <v>13</v>
      </c>
      <c r="O3" s="49">
        <v>14</v>
      </c>
      <c r="P3" s="49">
        <v>15</v>
      </c>
      <c r="Q3" s="49">
        <v>16</v>
      </c>
      <c r="R3" s="49">
        <v>17</v>
      </c>
      <c r="S3" s="49">
        <v>18</v>
      </c>
      <c r="T3" s="49">
        <v>19</v>
      </c>
      <c r="U3" s="49">
        <v>20</v>
      </c>
      <c r="V3" s="49">
        <v>21</v>
      </c>
      <c r="W3" s="49">
        <v>22</v>
      </c>
      <c r="X3" s="49">
        <v>23</v>
      </c>
      <c r="Y3" s="49">
        <v>24</v>
      </c>
      <c r="Z3" s="49">
        <v>25</v>
      </c>
      <c r="AA3" s="49">
        <v>26</v>
      </c>
      <c r="AB3" s="49">
        <v>27</v>
      </c>
      <c r="AC3" s="49">
        <v>28</v>
      </c>
      <c r="AD3" s="49">
        <v>29</v>
      </c>
      <c r="AE3" s="49">
        <v>30</v>
      </c>
      <c r="AF3" s="49">
        <v>31</v>
      </c>
      <c r="AG3" s="49">
        <v>32</v>
      </c>
      <c r="AH3" s="49">
        <v>33</v>
      </c>
      <c r="AI3" s="49">
        <v>34</v>
      </c>
      <c r="AJ3" s="49">
        <v>35</v>
      </c>
      <c r="AK3" s="49">
        <v>36</v>
      </c>
    </row>
    <row r="4" spans="1:37" x14ac:dyDescent="0.25">
      <c r="A4" s="50" t="s">
        <v>283</v>
      </c>
      <c r="B4" s="187">
        <v>5547</v>
      </c>
      <c r="C4" s="188">
        <v>12344</v>
      </c>
      <c r="D4" s="188">
        <v>19556</v>
      </c>
      <c r="E4" s="188">
        <v>26892</v>
      </c>
      <c r="F4" s="188">
        <v>34496</v>
      </c>
      <c r="G4" s="188">
        <v>41327</v>
      </c>
      <c r="H4" s="188">
        <v>47096</v>
      </c>
      <c r="I4" s="188">
        <v>54967</v>
      </c>
      <c r="J4" s="188">
        <v>63159</v>
      </c>
      <c r="K4" s="188">
        <v>70265</v>
      </c>
      <c r="L4" s="188">
        <v>78296</v>
      </c>
      <c r="M4" s="188">
        <v>85645</v>
      </c>
      <c r="N4" s="188">
        <v>87589</v>
      </c>
      <c r="O4" s="188">
        <v>88339</v>
      </c>
      <c r="P4" s="188">
        <v>88787</v>
      </c>
      <c r="Q4" s="188">
        <v>89066</v>
      </c>
      <c r="R4" s="188">
        <v>89273</v>
      </c>
      <c r="S4" s="188">
        <v>89435</v>
      </c>
      <c r="T4" s="188">
        <v>89541</v>
      </c>
      <c r="U4" s="188">
        <v>89665</v>
      </c>
      <c r="V4" s="188">
        <v>89769</v>
      </c>
      <c r="W4" s="188">
        <v>89841</v>
      </c>
      <c r="X4" s="188">
        <v>89933</v>
      </c>
      <c r="Y4" s="188">
        <v>90034</v>
      </c>
      <c r="Z4" s="188">
        <v>90092</v>
      </c>
      <c r="AA4" s="188">
        <v>90149</v>
      </c>
      <c r="AB4" s="188">
        <v>90207</v>
      </c>
      <c r="AC4" s="188">
        <v>90256</v>
      </c>
      <c r="AD4" s="188">
        <v>90320</v>
      </c>
      <c r="AE4" s="188">
        <v>90361</v>
      </c>
      <c r="AF4" s="188">
        <v>90398</v>
      </c>
      <c r="AG4" s="188">
        <v>90453</v>
      </c>
      <c r="AH4" s="188">
        <v>90491</v>
      </c>
      <c r="AI4" s="188">
        <v>90519</v>
      </c>
      <c r="AJ4" s="188">
        <v>90567</v>
      </c>
      <c r="AK4" s="188">
        <v>90597</v>
      </c>
    </row>
    <row r="5" spans="1:37" x14ac:dyDescent="0.25">
      <c r="A5" s="50" t="s">
        <v>284</v>
      </c>
      <c r="B5" s="190">
        <v>4904</v>
      </c>
      <c r="C5" s="192">
        <v>12258</v>
      </c>
      <c r="D5" s="192">
        <v>19699</v>
      </c>
      <c r="E5" s="192">
        <v>26351</v>
      </c>
      <c r="F5" s="192">
        <v>34480</v>
      </c>
      <c r="G5" s="192">
        <v>41057</v>
      </c>
      <c r="H5" s="192">
        <v>47038</v>
      </c>
      <c r="I5" s="192">
        <v>54565</v>
      </c>
      <c r="J5" s="192">
        <v>63421</v>
      </c>
      <c r="K5" s="192">
        <v>69280</v>
      </c>
      <c r="L5" s="192">
        <v>77845</v>
      </c>
      <c r="M5" s="192">
        <v>85196</v>
      </c>
      <c r="N5" s="192">
        <v>87255</v>
      </c>
      <c r="O5" s="192">
        <v>88042</v>
      </c>
      <c r="P5" s="192">
        <v>88449</v>
      </c>
      <c r="Q5" s="192">
        <v>88689</v>
      </c>
      <c r="R5" s="192">
        <v>88920</v>
      </c>
      <c r="S5" s="192">
        <v>89060</v>
      </c>
      <c r="T5" s="192">
        <v>89221</v>
      </c>
      <c r="U5" s="192">
        <v>89370</v>
      </c>
      <c r="V5" s="192">
        <v>89481</v>
      </c>
      <c r="W5" s="192">
        <v>89580</v>
      </c>
      <c r="X5" s="192">
        <v>89680</v>
      </c>
      <c r="Y5" s="192">
        <v>89763</v>
      </c>
      <c r="Z5" s="192">
        <v>89843</v>
      </c>
      <c r="AA5" s="192">
        <v>89907</v>
      </c>
      <c r="AB5" s="192">
        <v>89965</v>
      </c>
      <c r="AC5" s="192">
        <v>90006</v>
      </c>
      <c r="AD5" s="192">
        <v>90057</v>
      </c>
      <c r="AE5" s="192">
        <v>90111</v>
      </c>
      <c r="AF5" s="192">
        <v>90137</v>
      </c>
      <c r="AG5" s="192">
        <v>90192</v>
      </c>
      <c r="AH5" s="192">
        <v>90233</v>
      </c>
      <c r="AI5" s="192">
        <v>90270</v>
      </c>
      <c r="AJ5" s="192">
        <v>90296</v>
      </c>
      <c r="AK5" s="192">
        <v>90326</v>
      </c>
    </row>
    <row r="6" spans="1:37" x14ac:dyDescent="0.25">
      <c r="A6" s="50" t="s">
        <v>285</v>
      </c>
      <c r="B6" s="190">
        <v>5023</v>
      </c>
      <c r="C6" s="192">
        <v>12492</v>
      </c>
      <c r="D6" s="192">
        <v>19340</v>
      </c>
      <c r="E6" s="192">
        <v>26286</v>
      </c>
      <c r="F6" s="192">
        <v>34474</v>
      </c>
      <c r="G6" s="192">
        <v>41104</v>
      </c>
      <c r="H6" s="192">
        <v>47733</v>
      </c>
      <c r="I6" s="192">
        <v>55689</v>
      </c>
      <c r="J6" s="192">
        <v>63982</v>
      </c>
      <c r="K6" s="192">
        <v>71107</v>
      </c>
      <c r="L6" s="192">
        <v>79746</v>
      </c>
      <c r="M6" s="192">
        <v>87193</v>
      </c>
      <c r="N6" s="192">
        <v>89494</v>
      </c>
      <c r="O6" s="192">
        <v>90389</v>
      </c>
      <c r="P6" s="192">
        <v>90864</v>
      </c>
      <c r="Q6" s="192">
        <v>91204</v>
      </c>
      <c r="R6" s="192">
        <v>91492</v>
      </c>
      <c r="S6" s="192">
        <v>91642</v>
      </c>
      <c r="T6" s="192">
        <v>91769</v>
      </c>
      <c r="U6" s="192">
        <v>91906</v>
      </c>
      <c r="V6" s="192">
        <v>92047</v>
      </c>
      <c r="W6" s="192">
        <v>92119</v>
      </c>
      <c r="X6" s="192">
        <v>92227</v>
      </c>
      <c r="Y6" s="192">
        <v>92309</v>
      </c>
      <c r="Z6" s="192">
        <v>92394</v>
      </c>
      <c r="AA6" s="192">
        <v>92465</v>
      </c>
      <c r="AB6" s="192">
        <v>92511</v>
      </c>
      <c r="AC6" s="192">
        <v>92556</v>
      </c>
      <c r="AD6" s="192">
        <v>92612</v>
      </c>
      <c r="AE6" s="192">
        <v>92656</v>
      </c>
      <c r="AF6" s="192">
        <v>92692</v>
      </c>
      <c r="AG6" s="192">
        <v>92739</v>
      </c>
      <c r="AH6" s="192">
        <v>92786</v>
      </c>
      <c r="AI6" s="192">
        <v>92819</v>
      </c>
      <c r="AJ6" s="192">
        <v>92849</v>
      </c>
      <c r="AK6" s="192">
        <v>92888</v>
      </c>
    </row>
    <row r="7" spans="1:37" x14ac:dyDescent="0.25">
      <c r="A7" s="50" t="s">
        <v>286</v>
      </c>
      <c r="B7" s="190">
        <v>5623</v>
      </c>
      <c r="C7" s="192">
        <v>13621</v>
      </c>
      <c r="D7" s="192">
        <v>20846</v>
      </c>
      <c r="E7" s="192">
        <v>28771</v>
      </c>
      <c r="F7" s="192">
        <v>37470</v>
      </c>
      <c r="G7" s="192">
        <v>44070</v>
      </c>
      <c r="H7" s="192">
        <v>50975</v>
      </c>
      <c r="I7" s="192">
        <v>59284</v>
      </c>
      <c r="J7" s="192">
        <v>68208</v>
      </c>
      <c r="K7" s="192">
        <v>75172</v>
      </c>
      <c r="L7" s="192">
        <v>83849</v>
      </c>
      <c r="M7" s="192">
        <v>91203</v>
      </c>
      <c r="N7" s="192">
        <v>93631</v>
      </c>
      <c r="O7" s="192">
        <v>94484</v>
      </c>
      <c r="P7" s="192">
        <v>94941</v>
      </c>
      <c r="Q7" s="192">
        <v>95257</v>
      </c>
      <c r="R7" s="192">
        <v>95516</v>
      </c>
      <c r="S7" s="192">
        <v>95695</v>
      </c>
      <c r="T7" s="192">
        <v>95830</v>
      </c>
      <c r="U7" s="192">
        <v>95949</v>
      </c>
      <c r="V7" s="192">
        <v>96047</v>
      </c>
      <c r="W7" s="192">
        <v>96091</v>
      </c>
      <c r="X7" s="192">
        <v>96166</v>
      </c>
      <c r="Y7" s="192">
        <v>96261</v>
      </c>
      <c r="Z7" s="192">
        <v>96352</v>
      </c>
      <c r="AA7" s="192">
        <v>96419</v>
      </c>
      <c r="AB7" s="192">
        <v>96483</v>
      </c>
      <c r="AC7" s="192">
        <v>96542</v>
      </c>
      <c r="AD7" s="192">
        <v>96597</v>
      </c>
      <c r="AE7" s="191">
        <v>96646</v>
      </c>
      <c r="AF7" s="206"/>
      <c r="AG7" s="206"/>
      <c r="AH7" s="206"/>
      <c r="AI7" s="206"/>
      <c r="AJ7" s="206"/>
      <c r="AK7" s="206"/>
    </row>
    <row r="8" spans="1:37" x14ac:dyDescent="0.25">
      <c r="A8" s="50" t="s">
        <v>287</v>
      </c>
      <c r="B8" s="190">
        <v>5864</v>
      </c>
      <c r="C8" s="192">
        <v>13597</v>
      </c>
      <c r="D8" s="192">
        <v>21445</v>
      </c>
      <c r="E8" s="192">
        <v>29459</v>
      </c>
      <c r="F8" s="192">
        <v>37588</v>
      </c>
      <c r="G8" s="192">
        <v>44178</v>
      </c>
      <c r="H8" s="192">
        <v>51126</v>
      </c>
      <c r="I8" s="192">
        <v>59418</v>
      </c>
      <c r="J8" s="192">
        <v>67183</v>
      </c>
      <c r="K8" s="192">
        <v>72535</v>
      </c>
      <c r="L8" s="192">
        <v>79416</v>
      </c>
      <c r="M8" s="192">
        <v>87141</v>
      </c>
      <c r="N8" s="192">
        <v>89506</v>
      </c>
      <c r="O8" s="192">
        <v>90281</v>
      </c>
      <c r="P8" s="192">
        <v>90786</v>
      </c>
      <c r="Q8" s="192">
        <v>91096</v>
      </c>
      <c r="R8" s="192">
        <v>91376</v>
      </c>
      <c r="S8" s="191">
        <v>91559</v>
      </c>
      <c r="T8" s="206"/>
      <c r="U8" s="206"/>
      <c r="V8" s="206"/>
      <c r="W8" s="206"/>
      <c r="X8" s="206"/>
      <c r="Y8" s="206"/>
      <c r="Z8" s="206"/>
      <c r="AA8" s="206"/>
      <c r="AB8" s="206"/>
      <c r="AC8" s="206"/>
      <c r="AD8" s="206"/>
      <c r="AE8" s="206"/>
      <c r="AF8" s="206"/>
      <c r="AG8" s="206"/>
      <c r="AH8" s="206"/>
      <c r="AI8" s="206"/>
      <c r="AJ8" s="206"/>
      <c r="AK8" s="206"/>
    </row>
    <row r="9" spans="1:37" x14ac:dyDescent="0.25">
      <c r="A9" s="50" t="s">
        <v>288</v>
      </c>
      <c r="B9" s="190">
        <v>5782</v>
      </c>
      <c r="C9" s="192">
        <v>12885</v>
      </c>
      <c r="D9" s="192">
        <v>20862</v>
      </c>
      <c r="E9" s="192">
        <v>28362</v>
      </c>
      <c r="F9" s="192">
        <v>36572</v>
      </c>
      <c r="G9" s="192">
        <v>43898</v>
      </c>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row>
  </sheetData>
  <mergeCells count="3">
    <mergeCell ref="A1:AK1"/>
    <mergeCell ref="A2:A3"/>
    <mergeCell ref="B2:AK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9"/>
  <sheetViews>
    <sheetView workbookViewId="0">
      <pane xSplit="1" ySplit="3" topLeftCell="B4" activePane="bottomRight" state="frozen"/>
      <selection pane="topRight" activeCell="F1" sqref="F1:G1"/>
      <selection pane="bottomLeft" activeCell="F1" sqref="F1:G1"/>
      <selection pane="bottomRight" activeCell="G4" sqref="G4:G9"/>
    </sheetView>
  </sheetViews>
  <sheetFormatPr defaultColWidth="8.5703125" defaultRowHeight="15" x14ac:dyDescent="0.25"/>
  <cols>
    <col min="1" max="1" width="22.42578125" style="21" customWidth="1"/>
    <col min="2" max="2" width="17.5703125" style="21" customWidth="1"/>
    <col min="3" max="3" width="19.42578125" style="21" customWidth="1"/>
    <col min="4" max="4" width="20.85546875" style="21" customWidth="1"/>
    <col min="5" max="5" width="18.85546875" style="21" customWidth="1"/>
    <col min="6" max="15" width="19.5703125" style="21" bestFit="1" customWidth="1"/>
    <col min="16" max="17" width="20.85546875" style="21" bestFit="1" customWidth="1"/>
    <col min="18" max="37" width="22.42578125" style="21" bestFit="1" customWidth="1"/>
    <col min="38" max="16384" width="8.5703125" style="21"/>
  </cols>
  <sheetData>
    <row r="1" spans="1:37" x14ac:dyDescent="0.25">
      <c r="A1" s="329" t="s">
        <v>289</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row>
    <row r="2" spans="1:37" x14ac:dyDescent="0.25">
      <c r="A2" s="330" t="s">
        <v>281</v>
      </c>
      <c r="B2" s="331" t="s">
        <v>282</v>
      </c>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3"/>
    </row>
    <row r="3" spans="1:37" x14ac:dyDescent="0.25">
      <c r="A3" s="330"/>
      <c r="B3" s="93">
        <v>1</v>
      </c>
      <c r="C3" s="93">
        <v>2</v>
      </c>
      <c r="D3" s="93">
        <v>3</v>
      </c>
      <c r="E3" s="93">
        <v>4</v>
      </c>
      <c r="F3" s="93">
        <v>5</v>
      </c>
      <c r="G3" s="93">
        <v>6</v>
      </c>
      <c r="H3" s="93">
        <v>7</v>
      </c>
      <c r="I3" s="93">
        <v>8</v>
      </c>
      <c r="J3" s="93">
        <v>9</v>
      </c>
      <c r="K3" s="93">
        <v>10</v>
      </c>
      <c r="L3" s="93">
        <v>11</v>
      </c>
      <c r="M3" s="93">
        <v>12</v>
      </c>
      <c r="N3" s="93">
        <v>13</v>
      </c>
      <c r="O3" s="93">
        <v>14</v>
      </c>
      <c r="P3" s="93">
        <v>15</v>
      </c>
      <c r="Q3" s="93">
        <v>16</v>
      </c>
      <c r="R3" s="93">
        <v>17</v>
      </c>
      <c r="S3" s="93">
        <v>18</v>
      </c>
      <c r="T3" s="93">
        <v>19</v>
      </c>
      <c r="U3" s="93">
        <v>20</v>
      </c>
      <c r="V3" s="93">
        <v>21</v>
      </c>
      <c r="W3" s="93">
        <v>22</v>
      </c>
      <c r="X3" s="93">
        <v>23</v>
      </c>
      <c r="Y3" s="93">
        <v>24</v>
      </c>
      <c r="Z3" s="93">
        <v>25</v>
      </c>
      <c r="AA3" s="93">
        <v>26</v>
      </c>
      <c r="AB3" s="93">
        <v>27</v>
      </c>
      <c r="AC3" s="93">
        <v>28</v>
      </c>
      <c r="AD3" s="93">
        <v>29</v>
      </c>
      <c r="AE3" s="93">
        <v>30</v>
      </c>
      <c r="AF3" s="93">
        <v>31</v>
      </c>
      <c r="AG3" s="93">
        <v>32</v>
      </c>
      <c r="AH3" s="93">
        <v>33</v>
      </c>
      <c r="AI3" s="93">
        <v>34</v>
      </c>
      <c r="AJ3" s="93">
        <v>35</v>
      </c>
      <c r="AK3" s="93">
        <v>36</v>
      </c>
    </row>
    <row r="4" spans="1:37" x14ac:dyDescent="0.25">
      <c r="A4" s="47" t="s">
        <v>283</v>
      </c>
      <c r="B4" s="201">
        <v>2143087.589999998</v>
      </c>
      <c r="C4" s="207">
        <v>12304913.160000071</v>
      </c>
      <c r="D4" s="207">
        <v>33169762.48000012</v>
      </c>
      <c r="E4" s="207">
        <v>60149227.899999082</v>
      </c>
      <c r="F4" s="207">
        <v>95967286.769998789</v>
      </c>
      <c r="G4" s="207">
        <v>141017801.14999899</v>
      </c>
      <c r="H4" s="207">
        <v>182381953.95000449</v>
      </c>
      <c r="I4" s="207">
        <v>231081715.95000759</v>
      </c>
      <c r="J4" s="207">
        <v>289400270.91001087</v>
      </c>
      <c r="K4" s="207">
        <v>351115540.58000922</v>
      </c>
      <c r="L4" s="207">
        <v>418180595.24000913</v>
      </c>
      <c r="M4" s="207">
        <v>494030489.23002189</v>
      </c>
      <c r="N4" s="207">
        <v>562210436.68002498</v>
      </c>
      <c r="O4" s="207">
        <v>629543730.48002982</v>
      </c>
      <c r="P4" s="207">
        <v>688537936.29000747</v>
      </c>
      <c r="Q4" s="207">
        <v>734697937.66999626</v>
      </c>
      <c r="R4" s="207">
        <v>778000226.95999885</v>
      </c>
      <c r="S4" s="207">
        <v>816975632.94002676</v>
      </c>
      <c r="T4" s="207">
        <v>846825891.2200321</v>
      </c>
      <c r="U4" s="207">
        <v>875280309.1600107</v>
      </c>
      <c r="V4" s="207">
        <v>911133326.22999501</v>
      </c>
      <c r="W4" s="207">
        <v>935717657.27000082</v>
      </c>
      <c r="X4" s="207">
        <v>967019405.75997877</v>
      </c>
      <c r="Y4" s="207">
        <v>995561963.23999274</v>
      </c>
      <c r="Z4" s="207">
        <v>1021640748.909991</v>
      </c>
      <c r="AA4" s="207">
        <v>1050267605.000005</v>
      </c>
      <c r="AB4" s="207">
        <v>1073861789.7899649</v>
      </c>
      <c r="AC4" s="207">
        <v>1096248926.8800099</v>
      </c>
      <c r="AD4" s="207">
        <v>1117686277.259933</v>
      </c>
      <c r="AE4" s="207">
        <v>1141427534.699981</v>
      </c>
      <c r="AF4" s="207">
        <v>1164495757.110009</v>
      </c>
      <c r="AG4" s="207">
        <v>1183855516.7099841</v>
      </c>
      <c r="AH4" s="207">
        <v>1205777448.7899549</v>
      </c>
      <c r="AI4" s="207">
        <v>1224965414.4299419</v>
      </c>
      <c r="AJ4" s="207">
        <v>1247247875.039983</v>
      </c>
      <c r="AK4" s="207">
        <v>1270055889.5299301</v>
      </c>
    </row>
    <row r="5" spans="1:37" x14ac:dyDescent="0.25">
      <c r="A5" s="47" t="s">
        <v>284</v>
      </c>
      <c r="B5" s="208">
        <v>1798978.629999995</v>
      </c>
      <c r="C5" s="209">
        <v>13414554.10000007</v>
      </c>
      <c r="D5" s="209">
        <v>39025314.290000178</v>
      </c>
      <c r="E5" s="209">
        <v>69841074.210000306</v>
      </c>
      <c r="F5" s="209">
        <v>113566250.6600029</v>
      </c>
      <c r="G5" s="209">
        <v>164168621.2700021</v>
      </c>
      <c r="H5" s="209">
        <v>212767715.51000559</v>
      </c>
      <c r="I5" s="209">
        <v>265554530.65000409</v>
      </c>
      <c r="J5" s="209">
        <v>335808591.280007</v>
      </c>
      <c r="K5" s="209">
        <v>394741993.85000372</v>
      </c>
      <c r="L5" s="209">
        <v>478844739.96998978</v>
      </c>
      <c r="M5" s="209">
        <v>559188438.79000211</v>
      </c>
      <c r="N5" s="209">
        <v>636519296.52999949</v>
      </c>
      <c r="O5" s="209">
        <v>712291964.72998285</v>
      </c>
      <c r="P5" s="209">
        <v>771521267.08999801</v>
      </c>
      <c r="Q5" s="209">
        <v>825068073.09998763</v>
      </c>
      <c r="R5" s="209">
        <v>868208127.2000072</v>
      </c>
      <c r="S5" s="209">
        <v>910900253.28998566</v>
      </c>
      <c r="T5" s="209">
        <v>949016795.59999955</v>
      </c>
      <c r="U5" s="209">
        <v>986071002.71997893</v>
      </c>
      <c r="V5" s="209">
        <v>1022200657.589988</v>
      </c>
      <c r="W5" s="209">
        <v>1053430421.940003</v>
      </c>
      <c r="X5" s="209">
        <v>1087657487.329972</v>
      </c>
      <c r="Y5" s="209">
        <v>1119297224.4599881</v>
      </c>
      <c r="Z5" s="209">
        <v>1152566730.209955</v>
      </c>
      <c r="AA5" s="209">
        <v>1188198912.6199851</v>
      </c>
      <c r="AB5" s="209">
        <v>1217249014.0899739</v>
      </c>
      <c r="AC5" s="209">
        <v>1247030358.6499839</v>
      </c>
      <c r="AD5" s="209">
        <v>1275247957.079963</v>
      </c>
      <c r="AE5" s="209">
        <v>1301931242.929976</v>
      </c>
      <c r="AF5" s="209">
        <v>1327486127.1499901</v>
      </c>
      <c r="AG5" s="209">
        <v>1351935374.7899611</v>
      </c>
      <c r="AH5" s="209">
        <v>1378075723.889957</v>
      </c>
      <c r="AI5" s="209">
        <v>1404475950.319952</v>
      </c>
      <c r="AJ5" s="209">
        <v>1435701635.479954</v>
      </c>
      <c r="AK5" s="209">
        <v>1462299619.9099419</v>
      </c>
    </row>
    <row r="6" spans="1:37" x14ac:dyDescent="0.25">
      <c r="A6" s="47" t="s">
        <v>285</v>
      </c>
      <c r="B6" s="208">
        <v>2392186.979999993</v>
      </c>
      <c r="C6" s="209">
        <v>16782576.76000008</v>
      </c>
      <c r="D6" s="209">
        <v>42577211.750000373</v>
      </c>
      <c r="E6" s="209">
        <v>77919958.030000001</v>
      </c>
      <c r="F6" s="209">
        <v>125234109.3999988</v>
      </c>
      <c r="G6" s="209">
        <v>174322638.02999899</v>
      </c>
      <c r="H6" s="209">
        <v>231096326.94999841</v>
      </c>
      <c r="I6" s="209">
        <v>287528647.97999811</v>
      </c>
      <c r="J6" s="209">
        <v>360930429.80999869</v>
      </c>
      <c r="K6" s="209">
        <v>424803335.56999898</v>
      </c>
      <c r="L6" s="209">
        <v>501863754.36999822</v>
      </c>
      <c r="M6" s="209">
        <v>584466965.78000629</v>
      </c>
      <c r="N6" s="209">
        <v>685602528.29001355</v>
      </c>
      <c r="O6" s="209">
        <v>782369114.14001465</v>
      </c>
      <c r="P6" s="209">
        <v>860315335.44001853</v>
      </c>
      <c r="Q6" s="209">
        <v>925869927.56003499</v>
      </c>
      <c r="R6" s="209">
        <v>986400158.13002288</v>
      </c>
      <c r="S6" s="209">
        <v>1039642090.5900249</v>
      </c>
      <c r="T6" s="209">
        <v>1085202659.160013</v>
      </c>
      <c r="U6" s="209">
        <v>1129859052.240021</v>
      </c>
      <c r="V6" s="209">
        <v>1176845648.5000219</v>
      </c>
      <c r="W6" s="209">
        <v>1222581462.9000211</v>
      </c>
      <c r="X6" s="209">
        <v>1269735738.680016</v>
      </c>
      <c r="Y6" s="209">
        <v>1310707802.680028</v>
      </c>
      <c r="Z6" s="209">
        <v>1355682146.240021</v>
      </c>
      <c r="AA6" s="209">
        <v>1395000487.910027</v>
      </c>
      <c r="AB6" s="209">
        <v>1435780551.8800299</v>
      </c>
      <c r="AC6" s="209">
        <v>1477204770.280004</v>
      </c>
      <c r="AD6" s="209">
        <v>1515210595.6800101</v>
      </c>
      <c r="AE6" s="209">
        <v>1554845035.7100141</v>
      </c>
      <c r="AF6" s="209">
        <v>1586408172.040004</v>
      </c>
      <c r="AG6" s="209">
        <v>1618873945.070014</v>
      </c>
      <c r="AH6" s="209">
        <v>1655050249.830029</v>
      </c>
      <c r="AI6" s="209">
        <v>1692421561.689991</v>
      </c>
      <c r="AJ6" s="209">
        <v>1725376554.0600009</v>
      </c>
      <c r="AK6" s="209">
        <v>1762531618.609998</v>
      </c>
    </row>
    <row r="7" spans="1:37" x14ac:dyDescent="0.25">
      <c r="A7" s="47" t="s">
        <v>286</v>
      </c>
      <c r="B7" s="208">
        <v>1965241.929999999</v>
      </c>
      <c r="C7" s="209">
        <v>17502536.119999919</v>
      </c>
      <c r="D7" s="209">
        <v>45850935.309999697</v>
      </c>
      <c r="E7" s="209">
        <v>84898344.479998946</v>
      </c>
      <c r="F7" s="209">
        <v>132942243.8100031</v>
      </c>
      <c r="G7" s="209">
        <v>187547902.5900059</v>
      </c>
      <c r="H7" s="209">
        <v>243651864.06000569</v>
      </c>
      <c r="I7" s="209">
        <v>303409012.82000661</v>
      </c>
      <c r="J7" s="209">
        <v>370784235.95001012</v>
      </c>
      <c r="K7" s="209">
        <v>441599718.95001012</v>
      </c>
      <c r="L7" s="209">
        <v>533717562.11002499</v>
      </c>
      <c r="M7" s="209">
        <v>617776848.28001964</v>
      </c>
      <c r="N7" s="209">
        <v>737467794.68002594</v>
      </c>
      <c r="O7" s="209">
        <v>831544848.99003613</v>
      </c>
      <c r="P7" s="209">
        <v>913140481.36004806</v>
      </c>
      <c r="Q7" s="209">
        <v>994965720.90001476</v>
      </c>
      <c r="R7" s="209">
        <v>1067176918.9900399</v>
      </c>
      <c r="S7" s="209">
        <v>1139262012.740037</v>
      </c>
      <c r="T7" s="209">
        <v>1192303117.1200471</v>
      </c>
      <c r="U7" s="209">
        <v>1247866308.080034</v>
      </c>
      <c r="V7" s="209">
        <v>1303154344.8500481</v>
      </c>
      <c r="W7" s="209">
        <v>1357031605.369957</v>
      </c>
      <c r="X7" s="209">
        <v>1407057960.2300489</v>
      </c>
      <c r="Y7" s="209">
        <v>1460336928.700043</v>
      </c>
      <c r="Z7" s="209">
        <v>1514649441.1100161</v>
      </c>
      <c r="AA7" s="209">
        <v>1564888854.570051</v>
      </c>
      <c r="AB7" s="209">
        <v>1617715288.080034</v>
      </c>
      <c r="AC7" s="209">
        <v>1666456535.8200619</v>
      </c>
      <c r="AD7" s="209">
        <v>1711236956.3500371</v>
      </c>
      <c r="AE7" s="191">
        <v>1761423604.0700059</v>
      </c>
      <c r="AF7" s="191"/>
      <c r="AG7" s="191"/>
      <c r="AH7" s="191"/>
      <c r="AI7" s="191"/>
      <c r="AJ7" s="191"/>
      <c r="AK7" s="191"/>
    </row>
    <row r="8" spans="1:37" x14ac:dyDescent="0.25">
      <c r="A8" s="47" t="s">
        <v>287</v>
      </c>
      <c r="B8" s="208">
        <v>2308963.5300000049</v>
      </c>
      <c r="C8" s="209">
        <v>15801417.699999919</v>
      </c>
      <c r="D8" s="209">
        <v>43769967.430000342</v>
      </c>
      <c r="E8" s="209">
        <v>89521651.750000536</v>
      </c>
      <c r="F8" s="209">
        <v>145024872.36000171</v>
      </c>
      <c r="G8" s="209">
        <v>213968831.17000279</v>
      </c>
      <c r="H8" s="209">
        <v>277319820.54000592</v>
      </c>
      <c r="I8" s="209">
        <v>350983638.62000662</v>
      </c>
      <c r="J8" s="209">
        <v>431660812.74000633</v>
      </c>
      <c r="K8" s="209">
        <v>520317078.98000532</v>
      </c>
      <c r="L8" s="209">
        <v>606800511.54000592</v>
      </c>
      <c r="M8" s="209">
        <v>710019934.96001232</v>
      </c>
      <c r="N8" s="209">
        <v>819144523.31001508</v>
      </c>
      <c r="O8" s="209">
        <v>918100986.89001811</v>
      </c>
      <c r="P8" s="209">
        <v>1015672298.730016</v>
      </c>
      <c r="Q8" s="209">
        <v>1096744288.079994</v>
      </c>
      <c r="R8" s="209">
        <v>1168524542.9800129</v>
      </c>
      <c r="S8" s="191">
        <v>1243020424.860023</v>
      </c>
      <c r="T8" s="191"/>
      <c r="U8" s="191"/>
      <c r="V8" s="191"/>
      <c r="W8" s="191"/>
      <c r="X8" s="191"/>
      <c r="Y8" s="191"/>
      <c r="Z8" s="191"/>
      <c r="AA8" s="191"/>
      <c r="AB8" s="191"/>
      <c r="AC8" s="191"/>
      <c r="AD8" s="191"/>
      <c r="AE8" s="191"/>
      <c r="AF8" s="191"/>
      <c r="AG8" s="191"/>
      <c r="AH8" s="191"/>
      <c r="AI8" s="191"/>
      <c r="AJ8" s="191"/>
      <c r="AK8" s="191"/>
    </row>
    <row r="9" spans="1:37" x14ac:dyDescent="0.25">
      <c r="A9" s="47" t="s">
        <v>288</v>
      </c>
      <c r="B9" s="208">
        <v>4028304.489999996</v>
      </c>
      <c r="C9" s="209">
        <v>19908446.780000079</v>
      </c>
      <c r="D9" s="209">
        <v>52734921.359999642</v>
      </c>
      <c r="E9" s="209">
        <v>96814743.600000307</v>
      </c>
      <c r="F9" s="209">
        <v>152543002.81999749</v>
      </c>
      <c r="G9" s="209">
        <v>222714641.68999419</v>
      </c>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H7" sqref="H7"/>
    </sheetView>
  </sheetViews>
  <sheetFormatPr defaultColWidth="8.5703125" defaultRowHeight="15" x14ac:dyDescent="0.25"/>
  <cols>
    <col min="1" max="1" width="38.42578125" style="21" customWidth="1"/>
    <col min="2" max="2" width="78.5703125" style="21" customWidth="1"/>
    <col min="3" max="16384" width="8.5703125" style="21"/>
  </cols>
  <sheetData>
    <row r="1" spans="1:2" s="128" customFormat="1" ht="30.75" x14ac:dyDescent="0.25">
      <c r="A1" s="126" t="s">
        <v>290</v>
      </c>
      <c r="B1" s="127"/>
    </row>
    <row r="2" spans="1:2" s="128" customFormat="1" ht="30.75" x14ac:dyDescent="0.25">
      <c r="A2" s="126"/>
      <c r="B2" s="127"/>
    </row>
    <row r="3" spans="1:2" s="128" customFormat="1" ht="24" thickBot="1" x14ac:dyDescent="0.3">
      <c r="A3" s="334" t="s">
        <v>291</v>
      </c>
      <c r="B3" s="334"/>
    </row>
    <row r="4" spans="1:2" ht="15.75" thickBot="1" x14ac:dyDescent="0.3">
      <c r="A4" s="129" t="s">
        <v>292</v>
      </c>
      <c r="B4" s="130" t="s">
        <v>293</v>
      </c>
    </row>
    <row r="5" spans="1:2" ht="15.75" thickBot="1" x14ac:dyDescent="0.3">
      <c r="A5" s="131" t="s">
        <v>294</v>
      </c>
      <c r="B5" s="130" t="s">
        <v>291</v>
      </c>
    </row>
    <row r="6" spans="1:2" ht="15.75" thickBot="1" x14ac:dyDescent="0.3">
      <c r="A6" s="131" t="s">
        <v>295</v>
      </c>
      <c r="B6" s="132">
        <v>44196</v>
      </c>
    </row>
    <row r="7" spans="1:2" ht="15.75" thickBot="1" x14ac:dyDescent="0.3">
      <c r="A7" s="129" t="s">
        <v>296</v>
      </c>
      <c r="B7" s="130" t="s">
        <v>297</v>
      </c>
    </row>
    <row r="8" spans="1:2" ht="15.75" thickBot="1" x14ac:dyDescent="0.3">
      <c r="A8" s="133"/>
      <c r="B8" s="133"/>
    </row>
    <row r="9" spans="1:2" ht="15.75" thickBot="1" x14ac:dyDescent="0.3">
      <c r="A9" s="335" t="s">
        <v>298</v>
      </c>
      <c r="B9" s="335"/>
    </row>
    <row r="10" spans="1:2" s="136" customFormat="1" ht="15.75" thickBot="1" x14ac:dyDescent="0.3">
      <c r="A10" s="134" t="s">
        <v>299</v>
      </c>
      <c r="B10" s="135" t="s">
        <v>300</v>
      </c>
    </row>
    <row r="11" spans="1:2" s="136" customFormat="1" ht="15.75" thickBot="1" x14ac:dyDescent="0.3">
      <c r="A11" s="135" t="s">
        <v>301</v>
      </c>
      <c r="B11" s="135" t="s">
        <v>302</v>
      </c>
    </row>
    <row r="12" spans="1:2" s="136" customFormat="1" ht="15.75" thickBot="1" x14ac:dyDescent="0.3">
      <c r="A12" s="135" t="s">
        <v>301</v>
      </c>
      <c r="B12" s="135" t="s">
        <v>303</v>
      </c>
    </row>
    <row r="13" spans="1:2" s="136" customFormat="1" ht="15.75" thickBot="1" x14ac:dyDescent="0.3">
      <c r="A13" s="135" t="s">
        <v>304</v>
      </c>
      <c r="B13" s="135" t="s">
        <v>305</v>
      </c>
    </row>
    <row r="14" spans="1:2" s="136" customFormat="1" ht="45.75" thickBot="1" x14ac:dyDescent="0.3">
      <c r="A14" s="135" t="s">
        <v>301</v>
      </c>
      <c r="B14" s="135" t="s">
        <v>306</v>
      </c>
    </row>
    <row r="15" spans="1:2" s="136" customFormat="1" ht="15.75" thickBot="1" x14ac:dyDescent="0.3">
      <c r="A15" s="135" t="s">
        <v>301</v>
      </c>
      <c r="B15" s="135" t="s">
        <v>307</v>
      </c>
    </row>
    <row r="16" spans="1:2" s="136" customFormat="1" ht="15.75" thickBot="1" x14ac:dyDescent="0.3">
      <c r="A16" s="134" t="s">
        <v>308</v>
      </c>
      <c r="B16" s="135" t="s">
        <v>300</v>
      </c>
    </row>
    <row r="17" spans="1:2" s="136" customFormat="1" ht="15.75" thickBot="1" x14ac:dyDescent="0.3">
      <c r="A17" s="135" t="s">
        <v>301</v>
      </c>
      <c r="B17" s="135" t="s">
        <v>309</v>
      </c>
    </row>
    <row r="18" spans="1:2" s="136" customFormat="1" ht="15.75" thickBot="1" x14ac:dyDescent="0.3">
      <c r="A18" s="135" t="s">
        <v>304</v>
      </c>
      <c r="B18" s="135" t="s">
        <v>310</v>
      </c>
    </row>
    <row r="19" spans="1:2" s="136" customFormat="1" ht="15.75" thickBot="1" x14ac:dyDescent="0.3">
      <c r="A19" s="135" t="s">
        <v>301</v>
      </c>
      <c r="B19" s="135" t="s">
        <v>311</v>
      </c>
    </row>
    <row r="20" spans="1:2" s="136" customFormat="1" ht="60.75" thickBot="1" x14ac:dyDescent="0.3">
      <c r="A20" s="135" t="s">
        <v>301</v>
      </c>
      <c r="B20" s="135" t="s">
        <v>312</v>
      </c>
    </row>
    <row r="21" spans="1:2" s="136" customFormat="1" ht="15.75" thickBot="1" x14ac:dyDescent="0.3">
      <c r="A21" s="135" t="s">
        <v>301</v>
      </c>
      <c r="B21" s="135" t="s">
        <v>313</v>
      </c>
    </row>
    <row r="22" spans="1:2" s="136" customFormat="1" ht="15.75" thickBot="1" x14ac:dyDescent="0.3">
      <c r="A22" s="134" t="s">
        <v>314</v>
      </c>
      <c r="B22" s="135" t="s">
        <v>315</v>
      </c>
    </row>
    <row r="23" spans="1:2" s="136" customFormat="1" ht="15.75" thickBot="1" x14ac:dyDescent="0.3">
      <c r="A23" s="135" t="s">
        <v>301</v>
      </c>
      <c r="B23" s="135" t="s">
        <v>316</v>
      </c>
    </row>
    <row r="24" spans="1:2" s="136" customFormat="1" ht="15.75" thickBot="1" x14ac:dyDescent="0.3">
      <c r="A24" s="135" t="s">
        <v>301</v>
      </c>
      <c r="B24" s="135" t="s">
        <v>317</v>
      </c>
    </row>
    <row r="25" spans="1:2" s="136" customFormat="1" ht="15.75" thickBot="1" x14ac:dyDescent="0.3">
      <c r="A25" s="135" t="s">
        <v>301</v>
      </c>
      <c r="B25" s="135" t="s">
        <v>318</v>
      </c>
    </row>
    <row r="26" spans="1:2" s="136" customFormat="1" ht="15.75" thickBot="1" x14ac:dyDescent="0.3">
      <c r="A26" s="135" t="s">
        <v>301</v>
      </c>
      <c r="B26" s="135" t="s">
        <v>319</v>
      </c>
    </row>
    <row r="27" spans="1:2" s="138" customFormat="1" ht="30.75" thickBot="1" x14ac:dyDescent="0.3">
      <c r="A27" s="137" t="s">
        <v>301</v>
      </c>
      <c r="B27" s="137" t="s">
        <v>320</v>
      </c>
    </row>
    <row r="28" spans="1:2" s="136" customFormat="1" ht="15.75" thickBot="1" x14ac:dyDescent="0.3">
      <c r="A28" s="134" t="s">
        <v>321</v>
      </c>
      <c r="B28" s="135" t="s">
        <v>315</v>
      </c>
    </row>
    <row r="29" spans="1:2" s="138" customFormat="1" ht="30.75" thickBot="1" x14ac:dyDescent="0.3">
      <c r="A29" s="137" t="s">
        <v>301</v>
      </c>
      <c r="B29" s="137" t="s">
        <v>322</v>
      </c>
    </row>
    <row r="30" spans="1:2" s="138" customFormat="1" ht="30.75" thickBot="1" x14ac:dyDescent="0.3">
      <c r="A30" s="137" t="s">
        <v>301</v>
      </c>
      <c r="B30" s="137" t="s">
        <v>323</v>
      </c>
    </row>
    <row r="31" spans="1:2" s="136" customFormat="1" ht="30.75" thickBot="1" x14ac:dyDescent="0.3">
      <c r="A31" s="135" t="s">
        <v>301</v>
      </c>
      <c r="B31" s="135" t="s">
        <v>324</v>
      </c>
    </row>
    <row r="32" spans="1:2" s="138" customFormat="1" ht="30.75" thickBot="1" x14ac:dyDescent="0.3">
      <c r="A32" s="137" t="s">
        <v>301</v>
      </c>
      <c r="B32" s="137" t="s">
        <v>325</v>
      </c>
    </row>
    <row r="33" spans="1:2" s="136" customFormat="1" ht="15.75" thickBot="1" x14ac:dyDescent="0.3">
      <c r="A33" s="135" t="s">
        <v>301</v>
      </c>
      <c r="B33" s="135" t="s">
        <v>326</v>
      </c>
    </row>
    <row r="34" spans="1:2" s="136" customFormat="1" ht="15.75" thickBot="1" x14ac:dyDescent="0.3">
      <c r="A34" s="134" t="s">
        <v>327</v>
      </c>
      <c r="B34" s="135" t="s">
        <v>300</v>
      </c>
    </row>
    <row r="35" spans="1:2" s="136" customFormat="1" ht="15.75" thickBot="1" x14ac:dyDescent="0.3">
      <c r="A35" s="135" t="s">
        <v>304</v>
      </c>
      <c r="B35" s="135" t="s">
        <v>328</v>
      </c>
    </row>
    <row r="36" spans="1:2" s="136" customFormat="1" ht="15.75" thickBot="1" x14ac:dyDescent="0.3">
      <c r="A36" s="135" t="s">
        <v>301</v>
      </c>
      <c r="B36" s="135" t="s">
        <v>329</v>
      </c>
    </row>
    <row r="37" spans="1:2" s="136" customFormat="1" ht="15.75" thickBot="1" x14ac:dyDescent="0.3">
      <c r="A37" s="135" t="s">
        <v>301</v>
      </c>
      <c r="B37" s="135" t="s">
        <v>330</v>
      </c>
    </row>
    <row r="38" spans="1:2" s="136" customFormat="1" ht="30.75" thickBot="1" x14ac:dyDescent="0.3">
      <c r="A38" s="135" t="s">
        <v>301</v>
      </c>
      <c r="B38" s="135" t="s">
        <v>331</v>
      </c>
    </row>
    <row r="39" spans="1:2" s="136" customFormat="1" ht="15.75" thickBot="1" x14ac:dyDescent="0.3">
      <c r="A39" s="135" t="s">
        <v>301</v>
      </c>
      <c r="B39" s="135" t="s">
        <v>332</v>
      </c>
    </row>
    <row r="40" spans="1:2" ht="15.75" thickBot="1" x14ac:dyDescent="0.3">
      <c r="A40" s="139"/>
      <c r="B40" s="139"/>
    </row>
    <row r="41" spans="1:2" ht="14.45" customHeight="1" thickBot="1" x14ac:dyDescent="0.3">
      <c r="A41" s="335" t="s">
        <v>333</v>
      </c>
      <c r="B41" s="335"/>
    </row>
    <row r="42" spans="1:2" s="138" customFormat="1" ht="45.75" thickBot="1" x14ac:dyDescent="0.3">
      <c r="A42" s="140" t="s">
        <v>334</v>
      </c>
      <c r="B42" s="137" t="s">
        <v>335</v>
      </c>
    </row>
    <row r="43" spans="1:2" s="136" customFormat="1" ht="90.75" thickBot="1" x14ac:dyDescent="0.3">
      <c r="A43" s="140"/>
      <c r="B43" s="137" t="s">
        <v>336</v>
      </c>
    </row>
    <row r="44" spans="1:2" s="138" customFormat="1" ht="45.75" thickBot="1" x14ac:dyDescent="0.3">
      <c r="A44" s="140" t="s">
        <v>337</v>
      </c>
      <c r="B44" s="137" t="s">
        <v>338</v>
      </c>
    </row>
    <row r="45" spans="1:2" s="138" customFormat="1" ht="60.75" thickBot="1" x14ac:dyDescent="0.3">
      <c r="A45" s="137" t="s">
        <v>84</v>
      </c>
      <c r="B45" s="137" t="s">
        <v>339</v>
      </c>
    </row>
    <row r="46" spans="1:2" s="136" customFormat="1" ht="15.75" thickBot="1" x14ac:dyDescent="0.3">
      <c r="A46" s="135" t="s">
        <v>84</v>
      </c>
      <c r="B46" s="135" t="s">
        <v>340</v>
      </c>
    </row>
    <row r="47" spans="1:2" s="136" customFormat="1" ht="30.75" thickBot="1" x14ac:dyDescent="0.3">
      <c r="A47" s="135" t="s">
        <v>84</v>
      </c>
      <c r="B47" s="135" t="s">
        <v>341</v>
      </c>
    </row>
    <row r="48" spans="1:2" s="136" customFormat="1" ht="15.75" thickBot="1" x14ac:dyDescent="0.3">
      <c r="A48" s="135" t="s">
        <v>84</v>
      </c>
      <c r="B48" s="135" t="s">
        <v>342</v>
      </c>
    </row>
    <row r="49" spans="1:2" s="136" customFormat="1" ht="30.75" thickBot="1" x14ac:dyDescent="0.3">
      <c r="A49" s="135" t="s">
        <v>84</v>
      </c>
      <c r="B49" s="135" t="s">
        <v>343</v>
      </c>
    </row>
    <row r="50" spans="1:2" s="136" customFormat="1" ht="30.75" thickBot="1" x14ac:dyDescent="0.3">
      <c r="A50" s="135" t="s">
        <v>84</v>
      </c>
      <c r="B50" s="135" t="s">
        <v>344</v>
      </c>
    </row>
    <row r="51" spans="1:2" s="138" customFormat="1" ht="30.75" thickBot="1" x14ac:dyDescent="0.3">
      <c r="A51" s="137" t="s">
        <v>84</v>
      </c>
      <c r="B51" s="137" t="s">
        <v>345</v>
      </c>
    </row>
    <row r="52" spans="1:2" s="138" customFormat="1" ht="60.75" thickBot="1" x14ac:dyDescent="0.3">
      <c r="A52" s="137" t="s">
        <v>84</v>
      </c>
      <c r="B52" s="137" t="s">
        <v>346</v>
      </c>
    </row>
    <row r="53" spans="1:2" s="136" customFormat="1" ht="30.75" thickBot="1" x14ac:dyDescent="0.3">
      <c r="A53" s="135" t="s">
        <v>84</v>
      </c>
      <c r="B53" s="135" t="s">
        <v>347</v>
      </c>
    </row>
    <row r="54" spans="1:2" s="138" customFormat="1" ht="30.75" thickBot="1" x14ac:dyDescent="0.3">
      <c r="A54" s="137" t="s">
        <v>84</v>
      </c>
      <c r="B54" s="137" t="s">
        <v>348</v>
      </c>
    </row>
    <row r="55" spans="1:2" s="138" customFormat="1" ht="30.75" thickBot="1" x14ac:dyDescent="0.3">
      <c r="A55" s="137" t="s">
        <v>84</v>
      </c>
      <c r="B55" s="137" t="s">
        <v>349</v>
      </c>
    </row>
    <row r="56" spans="1:2" s="136" customFormat="1" ht="30.75" thickBot="1" x14ac:dyDescent="0.3">
      <c r="A56" s="135" t="s">
        <v>84</v>
      </c>
      <c r="B56" s="135" t="s">
        <v>350</v>
      </c>
    </row>
    <row r="57" spans="1:2" s="136" customFormat="1" ht="30.75" thickBot="1" x14ac:dyDescent="0.3">
      <c r="A57" s="135" t="s">
        <v>84</v>
      </c>
      <c r="B57" s="135" t="s">
        <v>351</v>
      </c>
    </row>
    <row r="58" spans="1:2" ht="15.75" thickBot="1" x14ac:dyDescent="0.3">
      <c r="A58" s="141"/>
      <c r="B58" s="141"/>
    </row>
    <row r="59" spans="1:2" s="138" customFormat="1" ht="14.45" customHeight="1" thickBot="1" x14ac:dyDescent="0.3">
      <c r="A59" s="335" t="s">
        <v>352</v>
      </c>
      <c r="B59" s="335"/>
    </row>
    <row r="60" spans="1:2" s="138" customFormat="1" ht="15.75" thickBot="1" x14ac:dyDescent="0.3">
      <c r="A60" s="142" t="s">
        <v>353</v>
      </c>
      <c r="B60" s="143" t="s">
        <v>354</v>
      </c>
    </row>
    <row r="61" spans="1:2" s="138" customFormat="1" ht="45.75" thickBot="1" x14ac:dyDescent="0.3">
      <c r="A61" s="144" t="s">
        <v>355</v>
      </c>
      <c r="B61" s="144" t="s">
        <v>356</v>
      </c>
    </row>
    <row r="62" spans="1:2" s="136" customFormat="1" ht="30.75" thickBot="1" x14ac:dyDescent="0.3">
      <c r="A62" s="144" t="s">
        <v>357</v>
      </c>
      <c r="B62" s="144" t="s">
        <v>358</v>
      </c>
    </row>
    <row r="63" spans="1:2" s="138" customFormat="1" ht="45.75" thickBot="1" x14ac:dyDescent="0.3">
      <c r="A63" s="144" t="s">
        <v>359</v>
      </c>
      <c r="B63" s="144" t="s">
        <v>360</v>
      </c>
    </row>
    <row r="64" spans="1:2" s="138" customFormat="1" ht="15.75" thickBot="1" x14ac:dyDescent="0.3">
      <c r="A64" s="145"/>
      <c r="B64" s="146"/>
    </row>
    <row r="65" spans="1:2" s="138" customFormat="1" ht="15.75" thickBot="1" x14ac:dyDescent="0.3">
      <c r="A65" s="142" t="s">
        <v>361</v>
      </c>
      <c r="B65" s="143" t="s">
        <v>354</v>
      </c>
    </row>
    <row r="66" spans="1:2" s="136" customFormat="1" ht="30.75" thickBot="1" x14ac:dyDescent="0.3">
      <c r="A66" s="144" t="s">
        <v>362</v>
      </c>
      <c r="B66" s="144" t="s">
        <v>363</v>
      </c>
    </row>
    <row r="67" spans="1:2" s="138" customFormat="1" ht="75.75" thickBot="1" x14ac:dyDescent="0.3">
      <c r="A67" s="144" t="s">
        <v>364</v>
      </c>
      <c r="B67" s="144" t="s">
        <v>365</v>
      </c>
    </row>
    <row r="68" spans="1:2" s="138" customFormat="1" ht="15.75" thickBot="1" x14ac:dyDescent="0.3">
      <c r="A68" s="145"/>
      <c r="B68" s="146"/>
    </row>
    <row r="69" spans="1:2" s="138" customFormat="1" ht="15.75" thickBot="1" x14ac:dyDescent="0.3">
      <c r="A69" s="142" t="s">
        <v>366</v>
      </c>
      <c r="B69" s="143" t="s">
        <v>354</v>
      </c>
    </row>
    <row r="70" spans="1:2" s="138" customFormat="1" ht="30.75" thickBot="1" x14ac:dyDescent="0.3">
      <c r="A70" s="144" t="s">
        <v>367</v>
      </c>
      <c r="B70" s="144" t="s">
        <v>368</v>
      </c>
    </row>
    <row r="71" spans="1:2" s="136" customFormat="1" ht="60.75" thickBot="1" x14ac:dyDescent="0.3">
      <c r="A71" s="144" t="s">
        <v>369</v>
      </c>
      <c r="B71" s="144" t="s">
        <v>370</v>
      </c>
    </row>
    <row r="72" spans="1:2" s="138" customFormat="1" ht="45.75" thickBot="1" x14ac:dyDescent="0.3">
      <c r="A72" s="144" t="s">
        <v>371</v>
      </c>
      <c r="B72" s="144" t="s">
        <v>365</v>
      </c>
    </row>
    <row r="73" spans="1:2" s="138" customFormat="1" ht="15.75" thickBot="1" x14ac:dyDescent="0.3">
      <c r="A73" s="145"/>
      <c r="B73" s="146"/>
    </row>
    <row r="74" spans="1:2" s="136" customFormat="1" ht="15.75" thickBot="1" x14ac:dyDescent="0.3">
      <c r="A74" s="142" t="s">
        <v>372</v>
      </c>
      <c r="B74" s="143" t="s">
        <v>354</v>
      </c>
    </row>
    <row r="75" spans="1:2" s="138" customFormat="1" ht="45.75" thickBot="1" x14ac:dyDescent="0.3">
      <c r="A75" s="144" t="s">
        <v>373</v>
      </c>
      <c r="B75" s="144" t="s">
        <v>374</v>
      </c>
    </row>
    <row r="76" spans="1:2" s="138" customFormat="1" ht="15.75" thickBot="1" x14ac:dyDescent="0.3">
      <c r="A76" s="145"/>
      <c r="B76" s="146"/>
    </row>
    <row r="77" spans="1:2" s="138" customFormat="1" ht="15.75" thickBot="1" x14ac:dyDescent="0.3">
      <c r="A77" s="142" t="s">
        <v>375</v>
      </c>
      <c r="B77" s="143" t="s">
        <v>354</v>
      </c>
    </row>
    <row r="78" spans="1:2" s="136" customFormat="1" ht="30.75" thickBot="1" x14ac:dyDescent="0.3">
      <c r="A78" s="144" t="s">
        <v>376</v>
      </c>
      <c r="B78" s="144" t="s">
        <v>365</v>
      </c>
    </row>
    <row r="79" spans="1:2" s="136" customFormat="1" ht="45.75" thickBot="1" x14ac:dyDescent="0.3">
      <c r="A79" s="144" t="s">
        <v>377</v>
      </c>
      <c r="B79" s="144" t="s">
        <v>365</v>
      </c>
    </row>
    <row r="80" spans="1:2" s="138" customFormat="1" ht="15.75" thickBot="1" x14ac:dyDescent="0.3">
      <c r="A80" s="145"/>
      <c r="B80" s="146"/>
    </row>
    <row r="81" spans="1:2" s="138" customFormat="1" ht="15.75" thickBot="1" x14ac:dyDescent="0.3">
      <c r="A81" s="142" t="s">
        <v>378</v>
      </c>
      <c r="B81" s="143" t="s">
        <v>354</v>
      </c>
    </row>
    <row r="82" spans="1:2" s="136" customFormat="1" ht="30.75" thickBot="1" x14ac:dyDescent="0.3">
      <c r="A82" s="143" t="s">
        <v>379</v>
      </c>
      <c r="B82" s="143" t="s">
        <v>380</v>
      </c>
    </row>
    <row r="83" spans="1:2" s="138" customFormat="1" ht="45.75" thickBot="1" x14ac:dyDescent="0.3">
      <c r="A83" s="144" t="s">
        <v>381</v>
      </c>
      <c r="B83" s="144" t="s">
        <v>304</v>
      </c>
    </row>
    <row r="84" spans="1:2" s="138" customFormat="1" ht="15.75" thickBot="1" x14ac:dyDescent="0.3">
      <c r="A84" s="145"/>
      <c r="B84" s="146"/>
    </row>
    <row r="85" spans="1:2" s="138" customFormat="1" ht="15.75" thickBot="1" x14ac:dyDescent="0.3">
      <c r="A85" s="142" t="s">
        <v>382</v>
      </c>
      <c r="B85" s="143" t="s">
        <v>354</v>
      </c>
    </row>
    <row r="86" spans="1:2" s="138" customFormat="1" ht="30.75" thickBot="1" x14ac:dyDescent="0.3">
      <c r="A86" s="144" t="s">
        <v>383</v>
      </c>
      <c r="B86" s="144" t="s">
        <v>380</v>
      </c>
    </row>
    <row r="87" spans="1:2" s="138" customFormat="1" ht="75.75" thickBot="1" x14ac:dyDescent="0.3">
      <c r="A87" s="144" t="s">
        <v>384</v>
      </c>
      <c r="B87" s="144" t="s">
        <v>304</v>
      </c>
    </row>
    <row r="88" spans="1:2" s="138" customFormat="1" x14ac:dyDescent="0.25">
      <c r="A88" s="147"/>
      <c r="B88" s="14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election activeCell="B7" sqref="B7"/>
    </sheetView>
  </sheetViews>
  <sheetFormatPr defaultColWidth="8.5703125" defaultRowHeight="15" x14ac:dyDescent="0.25"/>
  <cols>
    <col min="1" max="1" width="38.42578125" style="21" customWidth="1"/>
    <col min="2" max="2" width="78.5703125" style="21" customWidth="1"/>
    <col min="3" max="16384" width="8.5703125" style="21"/>
  </cols>
  <sheetData>
    <row r="1" spans="1:2" s="128" customFormat="1" ht="30.75" x14ac:dyDescent="0.25">
      <c r="A1" s="126" t="s">
        <v>290</v>
      </c>
      <c r="B1" s="127"/>
    </row>
    <row r="2" spans="1:2" s="128" customFormat="1" ht="30.75" x14ac:dyDescent="0.25">
      <c r="A2" s="126"/>
      <c r="B2" s="127"/>
    </row>
    <row r="3" spans="1:2" s="128" customFormat="1" ht="24" thickBot="1" x14ac:dyDescent="0.3">
      <c r="A3" s="336" t="s">
        <v>385</v>
      </c>
      <c r="B3" s="336"/>
    </row>
    <row r="4" spans="1:2" ht="15.75" thickBot="1" x14ac:dyDescent="0.3">
      <c r="A4" s="129" t="s">
        <v>292</v>
      </c>
      <c r="B4" s="130" t="s">
        <v>293</v>
      </c>
    </row>
    <row r="5" spans="1:2" ht="30.75" thickBot="1" x14ac:dyDescent="0.3">
      <c r="A5" s="131" t="s">
        <v>294</v>
      </c>
      <c r="B5" s="130" t="s">
        <v>386</v>
      </c>
    </row>
    <row r="6" spans="1:2" ht="15.75" thickBot="1" x14ac:dyDescent="0.3">
      <c r="A6" s="131" t="s">
        <v>295</v>
      </c>
      <c r="B6" s="132">
        <v>44196</v>
      </c>
    </row>
    <row r="7" spans="1:2" ht="15.75" thickBot="1" x14ac:dyDescent="0.3">
      <c r="A7" s="129" t="s">
        <v>296</v>
      </c>
      <c r="B7" s="130" t="s">
        <v>297</v>
      </c>
    </row>
    <row r="8" spans="1:2" ht="15.75" thickBot="1" x14ac:dyDescent="0.3">
      <c r="A8" s="133"/>
      <c r="B8" s="133"/>
    </row>
    <row r="9" spans="1:2" ht="15.75" thickBot="1" x14ac:dyDescent="0.3">
      <c r="A9" s="335" t="s">
        <v>298</v>
      </c>
      <c r="B9" s="335"/>
    </row>
    <row r="10" spans="1:2" s="136" customFormat="1" ht="15.75" thickBot="1" x14ac:dyDescent="0.3">
      <c r="A10" s="134" t="s">
        <v>299</v>
      </c>
      <c r="B10" s="135" t="s">
        <v>300</v>
      </c>
    </row>
    <row r="11" spans="1:2" s="136" customFormat="1" ht="15.75" thickBot="1" x14ac:dyDescent="0.3">
      <c r="A11" s="135" t="s">
        <v>301</v>
      </c>
      <c r="B11" s="135" t="s">
        <v>302</v>
      </c>
    </row>
    <row r="12" spans="1:2" s="136" customFormat="1" ht="15.75" thickBot="1" x14ac:dyDescent="0.3">
      <c r="A12" s="135" t="s">
        <v>301</v>
      </c>
      <c r="B12" s="135" t="s">
        <v>303</v>
      </c>
    </row>
    <row r="13" spans="1:2" s="136" customFormat="1" ht="15.75" thickBot="1" x14ac:dyDescent="0.3">
      <c r="A13" s="135" t="s">
        <v>304</v>
      </c>
      <c r="B13" s="135" t="s">
        <v>305</v>
      </c>
    </row>
    <row r="14" spans="1:2" s="136" customFormat="1" ht="45.75" thickBot="1" x14ac:dyDescent="0.3">
      <c r="A14" s="135" t="s">
        <v>301</v>
      </c>
      <c r="B14" s="135" t="s">
        <v>306</v>
      </c>
    </row>
    <row r="15" spans="1:2" s="136" customFormat="1" ht="15.75" thickBot="1" x14ac:dyDescent="0.3">
      <c r="A15" s="135" t="s">
        <v>301</v>
      </c>
      <c r="B15" s="135" t="s">
        <v>307</v>
      </c>
    </row>
    <row r="16" spans="1:2" s="136" customFormat="1" ht="15.75" thickBot="1" x14ac:dyDescent="0.3">
      <c r="A16" s="134" t="s">
        <v>308</v>
      </c>
      <c r="B16" s="135" t="s">
        <v>300</v>
      </c>
    </row>
    <row r="17" spans="1:2" s="136" customFormat="1" ht="15.75" thickBot="1" x14ac:dyDescent="0.3">
      <c r="A17" s="135" t="s">
        <v>301</v>
      </c>
      <c r="B17" s="135" t="s">
        <v>309</v>
      </c>
    </row>
    <row r="18" spans="1:2" s="136" customFormat="1" ht="15.75" thickBot="1" x14ac:dyDescent="0.3">
      <c r="A18" s="135" t="s">
        <v>304</v>
      </c>
      <c r="B18" s="135" t="s">
        <v>310</v>
      </c>
    </row>
    <row r="19" spans="1:2" s="136" customFormat="1" ht="15.75" thickBot="1" x14ac:dyDescent="0.3">
      <c r="A19" s="135" t="s">
        <v>301</v>
      </c>
      <c r="B19" s="135" t="s">
        <v>311</v>
      </c>
    </row>
    <row r="20" spans="1:2" s="136" customFormat="1" ht="60.75" thickBot="1" x14ac:dyDescent="0.3">
      <c r="A20" s="135" t="s">
        <v>301</v>
      </c>
      <c r="B20" s="135" t="s">
        <v>312</v>
      </c>
    </row>
    <row r="21" spans="1:2" s="136" customFormat="1" ht="15.75" thickBot="1" x14ac:dyDescent="0.3">
      <c r="A21" s="135" t="s">
        <v>301</v>
      </c>
      <c r="B21" s="135" t="s">
        <v>313</v>
      </c>
    </row>
    <row r="22" spans="1:2" s="136" customFormat="1" ht="15.75" thickBot="1" x14ac:dyDescent="0.3">
      <c r="A22" s="134" t="s">
        <v>314</v>
      </c>
      <c r="B22" s="135" t="s">
        <v>315</v>
      </c>
    </row>
    <row r="23" spans="1:2" s="136" customFormat="1" ht="15.75" thickBot="1" x14ac:dyDescent="0.3">
      <c r="A23" s="135" t="s">
        <v>301</v>
      </c>
      <c r="B23" s="135" t="s">
        <v>316</v>
      </c>
    </row>
    <row r="24" spans="1:2" s="136" customFormat="1" ht="15.75" thickBot="1" x14ac:dyDescent="0.3">
      <c r="A24" s="135" t="s">
        <v>301</v>
      </c>
      <c r="B24" s="135" t="s">
        <v>317</v>
      </c>
    </row>
    <row r="25" spans="1:2" s="136" customFormat="1" ht="15.75" thickBot="1" x14ac:dyDescent="0.3">
      <c r="A25" s="135" t="s">
        <v>301</v>
      </c>
      <c r="B25" s="135" t="s">
        <v>318</v>
      </c>
    </row>
    <row r="26" spans="1:2" s="136" customFormat="1" ht="15.75" thickBot="1" x14ac:dyDescent="0.3">
      <c r="A26" s="135" t="s">
        <v>301</v>
      </c>
      <c r="B26" s="135" t="s">
        <v>319</v>
      </c>
    </row>
    <row r="27" spans="1:2" s="138" customFormat="1" ht="30.75" thickBot="1" x14ac:dyDescent="0.3">
      <c r="A27" s="137" t="s">
        <v>301</v>
      </c>
      <c r="B27" s="137" t="s">
        <v>320</v>
      </c>
    </row>
    <row r="28" spans="1:2" s="136" customFormat="1" ht="15.75" thickBot="1" x14ac:dyDescent="0.3">
      <c r="A28" s="134" t="s">
        <v>321</v>
      </c>
      <c r="B28" s="135" t="s">
        <v>315</v>
      </c>
    </row>
    <row r="29" spans="1:2" s="138" customFormat="1" ht="30.75" thickBot="1" x14ac:dyDescent="0.3">
      <c r="A29" s="137" t="s">
        <v>301</v>
      </c>
      <c r="B29" s="137" t="s">
        <v>322</v>
      </c>
    </row>
    <row r="30" spans="1:2" s="138" customFormat="1" ht="30.75" thickBot="1" x14ac:dyDescent="0.3">
      <c r="A30" s="137" t="s">
        <v>301</v>
      </c>
      <c r="B30" s="137" t="s">
        <v>323</v>
      </c>
    </row>
    <row r="31" spans="1:2" s="136" customFormat="1" ht="30.75" thickBot="1" x14ac:dyDescent="0.3">
      <c r="A31" s="135" t="s">
        <v>301</v>
      </c>
      <c r="B31" s="135" t="s">
        <v>324</v>
      </c>
    </row>
    <row r="32" spans="1:2" s="138" customFormat="1" ht="30.75" thickBot="1" x14ac:dyDescent="0.3">
      <c r="A32" s="137" t="s">
        <v>301</v>
      </c>
      <c r="B32" s="137" t="s">
        <v>325</v>
      </c>
    </row>
    <row r="33" spans="1:2" s="136" customFormat="1" ht="15.75" thickBot="1" x14ac:dyDescent="0.3">
      <c r="A33" s="135" t="s">
        <v>301</v>
      </c>
      <c r="B33" s="135" t="s">
        <v>326</v>
      </c>
    </row>
    <row r="34" spans="1:2" s="136" customFormat="1" ht="15.75" thickBot="1" x14ac:dyDescent="0.3">
      <c r="A34" s="134" t="s">
        <v>327</v>
      </c>
      <c r="B34" s="135" t="s">
        <v>300</v>
      </c>
    </row>
    <row r="35" spans="1:2" s="136" customFormat="1" ht="15.75" thickBot="1" x14ac:dyDescent="0.3">
      <c r="A35" s="135" t="s">
        <v>304</v>
      </c>
      <c r="B35" s="135" t="s">
        <v>328</v>
      </c>
    </row>
    <row r="36" spans="1:2" s="136" customFormat="1" ht="15.75" thickBot="1" x14ac:dyDescent="0.3">
      <c r="A36" s="135" t="s">
        <v>301</v>
      </c>
      <c r="B36" s="135" t="s">
        <v>329</v>
      </c>
    </row>
    <row r="37" spans="1:2" s="136" customFormat="1" ht="15.75" thickBot="1" x14ac:dyDescent="0.3">
      <c r="A37" s="135" t="s">
        <v>301</v>
      </c>
      <c r="B37" s="135" t="s">
        <v>330</v>
      </c>
    </row>
    <row r="38" spans="1:2" s="136" customFormat="1" ht="30.75" thickBot="1" x14ac:dyDescent="0.3">
      <c r="A38" s="135" t="s">
        <v>301</v>
      </c>
      <c r="B38" s="135" t="s">
        <v>331</v>
      </c>
    </row>
    <row r="39" spans="1:2" s="136" customFormat="1" ht="15.75" thickBot="1" x14ac:dyDescent="0.3">
      <c r="A39" s="135" t="s">
        <v>301</v>
      </c>
      <c r="B39" s="135" t="s">
        <v>332</v>
      </c>
    </row>
    <row r="40" spans="1:2" ht="15.75" thickBot="1" x14ac:dyDescent="0.3">
      <c r="A40" s="139"/>
      <c r="B40" s="139"/>
    </row>
    <row r="41" spans="1:2" ht="14.45" customHeight="1" thickBot="1" x14ac:dyDescent="0.3">
      <c r="A41" s="335" t="s">
        <v>333</v>
      </c>
      <c r="B41" s="335"/>
    </row>
    <row r="42" spans="1:2" s="138" customFormat="1" ht="45.75" thickBot="1" x14ac:dyDescent="0.3">
      <c r="A42" s="140" t="s">
        <v>334</v>
      </c>
      <c r="B42" s="137" t="s">
        <v>335</v>
      </c>
    </row>
    <row r="43" spans="1:2" s="136" customFormat="1" ht="90.75" thickBot="1" x14ac:dyDescent="0.3">
      <c r="A43" s="140"/>
      <c r="B43" s="137" t="s">
        <v>336</v>
      </c>
    </row>
    <row r="44" spans="1:2" s="138" customFormat="1" ht="45.75" thickBot="1" x14ac:dyDescent="0.3">
      <c r="A44" s="140" t="s">
        <v>337</v>
      </c>
      <c r="B44" s="137" t="s">
        <v>338</v>
      </c>
    </row>
    <row r="45" spans="1:2" s="138" customFormat="1" ht="60.75" thickBot="1" x14ac:dyDescent="0.3">
      <c r="A45" s="137" t="s">
        <v>84</v>
      </c>
      <c r="B45" s="137" t="s">
        <v>339</v>
      </c>
    </row>
    <row r="46" spans="1:2" s="136" customFormat="1" ht="15.75" thickBot="1" x14ac:dyDescent="0.3">
      <c r="A46" s="135" t="s">
        <v>84</v>
      </c>
      <c r="B46" s="135" t="s">
        <v>340</v>
      </c>
    </row>
    <row r="47" spans="1:2" s="136" customFormat="1" ht="30.75" thickBot="1" x14ac:dyDescent="0.3">
      <c r="A47" s="135" t="s">
        <v>84</v>
      </c>
      <c r="B47" s="135" t="s">
        <v>341</v>
      </c>
    </row>
    <row r="48" spans="1:2" s="136" customFormat="1" ht="15.75" thickBot="1" x14ac:dyDescent="0.3">
      <c r="A48" s="135" t="s">
        <v>84</v>
      </c>
      <c r="B48" s="135" t="s">
        <v>342</v>
      </c>
    </row>
    <row r="49" spans="1:2" s="136" customFormat="1" ht="30.75" thickBot="1" x14ac:dyDescent="0.3">
      <c r="A49" s="135" t="s">
        <v>84</v>
      </c>
      <c r="B49" s="135" t="s">
        <v>343</v>
      </c>
    </row>
    <row r="50" spans="1:2" s="136" customFormat="1" ht="30.75" thickBot="1" x14ac:dyDescent="0.3">
      <c r="A50" s="135" t="s">
        <v>84</v>
      </c>
      <c r="B50" s="135" t="s">
        <v>344</v>
      </c>
    </row>
    <row r="51" spans="1:2" s="138" customFormat="1" ht="30.75" thickBot="1" x14ac:dyDescent="0.3">
      <c r="A51" s="137" t="s">
        <v>84</v>
      </c>
      <c r="B51" s="137" t="s">
        <v>345</v>
      </c>
    </row>
    <row r="52" spans="1:2" s="138" customFormat="1" ht="60.75" thickBot="1" x14ac:dyDescent="0.3">
      <c r="A52" s="137" t="s">
        <v>84</v>
      </c>
      <c r="B52" s="137" t="s">
        <v>346</v>
      </c>
    </row>
    <row r="53" spans="1:2" s="136" customFormat="1" ht="30.75" thickBot="1" x14ac:dyDescent="0.3">
      <c r="A53" s="135" t="s">
        <v>84</v>
      </c>
      <c r="B53" s="135" t="s">
        <v>347</v>
      </c>
    </row>
    <row r="54" spans="1:2" s="138" customFormat="1" ht="30.75" thickBot="1" x14ac:dyDescent="0.3">
      <c r="A54" s="137" t="s">
        <v>84</v>
      </c>
      <c r="B54" s="137" t="s">
        <v>348</v>
      </c>
    </row>
    <row r="55" spans="1:2" s="138" customFormat="1" ht="30.75" thickBot="1" x14ac:dyDescent="0.3">
      <c r="A55" s="137" t="s">
        <v>84</v>
      </c>
      <c r="B55" s="137" t="s">
        <v>349</v>
      </c>
    </row>
    <row r="56" spans="1:2" s="136" customFormat="1" ht="30.75" thickBot="1" x14ac:dyDescent="0.3">
      <c r="A56" s="135" t="s">
        <v>84</v>
      </c>
      <c r="B56" s="135" t="s">
        <v>350</v>
      </c>
    </row>
    <row r="57" spans="1:2" s="136" customFormat="1" ht="30.75" thickBot="1" x14ac:dyDescent="0.3">
      <c r="A57" s="135" t="s">
        <v>84</v>
      </c>
      <c r="B57" s="135" t="s">
        <v>351</v>
      </c>
    </row>
    <row r="58" spans="1:2" ht="15.75" thickBot="1" x14ac:dyDescent="0.3">
      <c r="A58" s="141"/>
      <c r="B58" s="141"/>
    </row>
    <row r="59" spans="1:2" s="138" customFormat="1" ht="14.45" customHeight="1" thickBot="1" x14ac:dyDescent="0.3">
      <c r="A59" s="335" t="s">
        <v>352</v>
      </c>
      <c r="B59" s="335"/>
    </row>
    <row r="60" spans="1:2" s="138" customFormat="1" ht="15.75" thickBot="1" x14ac:dyDescent="0.3">
      <c r="A60" s="142" t="s">
        <v>353</v>
      </c>
      <c r="B60" s="143" t="s">
        <v>354</v>
      </c>
    </row>
    <row r="61" spans="1:2" s="138" customFormat="1" ht="45.75" thickBot="1" x14ac:dyDescent="0.3">
      <c r="A61" s="144" t="s">
        <v>355</v>
      </c>
      <c r="B61" s="144" t="s">
        <v>387</v>
      </c>
    </row>
    <row r="62" spans="1:2" s="136" customFormat="1" ht="30.75" thickBot="1" x14ac:dyDescent="0.3">
      <c r="A62" s="144" t="s">
        <v>357</v>
      </c>
      <c r="B62" s="144" t="s">
        <v>358</v>
      </c>
    </row>
    <row r="63" spans="1:2" s="138" customFormat="1" ht="45.75" thickBot="1" x14ac:dyDescent="0.3">
      <c r="A63" s="144" t="s">
        <v>359</v>
      </c>
      <c r="B63" s="144" t="s">
        <v>365</v>
      </c>
    </row>
    <row r="64" spans="1:2" s="138" customFormat="1" ht="15.75" thickBot="1" x14ac:dyDescent="0.3">
      <c r="A64" s="146"/>
      <c r="B64" s="146"/>
    </row>
    <row r="65" spans="1:2" s="138" customFormat="1" ht="15.75" thickBot="1" x14ac:dyDescent="0.3">
      <c r="A65" s="142" t="s">
        <v>361</v>
      </c>
      <c r="B65" s="143" t="s">
        <v>354</v>
      </c>
    </row>
    <row r="66" spans="1:2" s="136" customFormat="1" ht="30.75" thickBot="1" x14ac:dyDescent="0.3">
      <c r="A66" s="144" t="s">
        <v>362</v>
      </c>
      <c r="B66" s="144" t="s">
        <v>363</v>
      </c>
    </row>
    <row r="67" spans="1:2" s="138" customFormat="1" ht="75.75" thickBot="1" x14ac:dyDescent="0.3">
      <c r="A67" s="144" t="s">
        <v>364</v>
      </c>
      <c r="B67" s="144" t="s">
        <v>365</v>
      </c>
    </row>
    <row r="68" spans="1:2" s="138" customFormat="1" ht="15.75" thickBot="1" x14ac:dyDescent="0.3">
      <c r="A68" s="146"/>
      <c r="B68" s="146"/>
    </row>
    <row r="69" spans="1:2" s="138" customFormat="1" ht="15.75" thickBot="1" x14ac:dyDescent="0.3">
      <c r="A69" s="142" t="s">
        <v>366</v>
      </c>
      <c r="B69" s="143" t="s">
        <v>354</v>
      </c>
    </row>
    <row r="70" spans="1:2" s="138" customFormat="1" ht="30.75" thickBot="1" x14ac:dyDescent="0.3">
      <c r="A70" s="144" t="s">
        <v>367</v>
      </c>
      <c r="B70" s="144" t="s">
        <v>388</v>
      </c>
    </row>
    <row r="71" spans="1:2" s="136" customFormat="1" ht="60.75" thickBot="1" x14ac:dyDescent="0.3">
      <c r="A71" s="144" t="s">
        <v>369</v>
      </c>
      <c r="B71" s="144" t="s">
        <v>370</v>
      </c>
    </row>
    <row r="72" spans="1:2" s="138" customFormat="1" ht="45.75" thickBot="1" x14ac:dyDescent="0.3">
      <c r="A72" s="144" t="s">
        <v>371</v>
      </c>
      <c r="B72" s="144" t="s">
        <v>365</v>
      </c>
    </row>
    <row r="73" spans="1:2" s="138" customFormat="1" ht="15.75" thickBot="1" x14ac:dyDescent="0.3">
      <c r="A73" s="146"/>
      <c r="B73" s="146"/>
    </row>
    <row r="74" spans="1:2" s="136" customFormat="1" ht="15.75" thickBot="1" x14ac:dyDescent="0.3">
      <c r="A74" s="142" t="s">
        <v>372</v>
      </c>
      <c r="B74" s="143" t="s">
        <v>354</v>
      </c>
    </row>
    <row r="75" spans="1:2" s="138" customFormat="1" ht="45.75" thickBot="1" x14ac:dyDescent="0.3">
      <c r="A75" s="144" t="s">
        <v>373</v>
      </c>
      <c r="B75" s="144" t="s">
        <v>374</v>
      </c>
    </row>
    <row r="76" spans="1:2" s="138" customFormat="1" ht="15.75" thickBot="1" x14ac:dyDescent="0.3">
      <c r="A76" s="146"/>
      <c r="B76" s="146"/>
    </row>
    <row r="77" spans="1:2" s="138" customFormat="1" ht="15.75" thickBot="1" x14ac:dyDescent="0.3">
      <c r="A77" s="142" t="s">
        <v>375</v>
      </c>
      <c r="B77" s="143" t="s">
        <v>354</v>
      </c>
    </row>
    <row r="78" spans="1:2" s="136" customFormat="1" ht="30.75" thickBot="1" x14ac:dyDescent="0.3">
      <c r="A78" s="144" t="s">
        <v>376</v>
      </c>
      <c r="B78" s="144" t="s">
        <v>365</v>
      </c>
    </row>
    <row r="79" spans="1:2" s="136" customFormat="1" ht="45.75" thickBot="1" x14ac:dyDescent="0.3">
      <c r="A79" s="144" t="s">
        <v>377</v>
      </c>
      <c r="B79" s="144" t="s">
        <v>365</v>
      </c>
    </row>
    <row r="80" spans="1:2" s="138" customFormat="1" ht="15.75" thickBot="1" x14ac:dyDescent="0.3">
      <c r="A80" s="146"/>
      <c r="B80" s="146"/>
    </row>
    <row r="81" spans="1:2" s="138" customFormat="1" ht="15.75" thickBot="1" x14ac:dyDescent="0.3">
      <c r="A81" s="142" t="s">
        <v>378</v>
      </c>
      <c r="B81" s="143" t="s">
        <v>354</v>
      </c>
    </row>
    <row r="82" spans="1:2" s="136" customFormat="1" ht="30.75" thickBot="1" x14ac:dyDescent="0.3">
      <c r="A82" s="143" t="s">
        <v>379</v>
      </c>
      <c r="B82" s="143" t="s">
        <v>380</v>
      </c>
    </row>
    <row r="83" spans="1:2" s="138" customFormat="1" ht="45.75" thickBot="1" x14ac:dyDescent="0.3">
      <c r="A83" s="144" t="s">
        <v>381</v>
      </c>
      <c r="B83" s="144" t="s">
        <v>304</v>
      </c>
    </row>
    <row r="84" spans="1:2" s="138" customFormat="1" ht="15.75" thickBot="1" x14ac:dyDescent="0.3">
      <c r="A84" s="146"/>
      <c r="B84" s="146"/>
    </row>
    <row r="85" spans="1:2" s="138" customFormat="1" ht="15.75" thickBot="1" x14ac:dyDescent="0.3">
      <c r="A85" s="142" t="s">
        <v>382</v>
      </c>
      <c r="B85" s="143" t="s">
        <v>354</v>
      </c>
    </row>
    <row r="86" spans="1:2" s="138" customFormat="1" ht="30.75" thickBot="1" x14ac:dyDescent="0.3">
      <c r="A86" s="144" t="s">
        <v>383</v>
      </c>
      <c r="B86" s="144" t="s">
        <v>380</v>
      </c>
    </row>
    <row r="87" spans="1:2" s="138" customFormat="1" ht="75.75" thickBot="1" x14ac:dyDescent="0.3">
      <c r="A87" s="144" t="s">
        <v>384</v>
      </c>
      <c r="B87" s="144" t="s">
        <v>304</v>
      </c>
    </row>
    <row r="88" spans="1:2" s="138" customFormat="1" x14ac:dyDescent="0.25">
      <c r="A88" s="147"/>
      <c r="B88" s="14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B7" sqref="B7"/>
    </sheetView>
  </sheetViews>
  <sheetFormatPr defaultColWidth="8.5703125" defaultRowHeight="15" x14ac:dyDescent="0.25"/>
  <cols>
    <col min="1" max="1" width="38.42578125" style="21" customWidth="1"/>
    <col min="2" max="2" width="78.5703125" style="21" customWidth="1"/>
    <col min="3" max="16384" width="8.5703125" style="21"/>
  </cols>
  <sheetData>
    <row r="1" spans="1:2" s="128" customFormat="1" ht="30.75" x14ac:dyDescent="0.25">
      <c r="A1" s="126" t="s">
        <v>290</v>
      </c>
      <c r="B1" s="127"/>
    </row>
    <row r="2" spans="1:2" s="128" customFormat="1" ht="30.75" x14ac:dyDescent="0.25">
      <c r="A2" s="126"/>
      <c r="B2" s="127"/>
    </row>
    <row r="3" spans="1:2" s="128" customFormat="1" ht="24" thickBot="1" x14ac:dyDescent="0.3">
      <c r="A3" s="336" t="s">
        <v>389</v>
      </c>
      <c r="B3" s="336"/>
    </row>
    <row r="4" spans="1:2" ht="15.75" thickBot="1" x14ac:dyDescent="0.3">
      <c r="A4" s="129" t="s">
        <v>292</v>
      </c>
      <c r="B4" s="130" t="s">
        <v>293</v>
      </c>
    </row>
    <row r="5" spans="1:2" ht="15.75" thickBot="1" x14ac:dyDescent="0.3">
      <c r="A5" s="131" t="s">
        <v>294</v>
      </c>
      <c r="B5" s="130" t="s">
        <v>390</v>
      </c>
    </row>
    <row r="6" spans="1:2" ht="15.75" thickBot="1" x14ac:dyDescent="0.3">
      <c r="A6" s="131" t="s">
        <v>295</v>
      </c>
      <c r="B6" s="132">
        <v>44196</v>
      </c>
    </row>
    <row r="7" spans="1:2" ht="15.75" thickBot="1" x14ac:dyDescent="0.3">
      <c r="A7" s="129" t="s">
        <v>296</v>
      </c>
      <c r="B7" s="130" t="s">
        <v>297</v>
      </c>
    </row>
    <row r="8" spans="1:2" ht="15.75" thickBot="1" x14ac:dyDescent="0.3">
      <c r="A8" s="133"/>
      <c r="B8" s="133"/>
    </row>
    <row r="9" spans="1:2" ht="15.75" thickBot="1" x14ac:dyDescent="0.3">
      <c r="A9" s="335" t="s">
        <v>298</v>
      </c>
      <c r="B9" s="335"/>
    </row>
    <row r="10" spans="1:2" s="136" customFormat="1" ht="15.75" thickBot="1" x14ac:dyDescent="0.3">
      <c r="A10" s="134" t="s">
        <v>299</v>
      </c>
      <c r="B10" s="135" t="s">
        <v>315</v>
      </c>
    </row>
    <row r="11" spans="1:2" s="136" customFormat="1" ht="15.75" thickBot="1" x14ac:dyDescent="0.3">
      <c r="A11" s="135" t="s">
        <v>301</v>
      </c>
      <c r="B11" s="135" t="s">
        <v>302</v>
      </c>
    </row>
    <row r="12" spans="1:2" s="136" customFormat="1" ht="15.75" thickBot="1" x14ac:dyDescent="0.3">
      <c r="A12" s="135" t="s">
        <v>301</v>
      </c>
      <c r="B12" s="135" t="s">
        <v>303</v>
      </c>
    </row>
    <row r="13" spans="1:2" s="136" customFormat="1" ht="15.75" thickBot="1" x14ac:dyDescent="0.3">
      <c r="A13" s="135" t="s">
        <v>301</v>
      </c>
      <c r="B13" s="135" t="s">
        <v>305</v>
      </c>
    </row>
    <row r="14" spans="1:2" s="136" customFormat="1" ht="15.75" thickBot="1" x14ac:dyDescent="0.3">
      <c r="A14" s="135" t="s">
        <v>301</v>
      </c>
      <c r="B14" s="135" t="s">
        <v>391</v>
      </c>
    </row>
    <row r="15" spans="1:2" s="136" customFormat="1" ht="15.75" thickBot="1" x14ac:dyDescent="0.3">
      <c r="A15" s="135" t="s">
        <v>301</v>
      </c>
      <c r="B15" s="135" t="s">
        <v>307</v>
      </c>
    </row>
    <row r="16" spans="1:2" s="136" customFormat="1" ht="15.75" thickBot="1" x14ac:dyDescent="0.3">
      <c r="A16" s="134" t="s">
        <v>308</v>
      </c>
      <c r="B16" s="135" t="s">
        <v>315</v>
      </c>
    </row>
    <row r="17" spans="1:2" s="136" customFormat="1" ht="15.75" thickBot="1" x14ac:dyDescent="0.3">
      <c r="A17" s="135" t="s">
        <v>301</v>
      </c>
      <c r="B17" s="135" t="s">
        <v>309</v>
      </c>
    </row>
    <row r="18" spans="1:2" s="136" customFormat="1" ht="15.75" thickBot="1" x14ac:dyDescent="0.3">
      <c r="A18" s="135" t="s">
        <v>301</v>
      </c>
      <c r="B18" s="135" t="s">
        <v>310</v>
      </c>
    </row>
    <row r="19" spans="1:2" s="136" customFormat="1" ht="15.75" thickBot="1" x14ac:dyDescent="0.3">
      <c r="A19" s="135" t="s">
        <v>301</v>
      </c>
      <c r="B19" s="135" t="s">
        <v>311</v>
      </c>
    </row>
    <row r="20" spans="1:2" s="136" customFormat="1" ht="60.75" thickBot="1" x14ac:dyDescent="0.3">
      <c r="A20" s="135" t="s">
        <v>301</v>
      </c>
      <c r="B20" s="135" t="s">
        <v>312</v>
      </c>
    </row>
    <row r="21" spans="1:2" s="136" customFormat="1" ht="15.75" thickBot="1" x14ac:dyDescent="0.3">
      <c r="A21" s="135" t="s">
        <v>301</v>
      </c>
      <c r="B21" s="135" t="s">
        <v>313</v>
      </c>
    </row>
    <row r="22" spans="1:2" s="136" customFormat="1" ht="15.75" thickBot="1" x14ac:dyDescent="0.3">
      <c r="A22" s="134" t="s">
        <v>314</v>
      </c>
      <c r="B22" s="135" t="s">
        <v>300</v>
      </c>
    </row>
    <row r="23" spans="1:2" s="136" customFormat="1" ht="15.75" thickBot="1" x14ac:dyDescent="0.3">
      <c r="A23" s="135" t="s">
        <v>301</v>
      </c>
      <c r="B23" s="135" t="s">
        <v>316</v>
      </c>
    </row>
    <row r="24" spans="1:2" s="136" customFormat="1" ht="15.75" thickBot="1" x14ac:dyDescent="0.3">
      <c r="A24" s="135" t="s">
        <v>301</v>
      </c>
      <c r="B24" s="135" t="s">
        <v>317</v>
      </c>
    </row>
    <row r="25" spans="1:2" s="136" customFormat="1" ht="15.75" thickBot="1" x14ac:dyDescent="0.3">
      <c r="A25" s="135" t="s">
        <v>301</v>
      </c>
      <c r="B25" s="135" t="s">
        <v>318</v>
      </c>
    </row>
    <row r="26" spans="1:2" s="136" customFormat="1" ht="15.75" thickBot="1" x14ac:dyDescent="0.3">
      <c r="A26" s="135" t="s">
        <v>301</v>
      </c>
      <c r="B26" s="135" t="s">
        <v>319</v>
      </c>
    </row>
    <row r="27" spans="1:2" s="138" customFormat="1" ht="30.75" thickBot="1" x14ac:dyDescent="0.3">
      <c r="A27" s="137" t="s">
        <v>304</v>
      </c>
      <c r="B27" s="137" t="s">
        <v>320</v>
      </c>
    </row>
    <row r="28" spans="1:2" s="136" customFormat="1" ht="15.75" thickBot="1" x14ac:dyDescent="0.3">
      <c r="A28" s="134" t="s">
        <v>321</v>
      </c>
      <c r="B28" s="135" t="s">
        <v>315</v>
      </c>
    </row>
    <row r="29" spans="1:2" s="138" customFormat="1" ht="30.75" thickBot="1" x14ac:dyDescent="0.3">
      <c r="A29" s="137" t="s">
        <v>301</v>
      </c>
      <c r="B29" s="137" t="s">
        <v>322</v>
      </c>
    </row>
    <row r="30" spans="1:2" s="138" customFormat="1" ht="30.75" thickBot="1" x14ac:dyDescent="0.3">
      <c r="A30" s="137" t="s">
        <v>301</v>
      </c>
      <c r="B30" s="137" t="s">
        <v>323</v>
      </c>
    </row>
    <row r="31" spans="1:2" s="136" customFormat="1" ht="15.75" thickBot="1" x14ac:dyDescent="0.3">
      <c r="A31" s="135" t="s">
        <v>301</v>
      </c>
      <c r="B31" s="148" t="s">
        <v>324</v>
      </c>
    </row>
    <row r="32" spans="1:2" s="138" customFormat="1" ht="30.75" thickBot="1" x14ac:dyDescent="0.3">
      <c r="A32" s="137" t="s">
        <v>301</v>
      </c>
      <c r="B32" s="137" t="s">
        <v>325</v>
      </c>
    </row>
    <row r="33" spans="1:2" s="136" customFormat="1" ht="15.75" thickBot="1" x14ac:dyDescent="0.3">
      <c r="A33" s="135" t="s">
        <v>301</v>
      </c>
      <c r="B33" s="135" t="s">
        <v>326</v>
      </c>
    </row>
    <row r="34" spans="1:2" s="136" customFormat="1" ht="15.75" thickBot="1" x14ac:dyDescent="0.3">
      <c r="A34" s="134" t="s">
        <v>327</v>
      </c>
      <c r="B34" s="135" t="s">
        <v>392</v>
      </c>
    </row>
    <row r="35" spans="1:2" s="136" customFormat="1" ht="15.75" thickBot="1" x14ac:dyDescent="0.3">
      <c r="A35" s="135" t="s">
        <v>304</v>
      </c>
      <c r="B35" s="135" t="s">
        <v>328</v>
      </c>
    </row>
    <row r="36" spans="1:2" s="136" customFormat="1" ht="15.75" thickBot="1" x14ac:dyDescent="0.3">
      <c r="A36" s="135" t="s">
        <v>301</v>
      </c>
      <c r="B36" s="135" t="s">
        <v>329</v>
      </c>
    </row>
    <row r="37" spans="1:2" s="136" customFormat="1" ht="15.75" thickBot="1" x14ac:dyDescent="0.3">
      <c r="A37" s="135" t="s">
        <v>301</v>
      </c>
      <c r="B37" s="135" t="s">
        <v>330</v>
      </c>
    </row>
    <row r="38" spans="1:2" s="136" customFormat="1" ht="30.75" thickBot="1" x14ac:dyDescent="0.3">
      <c r="A38" s="135" t="s">
        <v>304</v>
      </c>
      <c r="B38" s="135" t="s">
        <v>331</v>
      </c>
    </row>
    <row r="39" spans="1:2" s="136" customFormat="1" ht="15.75" thickBot="1" x14ac:dyDescent="0.3">
      <c r="A39" s="135" t="s">
        <v>304</v>
      </c>
      <c r="B39" s="135" t="s">
        <v>332</v>
      </c>
    </row>
    <row r="40" spans="1:2" ht="15.75" thickBot="1" x14ac:dyDescent="0.3">
      <c r="A40" s="139"/>
      <c r="B40" s="139"/>
    </row>
    <row r="41" spans="1:2" ht="15.75" thickBot="1" x14ac:dyDescent="0.3">
      <c r="A41" s="337" t="s">
        <v>333</v>
      </c>
      <c r="B41" s="337"/>
    </row>
    <row r="42" spans="1:2" s="138" customFormat="1" ht="45.75" thickBot="1" x14ac:dyDescent="0.3">
      <c r="A42" s="140" t="s">
        <v>334</v>
      </c>
      <c r="B42" s="137" t="s">
        <v>335</v>
      </c>
    </row>
    <row r="43" spans="1:2" s="136" customFormat="1" ht="90.75" thickBot="1" x14ac:dyDescent="0.3">
      <c r="A43" s="140"/>
      <c r="B43" s="137" t="s">
        <v>336</v>
      </c>
    </row>
    <row r="44" spans="1:2" s="138" customFormat="1" ht="45.75" thickBot="1" x14ac:dyDescent="0.3">
      <c r="A44" s="140" t="s">
        <v>337</v>
      </c>
      <c r="B44" s="137" t="s">
        <v>338</v>
      </c>
    </row>
    <row r="45" spans="1:2" s="138" customFormat="1" ht="60.75" thickBot="1" x14ac:dyDescent="0.3">
      <c r="A45" s="137" t="s">
        <v>84</v>
      </c>
      <c r="B45" s="137" t="s">
        <v>339</v>
      </c>
    </row>
    <row r="46" spans="1:2" s="136" customFormat="1" ht="15.75" thickBot="1" x14ac:dyDescent="0.3">
      <c r="A46" s="135" t="s">
        <v>84</v>
      </c>
      <c r="B46" s="135" t="s">
        <v>340</v>
      </c>
    </row>
    <row r="47" spans="1:2" s="136" customFormat="1" ht="30.75" thickBot="1" x14ac:dyDescent="0.3">
      <c r="A47" s="135" t="s">
        <v>84</v>
      </c>
      <c r="B47" s="135" t="s">
        <v>341</v>
      </c>
    </row>
    <row r="48" spans="1:2" s="136" customFormat="1" ht="15.75" thickBot="1" x14ac:dyDescent="0.3">
      <c r="A48" s="135" t="s">
        <v>84</v>
      </c>
      <c r="B48" s="135" t="s">
        <v>342</v>
      </c>
    </row>
    <row r="49" spans="1:2" s="136" customFormat="1" ht="30.75" thickBot="1" x14ac:dyDescent="0.3">
      <c r="A49" s="135" t="s">
        <v>84</v>
      </c>
      <c r="B49" s="135" t="s">
        <v>343</v>
      </c>
    </row>
    <row r="50" spans="1:2" s="136" customFormat="1" ht="30.75" thickBot="1" x14ac:dyDescent="0.3">
      <c r="A50" s="135" t="s">
        <v>84</v>
      </c>
      <c r="B50" s="135" t="s">
        <v>344</v>
      </c>
    </row>
    <row r="51" spans="1:2" s="138" customFormat="1" ht="30.75" thickBot="1" x14ac:dyDescent="0.3">
      <c r="A51" s="137" t="s">
        <v>84</v>
      </c>
      <c r="B51" s="137" t="s">
        <v>345</v>
      </c>
    </row>
    <row r="52" spans="1:2" s="138" customFormat="1" ht="60.75" thickBot="1" x14ac:dyDescent="0.3">
      <c r="A52" s="137" t="s">
        <v>84</v>
      </c>
      <c r="B52" s="137" t="s">
        <v>346</v>
      </c>
    </row>
    <row r="53" spans="1:2" s="136" customFormat="1" ht="30.75" thickBot="1" x14ac:dyDescent="0.3">
      <c r="A53" s="135" t="s">
        <v>84</v>
      </c>
      <c r="B53" s="135" t="s">
        <v>347</v>
      </c>
    </row>
    <row r="54" spans="1:2" s="138" customFormat="1" ht="30.75" thickBot="1" x14ac:dyDescent="0.3">
      <c r="A54" s="137" t="s">
        <v>84</v>
      </c>
      <c r="B54" s="137" t="s">
        <v>348</v>
      </c>
    </row>
    <row r="55" spans="1:2" s="138" customFormat="1" ht="30.75" thickBot="1" x14ac:dyDescent="0.3">
      <c r="A55" s="137" t="s">
        <v>84</v>
      </c>
      <c r="B55" s="137" t="s">
        <v>349</v>
      </c>
    </row>
    <row r="56" spans="1:2" s="136" customFormat="1" ht="30.75" thickBot="1" x14ac:dyDescent="0.3">
      <c r="A56" s="135" t="s">
        <v>84</v>
      </c>
      <c r="B56" s="135" t="s">
        <v>350</v>
      </c>
    </row>
    <row r="57" spans="1:2" s="136" customFormat="1" ht="30.75" thickBot="1" x14ac:dyDescent="0.3">
      <c r="A57" s="135" t="s">
        <v>84</v>
      </c>
      <c r="B57" s="135" t="s">
        <v>351</v>
      </c>
    </row>
    <row r="58" spans="1:2" ht="15.75" thickBot="1" x14ac:dyDescent="0.3">
      <c r="A58" s="141"/>
      <c r="B58" s="141"/>
    </row>
    <row r="59" spans="1:2" s="138" customFormat="1" ht="15.75" thickBot="1" x14ac:dyDescent="0.3">
      <c r="A59" s="337" t="s">
        <v>352</v>
      </c>
      <c r="B59" s="337"/>
    </row>
    <row r="60" spans="1:2" s="138" customFormat="1" ht="15.75" thickBot="1" x14ac:dyDescent="0.3">
      <c r="A60" s="142" t="s">
        <v>353</v>
      </c>
      <c r="B60" s="143" t="s">
        <v>354</v>
      </c>
    </row>
    <row r="61" spans="1:2" s="138" customFormat="1" ht="45.75" thickBot="1" x14ac:dyDescent="0.3">
      <c r="A61" s="144" t="s">
        <v>355</v>
      </c>
      <c r="B61" s="144" t="s">
        <v>393</v>
      </c>
    </row>
    <row r="62" spans="1:2" s="136" customFormat="1" ht="30.75" thickBot="1" x14ac:dyDescent="0.3">
      <c r="A62" s="144" t="s">
        <v>357</v>
      </c>
      <c r="B62" s="144" t="s">
        <v>394</v>
      </c>
    </row>
    <row r="63" spans="1:2" s="138" customFormat="1" ht="45.75" thickBot="1" x14ac:dyDescent="0.3">
      <c r="A63" s="144" t="s">
        <v>359</v>
      </c>
      <c r="B63" s="144" t="s">
        <v>395</v>
      </c>
    </row>
    <row r="64" spans="1:2" s="138" customFormat="1" ht="15.75" thickBot="1" x14ac:dyDescent="0.3">
      <c r="A64" s="145"/>
      <c r="B64" s="146"/>
    </row>
    <row r="65" spans="1:2" s="138" customFormat="1" ht="15.75" thickBot="1" x14ac:dyDescent="0.3">
      <c r="A65" s="142" t="s">
        <v>361</v>
      </c>
      <c r="B65" s="143" t="s">
        <v>354</v>
      </c>
    </row>
    <row r="66" spans="1:2" s="136" customFormat="1" ht="30.75" thickBot="1" x14ac:dyDescent="0.3">
      <c r="A66" s="144" t="s">
        <v>362</v>
      </c>
      <c r="B66" s="144" t="s">
        <v>396</v>
      </c>
    </row>
    <row r="67" spans="1:2" s="138" customFormat="1" ht="75.75" thickBot="1" x14ac:dyDescent="0.3">
      <c r="A67" s="144" t="s">
        <v>364</v>
      </c>
      <c r="B67" s="144" t="s">
        <v>397</v>
      </c>
    </row>
    <row r="68" spans="1:2" s="138" customFormat="1" ht="15.75" thickBot="1" x14ac:dyDescent="0.3">
      <c r="A68" s="145"/>
      <c r="B68" s="146"/>
    </row>
    <row r="69" spans="1:2" s="138" customFormat="1" ht="15.75" thickBot="1" x14ac:dyDescent="0.3">
      <c r="A69" s="142" t="s">
        <v>366</v>
      </c>
      <c r="B69" s="143" t="s">
        <v>354</v>
      </c>
    </row>
    <row r="70" spans="1:2" s="138" customFormat="1" ht="30.75" thickBot="1" x14ac:dyDescent="0.3">
      <c r="A70" s="144" t="s">
        <v>367</v>
      </c>
      <c r="B70" s="144" t="s">
        <v>398</v>
      </c>
    </row>
    <row r="71" spans="1:2" s="136" customFormat="1" ht="60.75" thickBot="1" x14ac:dyDescent="0.3">
      <c r="A71" s="144" t="s">
        <v>369</v>
      </c>
      <c r="B71" s="144" t="s">
        <v>370</v>
      </c>
    </row>
    <row r="72" spans="1:2" s="138" customFormat="1" ht="45.75" thickBot="1" x14ac:dyDescent="0.3">
      <c r="A72" s="144" t="s">
        <v>371</v>
      </c>
      <c r="B72" s="144" t="s">
        <v>397</v>
      </c>
    </row>
    <row r="73" spans="1:2" s="138" customFormat="1" ht="15.75" thickBot="1" x14ac:dyDescent="0.3">
      <c r="A73" s="145"/>
      <c r="B73" s="146"/>
    </row>
    <row r="74" spans="1:2" s="136" customFormat="1" ht="15.75" thickBot="1" x14ac:dyDescent="0.3">
      <c r="A74" s="142" t="s">
        <v>372</v>
      </c>
      <c r="B74" s="143" t="s">
        <v>354</v>
      </c>
    </row>
    <row r="75" spans="1:2" s="138" customFormat="1" ht="45.75" thickBot="1" x14ac:dyDescent="0.3">
      <c r="A75" s="144" t="s">
        <v>373</v>
      </c>
      <c r="B75" s="144" t="s">
        <v>374</v>
      </c>
    </row>
    <row r="76" spans="1:2" s="138" customFormat="1" ht="15.75" thickBot="1" x14ac:dyDescent="0.3">
      <c r="A76" s="145"/>
      <c r="B76" s="146"/>
    </row>
    <row r="77" spans="1:2" s="138" customFormat="1" ht="15.75" thickBot="1" x14ac:dyDescent="0.3">
      <c r="A77" s="142" t="s">
        <v>375</v>
      </c>
      <c r="B77" s="143" t="s">
        <v>354</v>
      </c>
    </row>
    <row r="78" spans="1:2" s="136" customFormat="1" ht="30.75" thickBot="1" x14ac:dyDescent="0.3">
      <c r="A78" s="144" t="s">
        <v>376</v>
      </c>
      <c r="B78" s="144" t="s">
        <v>397</v>
      </c>
    </row>
    <row r="79" spans="1:2" s="136" customFormat="1" ht="45.75" thickBot="1" x14ac:dyDescent="0.3">
      <c r="A79" s="144" t="s">
        <v>377</v>
      </c>
      <c r="B79" s="144" t="s">
        <v>397</v>
      </c>
    </row>
    <row r="80" spans="1:2" s="138" customFormat="1" ht="15.75" thickBot="1" x14ac:dyDescent="0.3">
      <c r="A80" s="145"/>
      <c r="B80" s="146"/>
    </row>
    <row r="81" spans="1:2" s="138" customFormat="1" ht="15.75" thickBot="1" x14ac:dyDescent="0.3">
      <c r="A81" s="142" t="s">
        <v>378</v>
      </c>
      <c r="B81" s="143" t="s">
        <v>354</v>
      </c>
    </row>
    <row r="82" spans="1:2" s="136" customFormat="1" ht="30.75" thickBot="1" x14ac:dyDescent="0.3">
      <c r="A82" s="143" t="s">
        <v>379</v>
      </c>
      <c r="B82" s="143" t="s">
        <v>380</v>
      </c>
    </row>
    <row r="83" spans="1:2" s="138" customFormat="1" ht="45.75" thickBot="1" x14ac:dyDescent="0.3">
      <c r="A83" s="144" t="s">
        <v>381</v>
      </c>
      <c r="B83" s="144" t="s">
        <v>304</v>
      </c>
    </row>
    <row r="84" spans="1:2" s="138" customFormat="1" ht="15.75" thickBot="1" x14ac:dyDescent="0.3">
      <c r="A84" s="145"/>
      <c r="B84" s="146"/>
    </row>
    <row r="85" spans="1:2" s="138" customFormat="1" ht="15.75" thickBot="1" x14ac:dyDescent="0.3">
      <c r="A85" s="142" t="s">
        <v>382</v>
      </c>
      <c r="B85" s="143" t="s">
        <v>354</v>
      </c>
    </row>
    <row r="86" spans="1:2" s="138" customFormat="1" ht="30.75" thickBot="1" x14ac:dyDescent="0.3">
      <c r="A86" s="144" t="s">
        <v>383</v>
      </c>
      <c r="B86" s="144" t="s">
        <v>380</v>
      </c>
    </row>
    <row r="87" spans="1:2" s="138" customFormat="1" ht="75.75" thickBot="1" x14ac:dyDescent="0.3">
      <c r="A87" s="144" t="s">
        <v>384</v>
      </c>
      <c r="B87" s="144" t="s">
        <v>304</v>
      </c>
    </row>
    <row r="88" spans="1:2" s="138" customFormat="1" x14ac:dyDescent="0.25">
      <c r="A88" s="147"/>
      <c r="B88" s="14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20"/>
  <sheetViews>
    <sheetView showGridLines="0" zoomScaleNormal="100" workbookViewId="0">
      <selection activeCell="A2" sqref="A2"/>
    </sheetView>
  </sheetViews>
  <sheetFormatPr defaultColWidth="8.5703125" defaultRowHeight="15" x14ac:dyDescent="0.25"/>
  <cols>
    <col min="1" max="1" width="21.140625" style="89" customWidth="1"/>
    <col min="2" max="2" width="10.7109375" style="89" customWidth="1"/>
    <col min="3" max="3" width="8.85546875" style="89" customWidth="1"/>
    <col min="4" max="4" width="13" style="89" customWidth="1"/>
    <col min="5" max="5" width="10.28515625" style="89" customWidth="1"/>
    <col min="6" max="6" width="7.85546875" style="89" customWidth="1"/>
    <col min="7" max="7" width="10.42578125" style="89" customWidth="1"/>
    <col min="8" max="8" width="10.7109375" style="89" customWidth="1"/>
    <col min="9" max="9" width="13.7109375" style="89" customWidth="1"/>
    <col min="10" max="12" width="10.42578125" style="89" bestFit="1" customWidth="1"/>
    <col min="13" max="13" width="8.85546875" style="89" customWidth="1"/>
    <col min="14" max="14" width="13.28515625" style="89" customWidth="1"/>
    <col min="15" max="15" width="10.42578125" style="89" bestFit="1" customWidth="1"/>
    <col min="16" max="16" width="10.42578125" style="89" customWidth="1"/>
    <col min="17" max="16384" width="8.5703125" style="89"/>
  </cols>
  <sheetData>
    <row r="1" spans="1:16" x14ac:dyDescent="0.25">
      <c r="A1" s="75"/>
    </row>
    <row r="2" spans="1:16" s="51" customFormat="1" x14ac:dyDescent="0.25">
      <c r="A2" s="78"/>
    </row>
    <row r="3" spans="1:16" ht="15.75" thickBot="1" x14ac:dyDescent="0.3">
      <c r="A3" s="274" t="s">
        <v>12</v>
      </c>
      <c r="B3" s="274"/>
      <c r="C3" s="274"/>
      <c r="D3" s="274"/>
      <c r="E3" s="274"/>
      <c r="F3" s="274"/>
      <c r="G3" s="274"/>
      <c r="H3" s="274"/>
      <c r="I3" s="274"/>
      <c r="J3" s="274"/>
      <c r="K3" s="274"/>
      <c r="L3" s="274"/>
      <c r="M3" s="274"/>
      <c r="N3" s="274"/>
      <c r="O3" s="274"/>
      <c r="P3" s="274"/>
    </row>
    <row r="4" spans="1:16" ht="14.45" customHeight="1" x14ac:dyDescent="0.25">
      <c r="A4" s="275"/>
      <c r="B4" s="277" t="s">
        <v>13</v>
      </c>
      <c r="C4" s="277"/>
      <c r="D4" s="277"/>
      <c r="E4" s="277"/>
      <c r="F4" s="278"/>
      <c r="G4" s="279" t="s">
        <v>14</v>
      </c>
      <c r="H4" s="277"/>
      <c r="I4" s="277"/>
      <c r="J4" s="277"/>
      <c r="K4" s="278"/>
      <c r="L4" s="277" t="s">
        <v>15</v>
      </c>
      <c r="M4" s="277"/>
      <c r="N4" s="277"/>
      <c r="O4" s="277"/>
      <c r="P4" s="277"/>
    </row>
    <row r="5" spans="1:16" ht="75" x14ac:dyDescent="0.25">
      <c r="A5" s="276"/>
      <c r="B5" s="45" t="s">
        <v>16</v>
      </c>
      <c r="C5" s="2" t="s">
        <v>17</v>
      </c>
      <c r="D5" s="2" t="s">
        <v>18</v>
      </c>
      <c r="E5" s="2" t="s">
        <v>19</v>
      </c>
      <c r="F5" s="46" t="s">
        <v>15</v>
      </c>
      <c r="G5" s="45" t="s">
        <v>16</v>
      </c>
      <c r="H5" s="2" t="s">
        <v>17</v>
      </c>
      <c r="I5" s="2" t="s">
        <v>18</v>
      </c>
      <c r="J5" s="2" t="s">
        <v>19</v>
      </c>
      <c r="K5" s="46" t="s">
        <v>15</v>
      </c>
      <c r="L5" s="45" t="s">
        <v>16</v>
      </c>
      <c r="M5" s="2" t="s">
        <v>17</v>
      </c>
      <c r="N5" s="2" t="s">
        <v>18</v>
      </c>
      <c r="O5" s="2" t="s">
        <v>19</v>
      </c>
      <c r="P5" s="46" t="s">
        <v>15</v>
      </c>
    </row>
    <row r="6" spans="1:16" x14ac:dyDescent="0.25">
      <c r="A6" s="99">
        <v>43830</v>
      </c>
      <c r="B6" s="88">
        <v>288</v>
      </c>
      <c r="C6" s="3">
        <v>46</v>
      </c>
      <c r="D6" s="3">
        <v>35</v>
      </c>
      <c r="E6" s="3">
        <v>191</v>
      </c>
      <c r="F6" s="3">
        <v>560</v>
      </c>
      <c r="G6" s="88">
        <v>4321</v>
      </c>
      <c r="H6" s="3">
        <v>548</v>
      </c>
      <c r="I6" s="3">
        <v>534</v>
      </c>
      <c r="J6" s="3">
        <v>985</v>
      </c>
      <c r="K6" s="3">
        <v>6388</v>
      </c>
      <c r="L6" s="88">
        <v>4609</v>
      </c>
      <c r="M6" s="3">
        <v>594</v>
      </c>
      <c r="N6" s="3">
        <v>569</v>
      </c>
      <c r="O6" s="3">
        <v>1176</v>
      </c>
      <c r="P6" s="3">
        <v>6948</v>
      </c>
    </row>
    <row r="7" spans="1:16" x14ac:dyDescent="0.25">
      <c r="A7" s="99">
        <v>43861</v>
      </c>
      <c r="B7" s="88">
        <v>269</v>
      </c>
      <c r="C7" s="3">
        <v>35</v>
      </c>
      <c r="D7" s="3">
        <v>38</v>
      </c>
      <c r="E7" s="3">
        <v>187</v>
      </c>
      <c r="F7" s="3">
        <v>529</v>
      </c>
      <c r="G7" s="88">
        <v>4637</v>
      </c>
      <c r="H7" s="3">
        <v>591</v>
      </c>
      <c r="I7" s="3">
        <v>641</v>
      </c>
      <c r="J7" s="3">
        <v>858</v>
      </c>
      <c r="K7" s="3">
        <v>6727</v>
      </c>
      <c r="L7" s="88">
        <v>4906</v>
      </c>
      <c r="M7" s="3">
        <v>626</v>
      </c>
      <c r="N7" s="3">
        <v>679</v>
      </c>
      <c r="O7" s="3">
        <v>1045</v>
      </c>
      <c r="P7" s="3">
        <v>7256</v>
      </c>
    </row>
    <row r="8" spans="1:16" x14ac:dyDescent="0.25">
      <c r="A8" s="99">
        <v>43890</v>
      </c>
      <c r="B8" s="88">
        <v>347</v>
      </c>
      <c r="C8" s="3">
        <v>54</v>
      </c>
      <c r="D8" s="3">
        <v>53</v>
      </c>
      <c r="E8" s="3">
        <v>250</v>
      </c>
      <c r="F8" s="3">
        <v>704</v>
      </c>
      <c r="G8" s="88">
        <v>5467</v>
      </c>
      <c r="H8" s="3">
        <v>657</v>
      </c>
      <c r="I8" s="3">
        <v>680</v>
      </c>
      <c r="J8" s="3">
        <v>1102</v>
      </c>
      <c r="K8" s="3">
        <v>7906</v>
      </c>
      <c r="L8" s="88">
        <v>5814</v>
      </c>
      <c r="M8" s="3">
        <v>711</v>
      </c>
      <c r="N8" s="3">
        <v>733</v>
      </c>
      <c r="O8" s="3">
        <v>1352</v>
      </c>
      <c r="P8" s="3">
        <v>8610</v>
      </c>
    </row>
    <row r="9" spans="1:16" x14ac:dyDescent="0.25">
      <c r="A9" s="99">
        <v>43921</v>
      </c>
      <c r="B9" s="88">
        <v>331</v>
      </c>
      <c r="C9" s="3">
        <v>46</v>
      </c>
      <c r="D9" s="3">
        <v>41</v>
      </c>
      <c r="E9" s="3">
        <v>299</v>
      </c>
      <c r="F9" s="3">
        <v>717</v>
      </c>
      <c r="G9" s="88">
        <v>4998</v>
      </c>
      <c r="H9" s="3">
        <v>646</v>
      </c>
      <c r="I9" s="3">
        <v>625</v>
      </c>
      <c r="J9" s="3">
        <v>1110</v>
      </c>
      <c r="K9" s="3">
        <v>7379</v>
      </c>
      <c r="L9" s="88">
        <v>5329</v>
      </c>
      <c r="M9" s="3">
        <v>692</v>
      </c>
      <c r="N9" s="3">
        <v>666</v>
      </c>
      <c r="O9" s="3">
        <v>1409</v>
      </c>
      <c r="P9" s="3">
        <v>8096</v>
      </c>
    </row>
    <row r="10" spans="1:16" x14ac:dyDescent="0.25">
      <c r="A10" s="99">
        <v>43951</v>
      </c>
      <c r="B10" s="88">
        <v>240</v>
      </c>
      <c r="C10" s="3">
        <v>34</v>
      </c>
      <c r="D10" s="3">
        <v>16</v>
      </c>
      <c r="E10" s="3">
        <v>133</v>
      </c>
      <c r="F10" s="3">
        <v>423</v>
      </c>
      <c r="G10" s="88">
        <v>3540</v>
      </c>
      <c r="H10" s="3">
        <v>520</v>
      </c>
      <c r="I10" s="3">
        <v>359</v>
      </c>
      <c r="J10" s="3">
        <v>726</v>
      </c>
      <c r="K10" s="3">
        <v>5145</v>
      </c>
      <c r="L10" s="88">
        <v>3780</v>
      </c>
      <c r="M10" s="3">
        <v>554</v>
      </c>
      <c r="N10" s="3">
        <v>375</v>
      </c>
      <c r="O10" s="3">
        <v>859</v>
      </c>
      <c r="P10" s="3">
        <v>5568</v>
      </c>
    </row>
    <row r="11" spans="1:16" x14ac:dyDescent="0.25">
      <c r="A11" s="99">
        <v>43982</v>
      </c>
      <c r="B11" s="88">
        <v>262</v>
      </c>
      <c r="C11" s="3">
        <v>28</v>
      </c>
      <c r="D11" s="3">
        <v>27</v>
      </c>
      <c r="E11" s="3">
        <v>194</v>
      </c>
      <c r="F11" s="3">
        <v>511</v>
      </c>
      <c r="G11" s="88">
        <v>4500</v>
      </c>
      <c r="H11" s="3">
        <v>616</v>
      </c>
      <c r="I11" s="3">
        <v>504</v>
      </c>
      <c r="J11" s="3">
        <v>998</v>
      </c>
      <c r="K11" s="3">
        <v>6618</v>
      </c>
      <c r="L11" s="88">
        <v>4762</v>
      </c>
      <c r="M11" s="3">
        <v>644</v>
      </c>
      <c r="N11" s="3">
        <v>531</v>
      </c>
      <c r="O11" s="3">
        <v>1192</v>
      </c>
      <c r="P11" s="3">
        <v>7129</v>
      </c>
    </row>
    <row r="12" spans="1:16" x14ac:dyDescent="0.25">
      <c r="A12" s="99">
        <v>44012</v>
      </c>
      <c r="B12" s="88">
        <v>299</v>
      </c>
      <c r="C12" s="3">
        <v>38</v>
      </c>
      <c r="D12" s="3">
        <v>33</v>
      </c>
      <c r="E12" s="3">
        <v>220</v>
      </c>
      <c r="F12" s="3">
        <v>590</v>
      </c>
      <c r="G12" s="88">
        <v>4955</v>
      </c>
      <c r="H12" s="3">
        <v>700</v>
      </c>
      <c r="I12" s="3">
        <v>603</v>
      </c>
      <c r="J12" s="3">
        <v>1161</v>
      </c>
      <c r="K12" s="3">
        <v>7419</v>
      </c>
      <c r="L12" s="88">
        <v>5254</v>
      </c>
      <c r="M12" s="3">
        <v>738</v>
      </c>
      <c r="N12" s="3">
        <v>636</v>
      </c>
      <c r="O12" s="3">
        <v>1381</v>
      </c>
      <c r="P12" s="3">
        <v>8009</v>
      </c>
    </row>
    <row r="13" spans="1:16" x14ac:dyDescent="0.25">
      <c r="A13" s="99">
        <v>44043</v>
      </c>
      <c r="B13" s="88">
        <v>287</v>
      </c>
      <c r="C13" s="3">
        <v>38</v>
      </c>
      <c r="D13" s="3">
        <v>49</v>
      </c>
      <c r="E13" s="3">
        <v>243</v>
      </c>
      <c r="F13" s="3">
        <v>617</v>
      </c>
      <c r="G13" s="88">
        <v>5353</v>
      </c>
      <c r="H13" s="3">
        <v>712</v>
      </c>
      <c r="I13" s="3">
        <v>673</v>
      </c>
      <c r="J13" s="3">
        <v>1114</v>
      </c>
      <c r="K13" s="3">
        <v>7852</v>
      </c>
      <c r="L13" s="88">
        <v>5640</v>
      </c>
      <c r="M13" s="3">
        <v>750</v>
      </c>
      <c r="N13" s="3">
        <v>722</v>
      </c>
      <c r="O13" s="3">
        <v>1357</v>
      </c>
      <c r="P13" s="3">
        <v>8469</v>
      </c>
    </row>
    <row r="14" spans="1:16" x14ac:dyDescent="0.25">
      <c r="A14" s="99">
        <v>44074</v>
      </c>
      <c r="B14" s="88">
        <v>312</v>
      </c>
      <c r="C14" s="3">
        <v>43</v>
      </c>
      <c r="D14" s="3">
        <v>37</v>
      </c>
      <c r="E14" s="3">
        <v>258</v>
      </c>
      <c r="F14" s="3">
        <v>650</v>
      </c>
      <c r="G14" s="88">
        <v>5002</v>
      </c>
      <c r="H14" s="3">
        <v>670</v>
      </c>
      <c r="I14" s="3">
        <v>634</v>
      </c>
      <c r="J14" s="3">
        <v>1192</v>
      </c>
      <c r="K14" s="3">
        <v>7498</v>
      </c>
      <c r="L14" s="88">
        <v>5314</v>
      </c>
      <c r="M14" s="3">
        <v>713</v>
      </c>
      <c r="N14" s="3">
        <v>671</v>
      </c>
      <c r="O14" s="3">
        <v>1450</v>
      </c>
      <c r="P14" s="3">
        <v>8148</v>
      </c>
    </row>
    <row r="15" spans="1:16" x14ac:dyDescent="0.25">
      <c r="A15" s="99">
        <v>44104</v>
      </c>
      <c r="B15" s="88">
        <v>345</v>
      </c>
      <c r="C15" s="3">
        <v>53</v>
      </c>
      <c r="D15" s="3">
        <v>39</v>
      </c>
      <c r="E15" s="3">
        <v>290</v>
      </c>
      <c r="F15" s="3">
        <v>727</v>
      </c>
      <c r="G15" s="88">
        <v>5352</v>
      </c>
      <c r="H15" s="3">
        <v>748</v>
      </c>
      <c r="I15" s="3">
        <v>702</v>
      </c>
      <c r="J15" s="3">
        <v>1259</v>
      </c>
      <c r="K15" s="3">
        <v>8061</v>
      </c>
      <c r="L15" s="88">
        <v>5697</v>
      </c>
      <c r="M15" s="3">
        <v>801</v>
      </c>
      <c r="N15" s="3">
        <v>741</v>
      </c>
      <c r="O15" s="3">
        <v>1549</v>
      </c>
      <c r="P15" s="3">
        <v>8788</v>
      </c>
    </row>
    <row r="16" spans="1:16" x14ac:dyDescent="0.25">
      <c r="A16" s="247">
        <v>44135</v>
      </c>
      <c r="B16" s="88">
        <v>272</v>
      </c>
      <c r="C16" s="3">
        <v>45</v>
      </c>
      <c r="D16" s="3">
        <v>41</v>
      </c>
      <c r="E16" s="3">
        <v>246</v>
      </c>
      <c r="F16" s="3">
        <v>604</v>
      </c>
      <c r="G16" s="88">
        <v>5132</v>
      </c>
      <c r="H16" s="3">
        <v>685</v>
      </c>
      <c r="I16" s="3">
        <v>630</v>
      </c>
      <c r="J16" s="3">
        <v>1065</v>
      </c>
      <c r="K16" s="3">
        <v>7512</v>
      </c>
      <c r="L16" s="88">
        <v>5404</v>
      </c>
      <c r="M16" s="3">
        <v>730</v>
      </c>
      <c r="N16" s="3">
        <v>671</v>
      </c>
      <c r="O16" s="3">
        <v>1311</v>
      </c>
      <c r="P16" s="3">
        <v>8116</v>
      </c>
    </row>
    <row r="17" spans="1:16" x14ac:dyDescent="0.25">
      <c r="A17" s="247">
        <v>44165</v>
      </c>
      <c r="B17" s="88">
        <v>329</v>
      </c>
      <c r="C17" s="3">
        <v>45</v>
      </c>
      <c r="D17" s="3">
        <v>38</v>
      </c>
      <c r="E17" s="3">
        <v>250</v>
      </c>
      <c r="F17" s="3">
        <v>662</v>
      </c>
      <c r="G17" s="88">
        <v>5602</v>
      </c>
      <c r="H17" s="3">
        <v>627</v>
      </c>
      <c r="I17" s="3">
        <v>633</v>
      </c>
      <c r="J17" s="3">
        <v>1260</v>
      </c>
      <c r="K17" s="3">
        <v>8122</v>
      </c>
      <c r="L17" s="88">
        <v>5931</v>
      </c>
      <c r="M17" s="3">
        <v>672</v>
      </c>
      <c r="N17" s="3">
        <v>671</v>
      </c>
      <c r="O17" s="3">
        <v>1510</v>
      </c>
      <c r="P17" s="3">
        <v>8784</v>
      </c>
    </row>
    <row r="18" spans="1:16" x14ac:dyDescent="0.25">
      <c r="A18" s="247">
        <v>44196</v>
      </c>
      <c r="B18" s="88">
        <v>284</v>
      </c>
      <c r="C18" s="3">
        <v>47</v>
      </c>
      <c r="D18" s="3">
        <v>46</v>
      </c>
      <c r="E18" s="3">
        <v>281</v>
      </c>
      <c r="F18" s="3">
        <v>658</v>
      </c>
      <c r="G18" s="88">
        <v>4867</v>
      </c>
      <c r="H18" s="3">
        <v>621</v>
      </c>
      <c r="I18" s="3">
        <v>580</v>
      </c>
      <c r="J18" s="3">
        <v>1060</v>
      </c>
      <c r="K18" s="3">
        <v>7128</v>
      </c>
      <c r="L18" s="88">
        <v>5151</v>
      </c>
      <c r="M18" s="3">
        <v>668</v>
      </c>
      <c r="N18" s="3">
        <v>626</v>
      </c>
      <c r="O18" s="3">
        <v>1341</v>
      </c>
      <c r="P18" s="3">
        <v>7786</v>
      </c>
    </row>
    <row r="19" spans="1:16" x14ac:dyDescent="0.25">
      <c r="F19" s="100"/>
    </row>
    <row r="20" spans="1:16" x14ac:dyDescent="0.25">
      <c r="F20" s="100"/>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R68"/>
  <sheetViews>
    <sheetView zoomScaleNormal="100" workbookViewId="0">
      <selection activeCell="A2" sqref="A2"/>
    </sheetView>
  </sheetViews>
  <sheetFormatPr defaultColWidth="9.140625" defaultRowHeight="15" x14ac:dyDescent="0.25"/>
  <cols>
    <col min="1" max="1" width="29.42578125" style="101" customWidth="1"/>
    <col min="2" max="14" width="11.85546875" style="101" customWidth="1"/>
    <col min="15" max="16384" width="9.140625" style="101"/>
  </cols>
  <sheetData>
    <row r="1" spans="1:18" s="89" customFormat="1" x14ac:dyDescent="0.25">
      <c r="A1" s="75"/>
    </row>
    <row r="2" spans="1:18" s="82" customFormat="1" x14ac:dyDescent="0.25">
      <c r="A2" s="78"/>
    </row>
    <row r="3" spans="1:18" ht="14.65" customHeight="1" x14ac:dyDescent="0.25">
      <c r="A3" s="265" t="s">
        <v>20</v>
      </c>
      <c r="B3" s="280"/>
      <c r="C3" s="280"/>
      <c r="D3" s="280"/>
      <c r="E3" s="280"/>
      <c r="F3" s="280"/>
      <c r="G3" s="280"/>
      <c r="H3" s="280"/>
      <c r="I3" s="280"/>
      <c r="J3" s="280"/>
      <c r="K3" s="280"/>
      <c r="L3" s="280"/>
      <c r="M3" s="280"/>
      <c r="N3" s="281"/>
    </row>
    <row r="4" spans="1:18" ht="30" x14ac:dyDescent="0.25">
      <c r="A4" s="106" t="s">
        <v>21</v>
      </c>
      <c r="B4" s="23" t="s">
        <v>22</v>
      </c>
      <c r="C4" s="23" t="s">
        <v>23</v>
      </c>
      <c r="D4" s="23" t="s">
        <v>24</v>
      </c>
      <c r="E4" s="23" t="s">
        <v>25</v>
      </c>
      <c r="F4" s="23" t="s">
        <v>26</v>
      </c>
      <c r="G4" s="23" t="s">
        <v>27</v>
      </c>
      <c r="H4" s="23" t="s">
        <v>28</v>
      </c>
      <c r="I4" s="23" t="s">
        <v>29</v>
      </c>
      <c r="J4" s="23" t="s">
        <v>30</v>
      </c>
      <c r="K4" s="23" t="s">
        <v>31</v>
      </c>
      <c r="L4" s="23" t="s">
        <v>32</v>
      </c>
      <c r="M4" s="23" t="s">
        <v>33</v>
      </c>
      <c r="N4" s="23" t="s">
        <v>34</v>
      </c>
    </row>
    <row r="5" spans="1:18" x14ac:dyDescent="0.25">
      <c r="A5" s="105" t="s">
        <v>35</v>
      </c>
      <c r="B5" s="3">
        <v>675</v>
      </c>
      <c r="C5" s="3">
        <v>672</v>
      </c>
      <c r="D5" s="3">
        <v>790</v>
      </c>
      <c r="E5" s="3">
        <v>777</v>
      </c>
      <c r="F5" s="3">
        <v>593</v>
      </c>
      <c r="G5" s="3">
        <v>720</v>
      </c>
      <c r="H5" s="3">
        <v>758</v>
      </c>
      <c r="I5" s="3">
        <v>834</v>
      </c>
      <c r="J5" s="3">
        <v>767</v>
      </c>
      <c r="K5" s="3">
        <v>893</v>
      </c>
      <c r="L5" s="3">
        <v>810</v>
      </c>
      <c r="M5" s="3">
        <v>917</v>
      </c>
      <c r="N5" s="3">
        <v>836</v>
      </c>
      <c r="R5" s="178"/>
    </row>
    <row r="6" spans="1:18" x14ac:dyDescent="0.25">
      <c r="A6" s="105" t="s">
        <v>36</v>
      </c>
      <c r="B6" s="3">
        <v>158</v>
      </c>
      <c r="C6" s="3">
        <v>168</v>
      </c>
      <c r="D6" s="3">
        <v>218</v>
      </c>
      <c r="E6" s="3">
        <v>228</v>
      </c>
      <c r="F6" s="3">
        <v>124</v>
      </c>
      <c r="G6" s="3">
        <v>184</v>
      </c>
      <c r="H6" s="3">
        <v>194</v>
      </c>
      <c r="I6" s="3">
        <v>209</v>
      </c>
      <c r="J6" s="3">
        <v>213</v>
      </c>
      <c r="K6" s="3">
        <v>238</v>
      </c>
      <c r="L6" s="3">
        <v>176</v>
      </c>
      <c r="M6" s="3">
        <v>220</v>
      </c>
      <c r="N6" s="3">
        <v>170</v>
      </c>
      <c r="R6" s="178"/>
    </row>
    <row r="7" spans="1:18" x14ac:dyDescent="0.25">
      <c r="A7" s="105" t="s">
        <v>37</v>
      </c>
      <c r="B7" s="3">
        <v>1292</v>
      </c>
      <c r="C7" s="3">
        <v>1413</v>
      </c>
      <c r="D7" s="3">
        <v>1641</v>
      </c>
      <c r="E7" s="3">
        <v>1552</v>
      </c>
      <c r="F7" s="3">
        <v>1102</v>
      </c>
      <c r="G7" s="3">
        <v>1401</v>
      </c>
      <c r="H7" s="3">
        <v>1643</v>
      </c>
      <c r="I7" s="3">
        <v>1698</v>
      </c>
      <c r="J7" s="3">
        <v>1642</v>
      </c>
      <c r="K7" s="3">
        <v>1628</v>
      </c>
      <c r="L7" s="3">
        <v>1586</v>
      </c>
      <c r="M7" s="3">
        <v>1644</v>
      </c>
      <c r="N7" s="3">
        <v>1411</v>
      </c>
      <c r="R7" s="178"/>
    </row>
    <row r="8" spans="1:18" x14ac:dyDescent="0.25">
      <c r="A8" s="105" t="s">
        <v>38</v>
      </c>
      <c r="B8" s="3">
        <v>2380</v>
      </c>
      <c r="C8" s="3">
        <v>2517</v>
      </c>
      <c r="D8" s="3">
        <v>2979</v>
      </c>
      <c r="E8" s="3">
        <v>2661</v>
      </c>
      <c r="F8" s="3">
        <v>1869</v>
      </c>
      <c r="G8" s="3">
        <v>2520</v>
      </c>
      <c r="H8" s="3">
        <v>2838</v>
      </c>
      <c r="I8" s="3">
        <v>2989</v>
      </c>
      <c r="J8" s="3">
        <v>2872</v>
      </c>
      <c r="K8" s="3">
        <v>3008</v>
      </c>
      <c r="L8" s="3">
        <v>2861</v>
      </c>
      <c r="M8" s="3">
        <v>3051</v>
      </c>
      <c r="N8" s="3">
        <v>2637</v>
      </c>
      <c r="R8" s="178"/>
    </row>
    <row r="9" spans="1:18" x14ac:dyDescent="0.25">
      <c r="A9" s="105" t="s">
        <v>39</v>
      </c>
      <c r="B9" s="3">
        <v>1500</v>
      </c>
      <c r="C9" s="3">
        <v>1522</v>
      </c>
      <c r="D9" s="3">
        <v>1799</v>
      </c>
      <c r="E9" s="3">
        <v>1710</v>
      </c>
      <c r="F9" s="3">
        <v>1126</v>
      </c>
      <c r="G9" s="3">
        <v>1416</v>
      </c>
      <c r="H9" s="3">
        <v>1574</v>
      </c>
      <c r="I9" s="3">
        <v>1674</v>
      </c>
      <c r="J9" s="3">
        <v>1589</v>
      </c>
      <c r="K9" s="3">
        <v>1843</v>
      </c>
      <c r="L9" s="3">
        <v>1688</v>
      </c>
      <c r="M9" s="3">
        <v>1862</v>
      </c>
      <c r="N9" s="3">
        <v>1611</v>
      </c>
      <c r="R9" s="178"/>
    </row>
    <row r="10" spans="1:18" x14ac:dyDescent="0.25">
      <c r="A10" s="105" t="s">
        <v>40</v>
      </c>
      <c r="B10" s="3">
        <v>190</v>
      </c>
      <c r="C10" s="3">
        <v>216</v>
      </c>
      <c r="D10" s="3">
        <v>281</v>
      </c>
      <c r="E10" s="3">
        <v>245</v>
      </c>
      <c r="F10" s="3">
        <v>158</v>
      </c>
      <c r="G10" s="3">
        <v>220</v>
      </c>
      <c r="H10" s="3">
        <v>250</v>
      </c>
      <c r="I10" s="3">
        <v>285</v>
      </c>
      <c r="J10" s="3">
        <v>268</v>
      </c>
      <c r="K10" s="3">
        <v>292</v>
      </c>
      <c r="L10" s="3">
        <v>222</v>
      </c>
      <c r="M10" s="3">
        <v>230</v>
      </c>
      <c r="N10" s="3">
        <v>203</v>
      </c>
      <c r="R10" s="178"/>
    </row>
    <row r="11" spans="1:18" x14ac:dyDescent="0.25">
      <c r="A11" s="105" t="s">
        <v>41</v>
      </c>
      <c r="B11" s="3">
        <v>76</v>
      </c>
      <c r="C11" s="3">
        <v>111</v>
      </c>
      <c r="D11" s="3">
        <v>85</v>
      </c>
      <c r="E11" s="3">
        <v>87</v>
      </c>
      <c r="F11" s="3">
        <v>103</v>
      </c>
      <c r="G11" s="3">
        <v>76</v>
      </c>
      <c r="H11" s="3">
        <v>76</v>
      </c>
      <c r="I11" s="3">
        <v>72</v>
      </c>
      <c r="J11" s="3">
        <v>73</v>
      </c>
      <c r="K11" s="3">
        <v>75</v>
      </c>
      <c r="L11" s="3">
        <v>62</v>
      </c>
      <c r="M11" s="3">
        <v>71</v>
      </c>
      <c r="N11" s="3">
        <v>87</v>
      </c>
      <c r="R11" s="178"/>
    </row>
    <row r="12" spans="1:18" x14ac:dyDescent="0.25">
      <c r="A12" s="105" t="s">
        <v>42</v>
      </c>
      <c r="B12" s="3">
        <v>560</v>
      </c>
      <c r="C12" s="3">
        <v>529</v>
      </c>
      <c r="D12" s="3">
        <v>704</v>
      </c>
      <c r="E12" s="3">
        <v>717</v>
      </c>
      <c r="F12" s="3">
        <v>423</v>
      </c>
      <c r="G12" s="3">
        <v>511</v>
      </c>
      <c r="H12" s="3">
        <v>590</v>
      </c>
      <c r="I12" s="3">
        <v>617</v>
      </c>
      <c r="J12" s="3">
        <v>650</v>
      </c>
      <c r="K12" s="3">
        <v>727</v>
      </c>
      <c r="L12" s="3">
        <v>604</v>
      </c>
      <c r="M12" s="3">
        <v>662</v>
      </c>
      <c r="N12" s="3">
        <v>655</v>
      </c>
      <c r="R12" s="178"/>
    </row>
    <row r="13" spans="1:18" x14ac:dyDescent="0.25">
      <c r="A13" s="105" t="s">
        <v>43</v>
      </c>
      <c r="B13" s="3">
        <v>117</v>
      </c>
      <c r="C13" s="3">
        <v>108</v>
      </c>
      <c r="D13" s="3">
        <v>113</v>
      </c>
      <c r="E13" s="3">
        <v>119</v>
      </c>
      <c r="F13" s="3">
        <v>70</v>
      </c>
      <c r="G13" s="3">
        <v>81</v>
      </c>
      <c r="H13" s="3">
        <v>86</v>
      </c>
      <c r="I13" s="3">
        <v>91</v>
      </c>
      <c r="J13" s="3">
        <v>74</v>
      </c>
      <c r="K13" s="3">
        <v>84</v>
      </c>
      <c r="L13" s="3">
        <v>107</v>
      </c>
      <c r="M13" s="3">
        <v>127</v>
      </c>
      <c r="N13" s="3">
        <v>176</v>
      </c>
      <c r="R13" s="178"/>
    </row>
    <row r="14" spans="1:18" x14ac:dyDescent="0.25">
      <c r="A14" s="104" t="s">
        <v>15</v>
      </c>
      <c r="B14" s="3">
        <v>6948</v>
      </c>
      <c r="C14" s="3">
        <v>7256</v>
      </c>
      <c r="D14" s="3">
        <v>8610</v>
      </c>
      <c r="E14" s="3">
        <v>8096</v>
      </c>
      <c r="F14" s="3">
        <v>5568</v>
      </c>
      <c r="G14" s="3">
        <v>7129</v>
      </c>
      <c r="H14" s="3">
        <v>8009</v>
      </c>
      <c r="I14" s="3">
        <v>8469</v>
      </c>
      <c r="J14" s="3">
        <v>8148</v>
      </c>
      <c r="K14" s="3">
        <v>8788</v>
      </c>
      <c r="L14" s="3">
        <v>8116</v>
      </c>
      <c r="M14" s="3">
        <v>8784</v>
      </c>
      <c r="N14" s="3">
        <v>7786</v>
      </c>
    </row>
    <row r="15" spans="1:18" x14ac:dyDescent="0.25">
      <c r="A15" s="109"/>
      <c r="B15" s="109"/>
      <c r="C15" s="109"/>
      <c r="D15" s="109"/>
      <c r="E15" s="109"/>
      <c r="F15" s="109"/>
      <c r="G15" s="109"/>
      <c r="H15" s="109"/>
      <c r="I15" s="109"/>
      <c r="J15" s="109"/>
      <c r="K15" s="109"/>
      <c r="L15" s="109"/>
      <c r="M15" s="109"/>
      <c r="N15" s="109"/>
    </row>
    <row r="16" spans="1:18" x14ac:dyDescent="0.25">
      <c r="A16" s="265" t="s">
        <v>44</v>
      </c>
      <c r="B16" s="280"/>
      <c r="C16" s="280"/>
      <c r="D16" s="280"/>
      <c r="E16" s="280"/>
      <c r="F16" s="280"/>
      <c r="G16" s="280"/>
      <c r="H16" s="280"/>
      <c r="I16" s="280"/>
      <c r="J16" s="280"/>
      <c r="K16" s="280"/>
      <c r="L16" s="280"/>
      <c r="M16" s="280"/>
      <c r="N16" s="281"/>
    </row>
    <row r="17" spans="1:14" ht="30" x14ac:dyDescent="0.25">
      <c r="A17" s="106" t="s">
        <v>21</v>
      </c>
      <c r="B17" s="23" t="s">
        <v>22</v>
      </c>
      <c r="C17" s="23" t="s">
        <v>23</v>
      </c>
      <c r="D17" s="23" t="s">
        <v>24</v>
      </c>
      <c r="E17" s="23" t="s">
        <v>25</v>
      </c>
      <c r="F17" s="23" t="s">
        <v>26</v>
      </c>
      <c r="G17" s="23" t="s">
        <v>27</v>
      </c>
      <c r="H17" s="23" t="s">
        <v>28</v>
      </c>
      <c r="I17" s="23" t="s">
        <v>29</v>
      </c>
      <c r="J17" s="23" t="s">
        <v>30</v>
      </c>
      <c r="K17" s="23" t="s">
        <v>31</v>
      </c>
      <c r="L17" s="23" t="s">
        <v>32</v>
      </c>
      <c r="M17" s="23" t="s">
        <v>33</v>
      </c>
      <c r="N17" s="23" t="s">
        <v>34</v>
      </c>
    </row>
    <row r="18" spans="1:14" x14ac:dyDescent="0.25">
      <c r="A18" s="105" t="s">
        <v>35</v>
      </c>
      <c r="B18" s="3">
        <v>468</v>
      </c>
      <c r="C18" s="3">
        <v>464</v>
      </c>
      <c r="D18" s="3">
        <v>526</v>
      </c>
      <c r="E18" s="3">
        <v>546</v>
      </c>
      <c r="F18" s="3">
        <v>404</v>
      </c>
      <c r="G18" s="3">
        <v>517</v>
      </c>
      <c r="H18" s="3">
        <v>506</v>
      </c>
      <c r="I18" s="3">
        <v>552</v>
      </c>
      <c r="J18" s="3">
        <v>522</v>
      </c>
      <c r="K18" s="3">
        <v>615</v>
      </c>
      <c r="L18" s="3">
        <v>593</v>
      </c>
      <c r="M18" s="3">
        <v>638</v>
      </c>
      <c r="N18" s="3">
        <v>567</v>
      </c>
    </row>
    <row r="19" spans="1:14" x14ac:dyDescent="0.25">
      <c r="A19" s="105" t="s">
        <v>36</v>
      </c>
      <c r="B19" s="3">
        <v>117</v>
      </c>
      <c r="C19" s="3">
        <v>130</v>
      </c>
      <c r="D19" s="3">
        <v>170</v>
      </c>
      <c r="E19" s="3">
        <v>155</v>
      </c>
      <c r="F19" s="3">
        <v>87</v>
      </c>
      <c r="G19" s="3">
        <v>119</v>
      </c>
      <c r="H19" s="3">
        <v>141</v>
      </c>
      <c r="I19" s="3">
        <v>154</v>
      </c>
      <c r="J19" s="3">
        <v>150</v>
      </c>
      <c r="K19" s="3">
        <v>168</v>
      </c>
      <c r="L19" s="3">
        <v>135</v>
      </c>
      <c r="M19" s="3">
        <v>163</v>
      </c>
      <c r="N19" s="3">
        <v>125</v>
      </c>
    </row>
    <row r="20" spans="1:14" x14ac:dyDescent="0.25">
      <c r="A20" s="105" t="s">
        <v>37</v>
      </c>
      <c r="B20" s="3">
        <v>930</v>
      </c>
      <c r="C20" s="3">
        <v>980</v>
      </c>
      <c r="D20" s="3">
        <v>1163</v>
      </c>
      <c r="E20" s="3">
        <v>1052</v>
      </c>
      <c r="F20" s="3">
        <v>763</v>
      </c>
      <c r="G20" s="3">
        <v>938</v>
      </c>
      <c r="H20" s="3">
        <v>1114</v>
      </c>
      <c r="I20" s="3">
        <v>1152</v>
      </c>
      <c r="J20" s="3">
        <v>1134</v>
      </c>
      <c r="K20" s="3">
        <v>1130</v>
      </c>
      <c r="L20" s="3">
        <v>1071</v>
      </c>
      <c r="M20" s="3">
        <v>1144</v>
      </c>
      <c r="N20" s="3">
        <v>956</v>
      </c>
    </row>
    <row r="21" spans="1:14" x14ac:dyDescent="0.25">
      <c r="A21" s="105" t="s">
        <v>38</v>
      </c>
      <c r="B21" s="3">
        <v>1666</v>
      </c>
      <c r="C21" s="3">
        <v>1812</v>
      </c>
      <c r="D21" s="3">
        <v>2186</v>
      </c>
      <c r="E21" s="3">
        <v>1915</v>
      </c>
      <c r="F21" s="3">
        <v>1395</v>
      </c>
      <c r="G21" s="3">
        <v>1833</v>
      </c>
      <c r="H21" s="3">
        <v>2004</v>
      </c>
      <c r="I21" s="3">
        <v>2173</v>
      </c>
      <c r="J21" s="3">
        <v>2031</v>
      </c>
      <c r="K21" s="3">
        <v>2120</v>
      </c>
      <c r="L21" s="3">
        <v>2060</v>
      </c>
      <c r="M21" s="3">
        <v>2220</v>
      </c>
      <c r="N21" s="3">
        <v>1933</v>
      </c>
    </row>
    <row r="22" spans="1:14" x14ac:dyDescent="0.25">
      <c r="A22" s="105" t="s">
        <v>39</v>
      </c>
      <c r="B22" s="3">
        <v>997</v>
      </c>
      <c r="C22" s="3">
        <v>1071</v>
      </c>
      <c r="D22" s="3">
        <v>1236</v>
      </c>
      <c r="E22" s="3">
        <v>1164</v>
      </c>
      <c r="F22" s="3">
        <v>769</v>
      </c>
      <c r="G22" s="3">
        <v>953</v>
      </c>
      <c r="H22" s="3">
        <v>1031</v>
      </c>
      <c r="I22" s="3">
        <v>1147</v>
      </c>
      <c r="J22" s="3">
        <v>1024</v>
      </c>
      <c r="K22" s="3">
        <v>1197</v>
      </c>
      <c r="L22" s="3">
        <v>1145</v>
      </c>
      <c r="M22" s="3">
        <v>1286</v>
      </c>
      <c r="N22" s="3">
        <v>1090</v>
      </c>
    </row>
    <row r="23" spans="1:14" x14ac:dyDescent="0.25">
      <c r="A23" s="105" t="s">
        <v>40</v>
      </c>
      <c r="B23" s="3">
        <v>27</v>
      </c>
      <c r="C23" s="3">
        <v>42</v>
      </c>
      <c r="D23" s="3">
        <v>51</v>
      </c>
      <c r="E23" s="3">
        <v>32</v>
      </c>
      <c r="F23" s="3">
        <v>37</v>
      </c>
      <c r="G23" s="3">
        <v>37</v>
      </c>
      <c r="H23" s="3">
        <v>61</v>
      </c>
      <c r="I23" s="3">
        <v>58</v>
      </c>
      <c r="J23" s="3">
        <v>48</v>
      </c>
      <c r="K23" s="3">
        <v>29</v>
      </c>
      <c r="L23" s="3">
        <v>9</v>
      </c>
      <c r="M23" s="3">
        <v>14</v>
      </c>
      <c r="N23" s="3">
        <v>17</v>
      </c>
    </row>
    <row r="24" spans="1:14" x14ac:dyDescent="0.25">
      <c r="A24" s="105" t="s">
        <v>41</v>
      </c>
      <c r="B24" s="3">
        <v>43</v>
      </c>
      <c r="C24" s="3">
        <v>76</v>
      </c>
      <c r="D24" s="3">
        <v>57</v>
      </c>
      <c r="E24" s="3">
        <v>52</v>
      </c>
      <c r="F24" s="3">
        <v>46</v>
      </c>
      <c r="G24" s="3">
        <v>48</v>
      </c>
      <c r="H24" s="3">
        <v>50</v>
      </c>
      <c r="I24" s="3">
        <v>52</v>
      </c>
      <c r="J24" s="3">
        <v>47</v>
      </c>
      <c r="K24" s="3">
        <v>44</v>
      </c>
      <c r="L24" s="3">
        <v>45</v>
      </c>
      <c r="M24" s="3">
        <v>48</v>
      </c>
      <c r="N24" s="3">
        <v>57</v>
      </c>
    </row>
    <row r="25" spans="1:14" x14ac:dyDescent="0.25">
      <c r="A25" s="105" t="s">
        <v>42</v>
      </c>
      <c r="B25" s="3">
        <v>288</v>
      </c>
      <c r="C25" s="3">
        <v>269</v>
      </c>
      <c r="D25" s="3">
        <v>347</v>
      </c>
      <c r="E25" s="3">
        <v>331</v>
      </c>
      <c r="F25" s="3">
        <v>240</v>
      </c>
      <c r="G25" s="3">
        <v>262</v>
      </c>
      <c r="H25" s="3">
        <v>299</v>
      </c>
      <c r="I25" s="3">
        <v>287</v>
      </c>
      <c r="J25" s="3">
        <v>312</v>
      </c>
      <c r="K25" s="3">
        <v>345</v>
      </c>
      <c r="L25" s="3">
        <v>272</v>
      </c>
      <c r="M25" s="3">
        <v>329</v>
      </c>
      <c r="N25" s="3">
        <v>282</v>
      </c>
    </row>
    <row r="26" spans="1:14" x14ac:dyDescent="0.25">
      <c r="A26" s="105" t="s">
        <v>43</v>
      </c>
      <c r="B26" s="3">
        <v>73</v>
      </c>
      <c r="C26" s="3">
        <v>62</v>
      </c>
      <c r="D26" s="3">
        <v>78</v>
      </c>
      <c r="E26" s="3">
        <v>82</v>
      </c>
      <c r="F26" s="3">
        <v>39</v>
      </c>
      <c r="G26" s="3">
        <v>55</v>
      </c>
      <c r="H26" s="3">
        <v>48</v>
      </c>
      <c r="I26" s="3">
        <v>65</v>
      </c>
      <c r="J26" s="3">
        <v>46</v>
      </c>
      <c r="K26" s="3">
        <v>49</v>
      </c>
      <c r="L26" s="3">
        <v>74</v>
      </c>
      <c r="M26" s="3">
        <v>89</v>
      </c>
      <c r="N26" s="3">
        <v>124</v>
      </c>
    </row>
    <row r="27" spans="1:14" x14ac:dyDescent="0.25">
      <c r="A27" s="104" t="s">
        <v>15</v>
      </c>
      <c r="B27" s="3">
        <v>4609</v>
      </c>
      <c r="C27" s="3">
        <v>4906</v>
      </c>
      <c r="D27" s="3">
        <v>5814</v>
      </c>
      <c r="E27" s="3">
        <v>5329</v>
      </c>
      <c r="F27" s="3">
        <v>3780</v>
      </c>
      <c r="G27" s="3">
        <v>4762</v>
      </c>
      <c r="H27" s="3">
        <v>5254</v>
      </c>
      <c r="I27" s="3">
        <v>5640</v>
      </c>
      <c r="J27" s="3">
        <v>5314</v>
      </c>
      <c r="K27" s="3">
        <v>5697</v>
      </c>
      <c r="L27" s="3">
        <v>5404</v>
      </c>
      <c r="M27" s="3">
        <v>5931</v>
      </c>
      <c r="N27" s="3">
        <v>5151</v>
      </c>
    </row>
    <row r="28" spans="1:14" x14ac:dyDescent="0.25">
      <c r="A28" s="109"/>
      <c r="B28" s="108"/>
      <c r="C28" s="108"/>
      <c r="D28" s="108"/>
      <c r="E28" s="108"/>
      <c r="F28" s="108"/>
      <c r="G28" s="108"/>
      <c r="H28" s="108"/>
      <c r="I28" s="108"/>
      <c r="J28" s="108"/>
      <c r="K28" s="108"/>
      <c r="L28" s="108"/>
      <c r="M28" s="108"/>
      <c r="N28" s="107"/>
    </row>
    <row r="29" spans="1:14" x14ac:dyDescent="0.25">
      <c r="A29" s="265" t="s">
        <v>45</v>
      </c>
      <c r="B29" s="280"/>
      <c r="C29" s="280"/>
      <c r="D29" s="280"/>
      <c r="E29" s="280"/>
      <c r="F29" s="280"/>
      <c r="G29" s="280"/>
      <c r="H29" s="280"/>
      <c r="I29" s="280"/>
      <c r="J29" s="280"/>
      <c r="K29" s="280"/>
      <c r="L29" s="280"/>
      <c r="M29" s="280"/>
      <c r="N29" s="281"/>
    </row>
    <row r="30" spans="1:14" ht="30" x14ac:dyDescent="0.25">
      <c r="A30" s="106" t="s">
        <v>21</v>
      </c>
      <c r="B30" s="23" t="s">
        <v>22</v>
      </c>
      <c r="C30" s="23" t="s">
        <v>23</v>
      </c>
      <c r="D30" s="23" t="s">
        <v>24</v>
      </c>
      <c r="E30" s="23" t="s">
        <v>25</v>
      </c>
      <c r="F30" s="23" t="s">
        <v>26</v>
      </c>
      <c r="G30" s="23" t="s">
        <v>27</v>
      </c>
      <c r="H30" s="23" t="s">
        <v>28</v>
      </c>
      <c r="I30" s="23" t="s">
        <v>29</v>
      </c>
      <c r="J30" s="23" t="s">
        <v>30</v>
      </c>
      <c r="K30" s="23" t="s">
        <v>31</v>
      </c>
      <c r="L30" s="23" t="s">
        <v>32</v>
      </c>
      <c r="M30" s="23" t="s">
        <v>33</v>
      </c>
      <c r="N30" s="23" t="s">
        <v>34</v>
      </c>
    </row>
    <row r="31" spans="1:14" x14ac:dyDescent="0.25">
      <c r="A31" s="105" t="s">
        <v>35</v>
      </c>
      <c r="B31" s="3">
        <v>56</v>
      </c>
      <c r="C31" s="3">
        <v>65</v>
      </c>
      <c r="D31" s="3">
        <v>58</v>
      </c>
      <c r="E31" s="3">
        <v>74</v>
      </c>
      <c r="F31" s="3">
        <v>62</v>
      </c>
      <c r="G31" s="3">
        <v>59</v>
      </c>
      <c r="H31" s="3">
        <v>82</v>
      </c>
      <c r="I31" s="3">
        <v>72</v>
      </c>
      <c r="J31" s="3">
        <v>60</v>
      </c>
      <c r="K31" s="3">
        <v>80</v>
      </c>
      <c r="L31" s="3">
        <v>45</v>
      </c>
      <c r="M31" s="3">
        <v>68</v>
      </c>
      <c r="N31" s="3">
        <v>88</v>
      </c>
    </row>
    <row r="32" spans="1:14" x14ac:dyDescent="0.25">
      <c r="A32" s="105" t="s">
        <v>36</v>
      </c>
      <c r="B32" s="3">
        <v>10</v>
      </c>
      <c r="C32" s="3">
        <v>12</v>
      </c>
      <c r="D32" s="3">
        <v>14</v>
      </c>
      <c r="E32" s="3">
        <v>14</v>
      </c>
      <c r="F32" s="3">
        <v>7</v>
      </c>
      <c r="G32" s="3">
        <v>17</v>
      </c>
      <c r="H32" s="3">
        <v>15</v>
      </c>
      <c r="I32" s="3">
        <v>10</v>
      </c>
      <c r="J32" s="3">
        <v>17</v>
      </c>
      <c r="K32" s="3">
        <v>15</v>
      </c>
      <c r="L32" s="3">
        <v>8</v>
      </c>
      <c r="M32" s="3">
        <v>12</v>
      </c>
      <c r="N32" s="3">
        <v>12</v>
      </c>
    </row>
    <row r="33" spans="1:14" x14ac:dyDescent="0.25">
      <c r="A33" s="105" t="s">
        <v>37</v>
      </c>
      <c r="B33" s="3">
        <v>110</v>
      </c>
      <c r="C33" s="3">
        <v>134</v>
      </c>
      <c r="D33" s="3">
        <v>152</v>
      </c>
      <c r="E33" s="3">
        <v>158</v>
      </c>
      <c r="F33" s="3">
        <v>130</v>
      </c>
      <c r="G33" s="3">
        <v>146</v>
      </c>
      <c r="H33" s="3">
        <v>177</v>
      </c>
      <c r="I33" s="3">
        <v>186</v>
      </c>
      <c r="J33" s="3">
        <v>143</v>
      </c>
      <c r="K33" s="3">
        <v>157</v>
      </c>
      <c r="L33" s="3">
        <v>180</v>
      </c>
      <c r="M33" s="3">
        <v>137</v>
      </c>
      <c r="N33" s="3">
        <v>154</v>
      </c>
    </row>
    <row r="34" spans="1:14" x14ac:dyDescent="0.25">
      <c r="A34" s="105" t="s">
        <v>38</v>
      </c>
      <c r="B34" s="3">
        <v>206</v>
      </c>
      <c r="C34" s="3">
        <v>217</v>
      </c>
      <c r="D34" s="3">
        <v>251</v>
      </c>
      <c r="E34" s="3">
        <v>235</v>
      </c>
      <c r="F34" s="3">
        <v>169</v>
      </c>
      <c r="G34" s="3">
        <v>215</v>
      </c>
      <c r="H34" s="3">
        <v>261</v>
      </c>
      <c r="I34" s="3">
        <v>263</v>
      </c>
      <c r="J34" s="3">
        <v>257</v>
      </c>
      <c r="K34" s="3">
        <v>277</v>
      </c>
      <c r="L34" s="3">
        <v>259</v>
      </c>
      <c r="M34" s="3">
        <v>250</v>
      </c>
      <c r="N34" s="3">
        <v>221</v>
      </c>
    </row>
    <row r="35" spans="1:14" x14ac:dyDescent="0.25">
      <c r="A35" s="105" t="s">
        <v>39</v>
      </c>
      <c r="B35" s="3">
        <v>124</v>
      </c>
      <c r="C35" s="3">
        <v>128</v>
      </c>
      <c r="D35" s="3">
        <v>136</v>
      </c>
      <c r="E35" s="3">
        <v>117</v>
      </c>
      <c r="F35" s="3">
        <v>101</v>
      </c>
      <c r="G35" s="3">
        <v>130</v>
      </c>
      <c r="H35" s="3">
        <v>128</v>
      </c>
      <c r="I35" s="3">
        <v>134</v>
      </c>
      <c r="J35" s="3">
        <v>146</v>
      </c>
      <c r="K35" s="3">
        <v>158</v>
      </c>
      <c r="L35" s="3">
        <v>141</v>
      </c>
      <c r="M35" s="3">
        <v>116</v>
      </c>
      <c r="N35" s="3">
        <v>107</v>
      </c>
    </row>
    <row r="36" spans="1:14" x14ac:dyDescent="0.25">
      <c r="A36" s="105" t="s">
        <v>40</v>
      </c>
      <c r="B36" s="3">
        <v>32</v>
      </c>
      <c r="C36" s="3">
        <v>27</v>
      </c>
      <c r="D36" s="3">
        <v>39</v>
      </c>
      <c r="E36" s="3">
        <v>43</v>
      </c>
      <c r="F36" s="3">
        <v>25</v>
      </c>
      <c r="G36" s="3">
        <v>37</v>
      </c>
      <c r="H36" s="3">
        <v>33</v>
      </c>
      <c r="I36" s="3">
        <v>44</v>
      </c>
      <c r="J36" s="3">
        <v>40</v>
      </c>
      <c r="K36" s="3">
        <v>52</v>
      </c>
      <c r="L36" s="3">
        <v>46</v>
      </c>
      <c r="M36" s="3">
        <v>40</v>
      </c>
      <c r="N36" s="3">
        <v>26</v>
      </c>
    </row>
    <row r="37" spans="1:14" x14ac:dyDescent="0.25">
      <c r="A37" s="105" t="s">
        <v>41</v>
      </c>
      <c r="B37" s="3">
        <v>5</v>
      </c>
      <c r="C37" s="3">
        <v>6</v>
      </c>
      <c r="D37" s="3">
        <v>3</v>
      </c>
      <c r="E37" s="3">
        <v>3</v>
      </c>
      <c r="F37" s="3">
        <v>23</v>
      </c>
      <c r="G37" s="3">
        <v>8</v>
      </c>
      <c r="H37" s="3">
        <v>2</v>
      </c>
      <c r="I37" s="3">
        <v>3</v>
      </c>
      <c r="J37" s="3">
        <v>6</v>
      </c>
      <c r="K37" s="3">
        <v>7</v>
      </c>
      <c r="L37" s="3">
        <v>2</v>
      </c>
      <c r="M37" s="3">
        <v>2</v>
      </c>
      <c r="N37" s="3">
        <v>5</v>
      </c>
    </row>
    <row r="38" spans="1:14" x14ac:dyDescent="0.25">
      <c r="A38" s="105" t="s">
        <v>42</v>
      </c>
      <c r="B38" s="3">
        <v>46</v>
      </c>
      <c r="C38" s="3">
        <v>35</v>
      </c>
      <c r="D38" s="3">
        <v>54</v>
      </c>
      <c r="E38" s="3">
        <v>46</v>
      </c>
      <c r="F38" s="3">
        <v>34</v>
      </c>
      <c r="G38" s="3">
        <v>28</v>
      </c>
      <c r="H38" s="3">
        <v>38</v>
      </c>
      <c r="I38" s="3">
        <v>38</v>
      </c>
      <c r="J38" s="3">
        <v>43</v>
      </c>
      <c r="K38" s="3">
        <v>53</v>
      </c>
      <c r="L38" s="3">
        <v>45</v>
      </c>
      <c r="M38" s="3">
        <v>45</v>
      </c>
      <c r="N38" s="3">
        <v>46</v>
      </c>
    </row>
    <row r="39" spans="1:14" x14ac:dyDescent="0.25">
      <c r="A39" s="105" t="s">
        <v>43</v>
      </c>
      <c r="B39" s="3">
        <v>5</v>
      </c>
      <c r="C39" s="3">
        <v>2</v>
      </c>
      <c r="D39" s="3">
        <v>4</v>
      </c>
      <c r="E39" s="3">
        <v>2</v>
      </c>
      <c r="F39" s="3">
        <v>3</v>
      </c>
      <c r="G39" s="3">
        <v>4</v>
      </c>
      <c r="H39" s="3">
        <v>2</v>
      </c>
      <c r="I39" s="3">
        <v>0</v>
      </c>
      <c r="J39" s="3">
        <v>1</v>
      </c>
      <c r="K39" s="3">
        <v>2</v>
      </c>
      <c r="L39" s="3">
        <v>4</v>
      </c>
      <c r="M39" s="3">
        <v>2</v>
      </c>
      <c r="N39" s="3">
        <v>9</v>
      </c>
    </row>
    <row r="40" spans="1:14" x14ac:dyDescent="0.25">
      <c r="A40" s="104" t="s">
        <v>15</v>
      </c>
      <c r="B40" s="3">
        <v>594</v>
      </c>
      <c r="C40" s="3">
        <v>626</v>
      </c>
      <c r="D40" s="3">
        <v>711</v>
      </c>
      <c r="E40" s="3">
        <v>692</v>
      </c>
      <c r="F40" s="3">
        <v>554</v>
      </c>
      <c r="G40" s="3">
        <v>644</v>
      </c>
      <c r="H40" s="3">
        <v>738</v>
      </c>
      <c r="I40" s="3">
        <v>750</v>
      </c>
      <c r="J40" s="3">
        <v>713</v>
      </c>
      <c r="K40" s="3">
        <v>801</v>
      </c>
      <c r="L40" s="3">
        <v>730</v>
      </c>
      <c r="M40" s="3">
        <v>672</v>
      </c>
      <c r="N40" s="3">
        <v>668</v>
      </c>
    </row>
    <row r="41" spans="1:14" x14ac:dyDescent="0.25">
      <c r="B41" s="102"/>
      <c r="C41" s="102"/>
      <c r="D41" s="102"/>
      <c r="E41" s="102"/>
      <c r="F41" s="102"/>
      <c r="G41" s="102"/>
      <c r="H41" s="102"/>
      <c r="I41" s="102"/>
      <c r="J41" s="102"/>
      <c r="K41" s="102"/>
      <c r="L41" s="102"/>
      <c r="M41" s="102"/>
      <c r="N41" s="102"/>
    </row>
    <row r="42" spans="1:14" x14ac:dyDescent="0.25">
      <c r="A42" s="265" t="s">
        <v>46</v>
      </c>
      <c r="B42" s="280"/>
      <c r="C42" s="280"/>
      <c r="D42" s="280"/>
      <c r="E42" s="280"/>
      <c r="F42" s="280"/>
      <c r="G42" s="280"/>
      <c r="H42" s="280"/>
      <c r="I42" s="280"/>
      <c r="J42" s="280"/>
      <c r="K42" s="280"/>
      <c r="L42" s="280"/>
      <c r="M42" s="280"/>
      <c r="N42" s="281"/>
    </row>
    <row r="43" spans="1:14" ht="30" x14ac:dyDescent="0.25">
      <c r="A43" s="106" t="s">
        <v>21</v>
      </c>
      <c r="B43" s="23" t="s">
        <v>22</v>
      </c>
      <c r="C43" s="23" t="s">
        <v>23</v>
      </c>
      <c r="D43" s="23" t="s">
        <v>24</v>
      </c>
      <c r="E43" s="23" t="s">
        <v>25</v>
      </c>
      <c r="F43" s="23" t="s">
        <v>26</v>
      </c>
      <c r="G43" s="23" t="s">
        <v>27</v>
      </c>
      <c r="H43" s="23" t="s">
        <v>28</v>
      </c>
      <c r="I43" s="23" t="s">
        <v>29</v>
      </c>
      <c r="J43" s="23" t="s">
        <v>30</v>
      </c>
      <c r="K43" s="23" t="s">
        <v>31</v>
      </c>
      <c r="L43" s="23" t="s">
        <v>32</v>
      </c>
      <c r="M43" s="23" t="s">
        <v>33</v>
      </c>
      <c r="N43" s="23" t="s">
        <v>34</v>
      </c>
    </row>
    <row r="44" spans="1:14" x14ac:dyDescent="0.25">
      <c r="A44" s="105" t="s">
        <v>35</v>
      </c>
      <c r="B44" s="3">
        <v>54</v>
      </c>
      <c r="C44" s="3">
        <v>66</v>
      </c>
      <c r="D44" s="3">
        <v>93</v>
      </c>
      <c r="E44" s="3">
        <v>64</v>
      </c>
      <c r="F44" s="3">
        <v>53</v>
      </c>
      <c r="G44" s="3">
        <v>63</v>
      </c>
      <c r="H44" s="3">
        <v>56</v>
      </c>
      <c r="I44" s="3">
        <v>90</v>
      </c>
      <c r="J44" s="3">
        <v>62</v>
      </c>
      <c r="K44" s="3">
        <v>77</v>
      </c>
      <c r="L44" s="3">
        <v>65</v>
      </c>
      <c r="M44" s="3">
        <v>58</v>
      </c>
      <c r="N44" s="3">
        <v>50</v>
      </c>
    </row>
    <row r="45" spans="1:14" x14ac:dyDescent="0.25">
      <c r="A45" s="105" t="s">
        <v>36</v>
      </c>
      <c r="B45" s="3">
        <v>11</v>
      </c>
      <c r="C45" s="3">
        <v>12</v>
      </c>
      <c r="D45" s="3">
        <v>11</v>
      </c>
      <c r="E45" s="3">
        <v>27</v>
      </c>
      <c r="F45" s="3">
        <v>9</v>
      </c>
      <c r="G45" s="3">
        <v>15</v>
      </c>
      <c r="H45" s="3">
        <v>14</v>
      </c>
      <c r="I45" s="3">
        <v>17</v>
      </c>
      <c r="J45" s="3">
        <v>13</v>
      </c>
      <c r="K45" s="3">
        <v>21</v>
      </c>
      <c r="L45" s="3">
        <v>17</v>
      </c>
      <c r="M45" s="3">
        <v>16</v>
      </c>
      <c r="N45" s="3">
        <v>13</v>
      </c>
    </row>
    <row r="46" spans="1:14" x14ac:dyDescent="0.25">
      <c r="A46" s="105" t="s">
        <v>37</v>
      </c>
      <c r="B46" s="3">
        <v>81</v>
      </c>
      <c r="C46" s="3">
        <v>135</v>
      </c>
      <c r="D46" s="3">
        <v>127</v>
      </c>
      <c r="E46" s="3">
        <v>128</v>
      </c>
      <c r="F46" s="3">
        <v>69</v>
      </c>
      <c r="G46" s="3">
        <v>107</v>
      </c>
      <c r="H46" s="3">
        <v>121</v>
      </c>
      <c r="I46" s="3">
        <v>133</v>
      </c>
      <c r="J46" s="3">
        <v>123</v>
      </c>
      <c r="K46" s="3">
        <v>124</v>
      </c>
      <c r="L46" s="3">
        <v>133</v>
      </c>
      <c r="M46" s="3">
        <v>126</v>
      </c>
      <c r="N46" s="3">
        <v>106</v>
      </c>
    </row>
    <row r="47" spans="1:14" x14ac:dyDescent="0.25">
      <c r="A47" s="105" t="s">
        <v>38</v>
      </c>
      <c r="B47" s="3">
        <v>211</v>
      </c>
      <c r="C47" s="3">
        <v>228</v>
      </c>
      <c r="D47" s="3">
        <v>233</v>
      </c>
      <c r="E47" s="3">
        <v>211</v>
      </c>
      <c r="F47" s="3">
        <v>115</v>
      </c>
      <c r="G47" s="3">
        <v>165</v>
      </c>
      <c r="H47" s="3">
        <v>213</v>
      </c>
      <c r="I47" s="3">
        <v>222</v>
      </c>
      <c r="J47" s="3">
        <v>233</v>
      </c>
      <c r="K47" s="3">
        <v>234</v>
      </c>
      <c r="L47" s="3">
        <v>210</v>
      </c>
      <c r="M47" s="3">
        <v>211</v>
      </c>
      <c r="N47" s="3">
        <v>195</v>
      </c>
    </row>
    <row r="48" spans="1:14" x14ac:dyDescent="0.25">
      <c r="A48" s="105" t="s">
        <v>39</v>
      </c>
      <c r="B48" s="3">
        <v>132</v>
      </c>
      <c r="C48" s="3">
        <v>141</v>
      </c>
      <c r="D48" s="3">
        <v>145</v>
      </c>
      <c r="E48" s="3">
        <v>135</v>
      </c>
      <c r="F48" s="3">
        <v>76</v>
      </c>
      <c r="G48" s="3">
        <v>114</v>
      </c>
      <c r="H48" s="3">
        <v>151</v>
      </c>
      <c r="I48" s="3">
        <v>148</v>
      </c>
      <c r="J48" s="3">
        <v>148</v>
      </c>
      <c r="K48" s="3">
        <v>175</v>
      </c>
      <c r="L48" s="3">
        <v>146</v>
      </c>
      <c r="M48" s="3">
        <v>160</v>
      </c>
      <c r="N48" s="3">
        <v>146</v>
      </c>
    </row>
    <row r="49" spans="1:14" x14ac:dyDescent="0.25">
      <c r="A49" s="105" t="s">
        <v>40</v>
      </c>
      <c r="B49" s="3">
        <v>35</v>
      </c>
      <c r="C49" s="3">
        <v>45</v>
      </c>
      <c r="D49" s="3">
        <v>61</v>
      </c>
      <c r="E49" s="3">
        <v>48</v>
      </c>
      <c r="F49" s="3">
        <v>28</v>
      </c>
      <c r="G49" s="3">
        <v>34</v>
      </c>
      <c r="H49" s="3">
        <v>39</v>
      </c>
      <c r="I49" s="3">
        <v>54</v>
      </c>
      <c r="J49" s="3">
        <v>42</v>
      </c>
      <c r="K49" s="3">
        <v>57</v>
      </c>
      <c r="L49" s="3">
        <v>41</v>
      </c>
      <c r="M49" s="3">
        <v>47</v>
      </c>
      <c r="N49" s="3">
        <v>48</v>
      </c>
    </row>
    <row r="50" spans="1:14" x14ac:dyDescent="0.25">
      <c r="A50" s="105" t="s">
        <v>41</v>
      </c>
      <c r="B50" s="3">
        <v>5</v>
      </c>
      <c r="C50" s="3">
        <v>10</v>
      </c>
      <c r="D50" s="3">
        <v>6</v>
      </c>
      <c r="E50" s="3">
        <v>5</v>
      </c>
      <c r="F50" s="3">
        <v>8</v>
      </c>
      <c r="G50" s="3">
        <v>5</v>
      </c>
      <c r="H50" s="3">
        <v>2</v>
      </c>
      <c r="I50" s="3">
        <v>3</v>
      </c>
      <c r="J50" s="3">
        <v>6</v>
      </c>
      <c r="K50" s="3">
        <v>2</v>
      </c>
      <c r="L50" s="3">
        <v>4</v>
      </c>
      <c r="M50" s="3">
        <v>2</v>
      </c>
      <c r="N50" s="3">
        <v>4</v>
      </c>
    </row>
    <row r="51" spans="1:14" x14ac:dyDescent="0.25">
      <c r="A51" s="105" t="s">
        <v>42</v>
      </c>
      <c r="B51" s="3">
        <v>35</v>
      </c>
      <c r="C51" s="3">
        <v>38</v>
      </c>
      <c r="D51" s="3">
        <v>53</v>
      </c>
      <c r="E51" s="3">
        <v>41</v>
      </c>
      <c r="F51" s="3">
        <v>16</v>
      </c>
      <c r="G51" s="3">
        <v>27</v>
      </c>
      <c r="H51" s="3">
        <v>33</v>
      </c>
      <c r="I51" s="3">
        <v>49</v>
      </c>
      <c r="J51" s="3">
        <v>37</v>
      </c>
      <c r="K51" s="3">
        <v>39</v>
      </c>
      <c r="L51" s="3">
        <v>41</v>
      </c>
      <c r="M51" s="3">
        <v>38</v>
      </c>
      <c r="N51" s="3">
        <v>46</v>
      </c>
    </row>
    <row r="52" spans="1:14" x14ac:dyDescent="0.25">
      <c r="A52" s="105" t="s">
        <v>43</v>
      </c>
      <c r="B52" s="3">
        <v>5</v>
      </c>
      <c r="C52" s="3">
        <v>4</v>
      </c>
      <c r="D52" s="3">
        <v>4</v>
      </c>
      <c r="E52" s="3">
        <v>7</v>
      </c>
      <c r="F52" s="3">
        <v>1</v>
      </c>
      <c r="G52" s="3">
        <v>1</v>
      </c>
      <c r="H52" s="3">
        <v>7</v>
      </c>
      <c r="I52" s="3">
        <v>6</v>
      </c>
      <c r="J52" s="3">
        <v>7</v>
      </c>
      <c r="K52" s="3">
        <v>12</v>
      </c>
      <c r="L52" s="3">
        <v>14</v>
      </c>
      <c r="M52" s="3">
        <v>13</v>
      </c>
      <c r="N52" s="3">
        <v>18</v>
      </c>
    </row>
    <row r="53" spans="1:14" x14ac:dyDescent="0.25">
      <c r="A53" s="104" t="s">
        <v>15</v>
      </c>
      <c r="B53" s="3">
        <v>569</v>
      </c>
      <c r="C53" s="3">
        <v>679</v>
      </c>
      <c r="D53" s="3">
        <v>733</v>
      </c>
      <c r="E53" s="3">
        <v>666</v>
      </c>
      <c r="F53" s="3">
        <v>375</v>
      </c>
      <c r="G53" s="3">
        <v>531</v>
      </c>
      <c r="H53" s="3">
        <v>636</v>
      </c>
      <c r="I53" s="3">
        <v>722</v>
      </c>
      <c r="J53" s="3">
        <v>671</v>
      </c>
      <c r="K53" s="3">
        <v>741</v>
      </c>
      <c r="L53" s="3">
        <v>671</v>
      </c>
      <c r="M53" s="3">
        <v>671</v>
      </c>
      <c r="N53" s="3">
        <v>626</v>
      </c>
    </row>
    <row r="54" spans="1:14" x14ac:dyDescent="0.25">
      <c r="B54" s="102"/>
      <c r="C54" s="102"/>
      <c r="D54" s="102"/>
      <c r="E54" s="102"/>
      <c r="F54" s="102"/>
      <c r="G54" s="102"/>
      <c r="H54" s="102"/>
      <c r="I54" s="102"/>
      <c r="J54" s="102"/>
      <c r="K54" s="102"/>
      <c r="L54" s="102"/>
      <c r="M54" s="102"/>
      <c r="N54" s="102"/>
    </row>
    <row r="55" spans="1:14" x14ac:dyDescent="0.25">
      <c r="A55" s="265" t="s">
        <v>47</v>
      </c>
      <c r="B55" s="280"/>
      <c r="C55" s="280"/>
      <c r="D55" s="280"/>
      <c r="E55" s="280"/>
      <c r="F55" s="280"/>
      <c r="G55" s="280"/>
      <c r="H55" s="280"/>
      <c r="I55" s="280"/>
      <c r="J55" s="280"/>
      <c r="K55" s="280"/>
      <c r="L55" s="280"/>
      <c r="M55" s="280"/>
      <c r="N55" s="281"/>
    </row>
    <row r="56" spans="1:14" ht="30" x14ac:dyDescent="0.25">
      <c r="A56" s="106" t="s">
        <v>21</v>
      </c>
      <c r="B56" s="23" t="s">
        <v>22</v>
      </c>
      <c r="C56" s="23" t="s">
        <v>23</v>
      </c>
      <c r="D56" s="23" t="s">
        <v>24</v>
      </c>
      <c r="E56" s="23" t="s">
        <v>25</v>
      </c>
      <c r="F56" s="23" t="s">
        <v>26</v>
      </c>
      <c r="G56" s="23" t="s">
        <v>27</v>
      </c>
      <c r="H56" s="23" t="s">
        <v>28</v>
      </c>
      <c r="I56" s="23" t="s">
        <v>29</v>
      </c>
      <c r="J56" s="23" t="s">
        <v>30</v>
      </c>
      <c r="K56" s="23" t="s">
        <v>31</v>
      </c>
      <c r="L56" s="23" t="s">
        <v>32</v>
      </c>
      <c r="M56" s="23" t="s">
        <v>33</v>
      </c>
      <c r="N56" s="23" t="s">
        <v>34</v>
      </c>
    </row>
    <row r="57" spans="1:14" x14ac:dyDescent="0.25">
      <c r="A57" s="105" t="s">
        <v>35</v>
      </c>
      <c r="B57" s="3">
        <v>97</v>
      </c>
      <c r="C57" s="3">
        <v>77</v>
      </c>
      <c r="D57" s="3">
        <v>113</v>
      </c>
      <c r="E57" s="3">
        <v>93</v>
      </c>
      <c r="F57" s="3">
        <v>74</v>
      </c>
      <c r="G57" s="3">
        <v>81</v>
      </c>
      <c r="H57" s="3">
        <v>114</v>
      </c>
      <c r="I57" s="3">
        <v>120</v>
      </c>
      <c r="J57" s="3">
        <v>123</v>
      </c>
      <c r="K57" s="3">
        <v>121</v>
      </c>
      <c r="L57" s="3">
        <v>107</v>
      </c>
      <c r="M57" s="3">
        <v>153</v>
      </c>
      <c r="N57" s="3">
        <v>131</v>
      </c>
    </row>
    <row r="58" spans="1:14" x14ac:dyDescent="0.25">
      <c r="A58" s="105" t="s">
        <v>36</v>
      </c>
      <c r="B58" s="3">
        <v>20</v>
      </c>
      <c r="C58" s="3">
        <v>14</v>
      </c>
      <c r="D58" s="3">
        <v>23</v>
      </c>
      <c r="E58" s="3">
        <v>32</v>
      </c>
      <c r="F58" s="3">
        <v>21</v>
      </c>
      <c r="G58" s="3">
        <v>33</v>
      </c>
      <c r="H58" s="3">
        <v>24</v>
      </c>
      <c r="I58" s="3">
        <v>28</v>
      </c>
      <c r="J58" s="3">
        <v>33</v>
      </c>
      <c r="K58" s="3">
        <v>34</v>
      </c>
      <c r="L58" s="3">
        <v>16</v>
      </c>
      <c r="M58" s="3">
        <v>29</v>
      </c>
      <c r="N58" s="3">
        <v>20</v>
      </c>
    </row>
    <row r="59" spans="1:14" x14ac:dyDescent="0.25">
      <c r="A59" s="105" t="s">
        <v>37</v>
      </c>
      <c r="B59" s="3">
        <v>171</v>
      </c>
      <c r="C59" s="3">
        <v>164</v>
      </c>
      <c r="D59" s="3">
        <v>199</v>
      </c>
      <c r="E59" s="3">
        <v>214</v>
      </c>
      <c r="F59" s="3">
        <v>140</v>
      </c>
      <c r="G59" s="3">
        <v>210</v>
      </c>
      <c r="H59" s="3">
        <v>231</v>
      </c>
      <c r="I59" s="3">
        <v>227</v>
      </c>
      <c r="J59" s="3">
        <v>242</v>
      </c>
      <c r="K59" s="3">
        <v>217</v>
      </c>
      <c r="L59" s="3">
        <v>202</v>
      </c>
      <c r="M59" s="3">
        <v>237</v>
      </c>
      <c r="N59" s="3">
        <v>195</v>
      </c>
    </row>
    <row r="60" spans="1:14" x14ac:dyDescent="0.25">
      <c r="A60" s="105" t="s">
        <v>38</v>
      </c>
      <c r="B60" s="3">
        <v>297</v>
      </c>
      <c r="C60" s="3">
        <v>260</v>
      </c>
      <c r="D60" s="3">
        <v>309</v>
      </c>
      <c r="E60" s="3">
        <v>300</v>
      </c>
      <c r="F60" s="3">
        <v>190</v>
      </c>
      <c r="G60" s="3">
        <v>307</v>
      </c>
      <c r="H60" s="3">
        <v>360</v>
      </c>
      <c r="I60" s="3">
        <v>331</v>
      </c>
      <c r="J60" s="3">
        <v>351</v>
      </c>
      <c r="K60" s="3">
        <v>377</v>
      </c>
      <c r="L60" s="3">
        <v>332</v>
      </c>
      <c r="M60" s="3">
        <v>370</v>
      </c>
      <c r="N60" s="3">
        <v>288</v>
      </c>
    </row>
    <row r="61" spans="1:14" x14ac:dyDescent="0.25">
      <c r="A61" s="105" t="s">
        <v>39</v>
      </c>
      <c r="B61" s="3">
        <v>247</v>
      </c>
      <c r="C61" s="3">
        <v>182</v>
      </c>
      <c r="D61" s="3">
        <v>282</v>
      </c>
      <c r="E61" s="3">
        <v>294</v>
      </c>
      <c r="F61" s="3">
        <v>180</v>
      </c>
      <c r="G61" s="3">
        <v>219</v>
      </c>
      <c r="H61" s="3">
        <v>264</v>
      </c>
      <c r="I61" s="3">
        <v>245</v>
      </c>
      <c r="J61" s="3">
        <v>271</v>
      </c>
      <c r="K61" s="3">
        <v>313</v>
      </c>
      <c r="L61" s="3">
        <v>256</v>
      </c>
      <c r="M61" s="3">
        <v>300</v>
      </c>
      <c r="N61" s="3">
        <v>268</v>
      </c>
    </row>
    <row r="62" spans="1:14" x14ac:dyDescent="0.25">
      <c r="A62" s="105" t="s">
        <v>40</v>
      </c>
      <c r="B62" s="3">
        <v>96</v>
      </c>
      <c r="C62" s="3">
        <v>102</v>
      </c>
      <c r="D62" s="3">
        <v>130</v>
      </c>
      <c r="E62" s="3">
        <v>122</v>
      </c>
      <c r="F62" s="3">
        <v>68</v>
      </c>
      <c r="G62" s="3">
        <v>112</v>
      </c>
      <c r="H62" s="3">
        <v>117</v>
      </c>
      <c r="I62" s="3">
        <v>129</v>
      </c>
      <c r="J62" s="3">
        <v>138</v>
      </c>
      <c r="K62" s="3">
        <v>154</v>
      </c>
      <c r="L62" s="3">
        <v>126</v>
      </c>
      <c r="M62" s="3">
        <v>129</v>
      </c>
      <c r="N62" s="3">
        <v>112</v>
      </c>
    </row>
    <row r="63" spans="1:14" x14ac:dyDescent="0.25">
      <c r="A63" s="105" t="s">
        <v>41</v>
      </c>
      <c r="B63" s="3">
        <v>23</v>
      </c>
      <c r="C63" s="3">
        <v>19</v>
      </c>
      <c r="D63" s="3">
        <v>19</v>
      </c>
      <c r="E63" s="3">
        <v>27</v>
      </c>
      <c r="F63" s="3">
        <v>26</v>
      </c>
      <c r="G63" s="3">
        <v>15</v>
      </c>
      <c r="H63" s="3">
        <v>22</v>
      </c>
      <c r="I63" s="3">
        <v>14</v>
      </c>
      <c r="J63" s="3">
        <v>14</v>
      </c>
      <c r="K63" s="3">
        <v>22</v>
      </c>
      <c r="L63" s="3">
        <v>11</v>
      </c>
      <c r="M63" s="3">
        <v>19</v>
      </c>
      <c r="N63" s="3">
        <v>21</v>
      </c>
    </row>
    <row r="64" spans="1:14" x14ac:dyDescent="0.25">
      <c r="A64" s="105" t="s">
        <v>42</v>
      </c>
      <c r="B64" s="3">
        <v>191</v>
      </c>
      <c r="C64" s="3">
        <v>187</v>
      </c>
      <c r="D64" s="3">
        <v>250</v>
      </c>
      <c r="E64" s="3">
        <v>299</v>
      </c>
      <c r="F64" s="3">
        <v>133</v>
      </c>
      <c r="G64" s="3">
        <v>194</v>
      </c>
      <c r="H64" s="3">
        <v>220</v>
      </c>
      <c r="I64" s="3">
        <v>243</v>
      </c>
      <c r="J64" s="3">
        <v>258</v>
      </c>
      <c r="K64" s="3">
        <v>290</v>
      </c>
      <c r="L64" s="3">
        <v>246</v>
      </c>
      <c r="M64" s="3">
        <v>250</v>
      </c>
      <c r="N64" s="3">
        <v>281</v>
      </c>
    </row>
    <row r="65" spans="1:14" x14ac:dyDescent="0.25">
      <c r="A65" s="105" t="s">
        <v>43</v>
      </c>
      <c r="B65" s="3">
        <v>34</v>
      </c>
      <c r="C65" s="3">
        <v>40</v>
      </c>
      <c r="D65" s="3">
        <v>27</v>
      </c>
      <c r="E65" s="3">
        <v>28</v>
      </c>
      <c r="F65" s="3">
        <v>27</v>
      </c>
      <c r="G65" s="3">
        <v>21</v>
      </c>
      <c r="H65" s="3">
        <v>29</v>
      </c>
      <c r="I65" s="3">
        <v>20</v>
      </c>
      <c r="J65" s="3">
        <v>20</v>
      </c>
      <c r="K65" s="3">
        <v>21</v>
      </c>
      <c r="L65" s="3">
        <v>15</v>
      </c>
      <c r="M65" s="3">
        <v>23</v>
      </c>
      <c r="N65" s="3">
        <v>25</v>
      </c>
    </row>
    <row r="66" spans="1:14" x14ac:dyDescent="0.25">
      <c r="A66" s="104" t="s">
        <v>15</v>
      </c>
      <c r="B66" s="3">
        <v>1176</v>
      </c>
      <c r="C66" s="3">
        <v>1045</v>
      </c>
      <c r="D66" s="3">
        <v>1352</v>
      </c>
      <c r="E66" s="3">
        <v>1409</v>
      </c>
      <c r="F66" s="3">
        <v>859</v>
      </c>
      <c r="G66" s="3">
        <v>1192</v>
      </c>
      <c r="H66" s="3">
        <v>1381</v>
      </c>
      <c r="I66" s="3">
        <v>1357</v>
      </c>
      <c r="J66" s="3">
        <v>1450</v>
      </c>
      <c r="K66" s="3">
        <v>1549</v>
      </c>
      <c r="L66" s="3">
        <v>1311</v>
      </c>
      <c r="M66" s="3">
        <v>1510</v>
      </c>
      <c r="N66" s="3">
        <v>1341</v>
      </c>
    </row>
    <row r="67" spans="1:14" s="103" customFormat="1" x14ac:dyDescent="0.25">
      <c r="A67" s="101"/>
      <c r="B67" s="102"/>
      <c r="C67" s="102"/>
      <c r="D67" s="102"/>
      <c r="E67" s="102"/>
      <c r="F67" s="102"/>
      <c r="G67" s="102"/>
      <c r="H67" s="102"/>
      <c r="I67" s="102"/>
      <c r="J67" s="102"/>
      <c r="K67" s="102"/>
      <c r="L67" s="102"/>
      <c r="M67" s="102"/>
      <c r="N67" s="102"/>
    </row>
    <row r="68" spans="1:14" x14ac:dyDescent="0.25">
      <c r="B68" s="102"/>
      <c r="C68" s="102"/>
      <c r="D68" s="102"/>
      <c r="E68" s="102"/>
      <c r="F68" s="102"/>
      <c r="G68" s="102"/>
      <c r="H68" s="102"/>
      <c r="I68" s="102"/>
      <c r="J68" s="102"/>
      <c r="K68" s="102"/>
      <c r="L68" s="102"/>
      <c r="M68" s="102"/>
      <c r="N68" s="102"/>
    </row>
  </sheetData>
  <mergeCells count="5">
    <mergeCell ref="A3:N3"/>
    <mergeCell ref="A29:N29"/>
    <mergeCell ref="A16:N16"/>
    <mergeCell ref="A42:N42"/>
    <mergeCell ref="A55:N55"/>
  </mergeCells>
  <phoneticPr fontId="28" type="noConversion"/>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A649-E3D4-4265-9C84-FB002A1DAC4D}">
  <dimension ref="A1:M15"/>
  <sheetViews>
    <sheetView workbookViewId="0">
      <pane xSplit="1" ySplit="2" topLeftCell="B3" activePane="bottomRight" state="frozen"/>
      <selection pane="topRight" activeCell="B1" sqref="B1"/>
      <selection pane="bottomLeft" activeCell="A3" sqref="A3"/>
      <selection pane="bottomRight" activeCell="E23" sqref="E23"/>
    </sheetView>
  </sheetViews>
  <sheetFormatPr defaultColWidth="8.85546875" defaultRowHeight="15" x14ac:dyDescent="0.25"/>
  <cols>
    <col min="1" max="1" width="15.7109375" style="89" customWidth="1"/>
    <col min="2" max="2" width="15.28515625" style="89" customWidth="1"/>
    <col min="3" max="3" width="15.28515625" style="184" customWidth="1"/>
    <col min="4" max="4" width="15.28515625" style="185" customWidth="1"/>
    <col min="5" max="13" width="15.28515625" style="89" customWidth="1"/>
    <col min="14" max="16384" width="8.85546875" style="89"/>
  </cols>
  <sheetData>
    <row r="1" spans="1:13" ht="31.9" customHeight="1" x14ac:dyDescent="0.25">
      <c r="A1" s="94" t="s">
        <v>48</v>
      </c>
      <c r="B1" s="284" t="s">
        <v>15</v>
      </c>
      <c r="C1" s="285"/>
      <c r="D1" s="282" t="s">
        <v>49</v>
      </c>
      <c r="E1" s="283" t="s">
        <v>49</v>
      </c>
      <c r="F1" s="282" t="s">
        <v>50</v>
      </c>
      <c r="G1" s="283" t="s">
        <v>50</v>
      </c>
      <c r="H1" s="282" t="s">
        <v>51</v>
      </c>
      <c r="I1" s="283" t="s">
        <v>51</v>
      </c>
      <c r="J1" s="282" t="s">
        <v>52</v>
      </c>
      <c r="K1" s="283" t="s">
        <v>52</v>
      </c>
      <c r="L1" s="282" t="s">
        <v>53</v>
      </c>
      <c r="M1" s="283" t="s">
        <v>53</v>
      </c>
    </row>
    <row r="2" spans="1:13" ht="30" x14ac:dyDescent="0.25">
      <c r="A2" s="94" t="s">
        <v>54</v>
      </c>
      <c r="B2" s="183" t="s">
        <v>55</v>
      </c>
      <c r="C2" s="183" t="s">
        <v>56</v>
      </c>
      <c r="D2" s="183" t="s">
        <v>55</v>
      </c>
      <c r="E2" s="183" t="s">
        <v>56</v>
      </c>
      <c r="F2" s="183" t="s">
        <v>55</v>
      </c>
      <c r="G2" s="183" t="s">
        <v>56</v>
      </c>
      <c r="H2" s="183" t="s">
        <v>55</v>
      </c>
      <c r="I2" s="183" t="s">
        <v>56</v>
      </c>
      <c r="J2" s="183" t="s">
        <v>55</v>
      </c>
      <c r="K2" s="183" t="s">
        <v>56</v>
      </c>
      <c r="L2" s="183" t="s">
        <v>55</v>
      </c>
      <c r="M2" s="183" t="s">
        <v>56</v>
      </c>
    </row>
    <row r="3" spans="1:13" x14ac:dyDescent="0.25">
      <c r="A3" s="78" t="s">
        <v>57</v>
      </c>
      <c r="B3" s="196">
        <v>55958</v>
      </c>
      <c r="C3" s="197">
        <v>1</v>
      </c>
      <c r="D3" s="196">
        <v>43840</v>
      </c>
      <c r="E3" s="197">
        <v>0.78344472640194429</v>
      </c>
      <c r="F3" s="196">
        <v>5936</v>
      </c>
      <c r="G3" s="197">
        <v>0.1060795596697523</v>
      </c>
      <c r="H3" s="196">
        <v>2285</v>
      </c>
      <c r="I3" s="197">
        <v>4.0834197076378712E-2</v>
      </c>
      <c r="J3" s="196">
        <v>1869</v>
      </c>
      <c r="K3" s="197">
        <v>3.3400050037528148E-2</v>
      </c>
      <c r="L3" s="196">
        <v>2028</v>
      </c>
      <c r="M3" s="197">
        <v>3.6241466814396509E-2</v>
      </c>
    </row>
    <row r="4" spans="1:13" x14ac:dyDescent="0.25">
      <c r="A4" s="195">
        <v>43466</v>
      </c>
      <c r="B4" s="198">
        <v>3587</v>
      </c>
      <c r="C4" s="199">
        <v>1</v>
      </c>
      <c r="D4" s="198">
        <v>2864</v>
      </c>
      <c r="E4" s="199">
        <v>0.79843880680234181</v>
      </c>
      <c r="F4" s="194">
        <v>363</v>
      </c>
      <c r="G4" s="199">
        <v>0.10119877334820181</v>
      </c>
      <c r="H4" s="194">
        <v>132</v>
      </c>
      <c r="I4" s="199">
        <v>3.6799553944800667E-2</v>
      </c>
      <c r="J4" s="194">
        <v>100</v>
      </c>
      <c r="K4" s="199">
        <v>2.7878449958182321E-2</v>
      </c>
      <c r="L4" s="194">
        <v>128</v>
      </c>
      <c r="M4" s="199">
        <v>3.5684415946473383E-2</v>
      </c>
    </row>
    <row r="5" spans="1:13" x14ac:dyDescent="0.25">
      <c r="A5" s="195">
        <v>43497</v>
      </c>
      <c r="B5" s="198">
        <v>3986</v>
      </c>
      <c r="C5" s="199">
        <v>1</v>
      </c>
      <c r="D5" s="198">
        <v>3008</v>
      </c>
      <c r="E5" s="199">
        <v>0.75464124435524338</v>
      </c>
      <c r="F5" s="194">
        <v>523</v>
      </c>
      <c r="G5" s="199">
        <v>0.13120923231309581</v>
      </c>
      <c r="H5" s="194">
        <v>186</v>
      </c>
      <c r="I5" s="199">
        <v>4.6663321625689917E-2</v>
      </c>
      <c r="J5" s="194">
        <v>169</v>
      </c>
      <c r="K5" s="199">
        <v>4.2398394380331161E-2</v>
      </c>
      <c r="L5" s="194">
        <v>100</v>
      </c>
      <c r="M5" s="199">
        <v>2.5087807325639741E-2</v>
      </c>
    </row>
    <row r="6" spans="1:13" x14ac:dyDescent="0.25">
      <c r="A6" s="195">
        <v>43525</v>
      </c>
      <c r="B6" s="198">
        <v>4102</v>
      </c>
      <c r="C6" s="199">
        <v>1</v>
      </c>
      <c r="D6" s="198">
        <v>2982</v>
      </c>
      <c r="E6" s="199">
        <v>0.726962457337884</v>
      </c>
      <c r="F6" s="194">
        <v>596</v>
      </c>
      <c r="G6" s="199">
        <v>0.14529497805948319</v>
      </c>
      <c r="H6" s="194">
        <v>192</v>
      </c>
      <c r="I6" s="199">
        <v>4.6806435884934182E-2</v>
      </c>
      <c r="J6" s="194">
        <v>142</v>
      </c>
      <c r="K6" s="199">
        <v>3.4617259873232567E-2</v>
      </c>
      <c r="L6" s="194">
        <v>190</v>
      </c>
      <c r="M6" s="199">
        <v>4.6318868844466107E-2</v>
      </c>
    </row>
    <row r="7" spans="1:13" x14ac:dyDescent="0.25">
      <c r="A7" s="195">
        <v>43556</v>
      </c>
      <c r="B7" s="198">
        <v>3292</v>
      </c>
      <c r="C7" s="199">
        <v>1</v>
      </c>
      <c r="D7" s="198">
        <v>2360</v>
      </c>
      <c r="E7" s="199">
        <v>0.71688942891859064</v>
      </c>
      <c r="F7" s="194">
        <v>458</v>
      </c>
      <c r="G7" s="199">
        <v>0.13912515188335359</v>
      </c>
      <c r="H7" s="194">
        <v>166</v>
      </c>
      <c r="I7" s="199">
        <v>5.0425273390036447E-2</v>
      </c>
      <c r="J7" s="194">
        <v>130</v>
      </c>
      <c r="K7" s="199">
        <v>3.9489671931956259E-2</v>
      </c>
      <c r="L7" s="194">
        <v>178</v>
      </c>
      <c r="M7" s="199">
        <v>5.4070473876063181E-2</v>
      </c>
    </row>
    <row r="8" spans="1:13" x14ac:dyDescent="0.25">
      <c r="A8" s="195">
        <v>43586</v>
      </c>
      <c r="B8" s="198">
        <v>3958</v>
      </c>
      <c r="C8" s="199">
        <v>1</v>
      </c>
      <c r="D8" s="198">
        <v>2798</v>
      </c>
      <c r="E8" s="199">
        <v>0.70692268822637694</v>
      </c>
      <c r="F8" s="194">
        <v>572</v>
      </c>
      <c r="G8" s="199">
        <v>0.14451743304699341</v>
      </c>
      <c r="H8" s="194">
        <v>220</v>
      </c>
      <c r="I8" s="199">
        <v>5.5583628094997471E-2</v>
      </c>
      <c r="J8" s="194">
        <v>154</v>
      </c>
      <c r="K8" s="199">
        <v>3.8908539666498231E-2</v>
      </c>
      <c r="L8" s="194">
        <v>214</v>
      </c>
      <c r="M8" s="199">
        <v>5.4067710965133908E-2</v>
      </c>
    </row>
    <row r="9" spans="1:13" x14ac:dyDescent="0.25">
      <c r="A9" s="195">
        <v>43617</v>
      </c>
      <c r="B9" s="198">
        <v>6673</v>
      </c>
      <c r="C9" s="199">
        <v>1</v>
      </c>
      <c r="D9" s="198">
        <v>5498</v>
      </c>
      <c r="E9" s="199">
        <v>0.82391727858534392</v>
      </c>
      <c r="F9" s="194">
        <v>503</v>
      </c>
      <c r="G9" s="199">
        <v>7.5378390528997447E-2</v>
      </c>
      <c r="H9" s="194">
        <v>221</v>
      </c>
      <c r="I9" s="199">
        <v>3.3118537389479993E-2</v>
      </c>
      <c r="J9" s="194">
        <v>196</v>
      </c>
      <c r="K9" s="199">
        <v>2.937209650831709E-2</v>
      </c>
      <c r="L9" s="194">
        <v>255</v>
      </c>
      <c r="M9" s="199">
        <v>3.8213696987861527E-2</v>
      </c>
    </row>
    <row r="10" spans="1:13" x14ac:dyDescent="0.25">
      <c r="A10" s="195">
        <v>43647</v>
      </c>
      <c r="B10" s="198">
        <v>5025</v>
      </c>
      <c r="C10" s="199">
        <v>1</v>
      </c>
      <c r="D10" s="198">
        <v>3962</v>
      </c>
      <c r="E10" s="199">
        <v>0.78845771144278609</v>
      </c>
      <c r="F10" s="194">
        <v>503</v>
      </c>
      <c r="G10" s="199">
        <v>0.10009950248756221</v>
      </c>
      <c r="H10" s="194">
        <v>185</v>
      </c>
      <c r="I10" s="199">
        <v>3.6815920398009953E-2</v>
      </c>
      <c r="J10" s="194">
        <v>149</v>
      </c>
      <c r="K10" s="199">
        <v>2.965174129353234E-2</v>
      </c>
      <c r="L10" s="194">
        <v>226</v>
      </c>
      <c r="M10" s="199">
        <v>4.4975124378109452E-2</v>
      </c>
    </row>
    <row r="11" spans="1:13" x14ac:dyDescent="0.25">
      <c r="A11" s="195">
        <v>43678</v>
      </c>
      <c r="B11" s="198">
        <v>4989</v>
      </c>
      <c r="C11" s="199">
        <v>1</v>
      </c>
      <c r="D11" s="198">
        <v>3951</v>
      </c>
      <c r="E11" s="199">
        <v>0.79194227300060127</v>
      </c>
      <c r="F11" s="194">
        <v>499</v>
      </c>
      <c r="G11" s="199">
        <v>0.1000200440970134</v>
      </c>
      <c r="H11" s="194">
        <v>184</v>
      </c>
      <c r="I11" s="199">
        <v>3.6881138504710358E-2</v>
      </c>
      <c r="J11" s="194">
        <v>152</v>
      </c>
      <c r="K11" s="199">
        <v>3.046702746041291E-2</v>
      </c>
      <c r="L11" s="194">
        <v>203</v>
      </c>
      <c r="M11" s="199">
        <v>4.0689516937261978E-2</v>
      </c>
    </row>
    <row r="12" spans="1:13" x14ac:dyDescent="0.25">
      <c r="A12" s="195">
        <v>43709</v>
      </c>
      <c r="B12" s="198">
        <v>5780</v>
      </c>
      <c r="C12" s="199">
        <v>1</v>
      </c>
      <c r="D12" s="198">
        <v>4676</v>
      </c>
      <c r="E12" s="199">
        <v>0.8089965397923875</v>
      </c>
      <c r="F12" s="194">
        <v>541</v>
      </c>
      <c r="G12" s="199">
        <v>9.3598615916955022E-2</v>
      </c>
      <c r="H12" s="194">
        <v>214</v>
      </c>
      <c r="I12" s="199">
        <v>3.7024221453287202E-2</v>
      </c>
      <c r="J12" s="194">
        <v>184</v>
      </c>
      <c r="K12" s="199">
        <v>3.1833910034602078E-2</v>
      </c>
      <c r="L12" s="194">
        <v>165</v>
      </c>
      <c r="M12" s="199">
        <v>2.854671280276817E-2</v>
      </c>
    </row>
    <row r="13" spans="1:13" x14ac:dyDescent="0.25">
      <c r="A13" s="195">
        <v>43739</v>
      </c>
      <c r="B13" s="198">
        <v>4870</v>
      </c>
      <c r="C13" s="199">
        <v>1</v>
      </c>
      <c r="D13" s="198">
        <v>3867</v>
      </c>
      <c r="E13" s="199">
        <v>0.79404517453798773</v>
      </c>
      <c r="F13" s="194">
        <v>481</v>
      </c>
      <c r="G13" s="199">
        <v>9.8767967145790558E-2</v>
      </c>
      <c r="H13" s="194">
        <v>186</v>
      </c>
      <c r="I13" s="199">
        <v>3.8193018480492807E-2</v>
      </c>
      <c r="J13" s="194">
        <v>190</v>
      </c>
      <c r="K13" s="199">
        <v>3.9014373716632453E-2</v>
      </c>
      <c r="L13" s="194">
        <v>146</v>
      </c>
      <c r="M13" s="199">
        <v>2.997946611909651E-2</v>
      </c>
    </row>
    <row r="14" spans="1:13" x14ac:dyDescent="0.25">
      <c r="A14" s="259">
        <v>43770</v>
      </c>
      <c r="B14" s="198">
        <v>5449</v>
      </c>
      <c r="C14" s="199">
        <v>1</v>
      </c>
      <c r="D14" s="198">
        <v>4412</v>
      </c>
      <c r="E14" s="199">
        <v>0.80968985134887139</v>
      </c>
      <c r="F14" s="194">
        <v>509</v>
      </c>
      <c r="G14" s="199">
        <v>9.3411635162415116E-2</v>
      </c>
      <c r="H14" s="194">
        <v>218</v>
      </c>
      <c r="I14" s="199">
        <v>4.0007340796476408E-2</v>
      </c>
      <c r="J14" s="194">
        <v>184</v>
      </c>
      <c r="K14" s="199">
        <v>3.376766379152138E-2</v>
      </c>
      <c r="L14" s="194">
        <v>126</v>
      </c>
      <c r="M14" s="199">
        <v>2.3123508900715729E-2</v>
      </c>
    </row>
    <row r="15" spans="1:13" x14ac:dyDescent="0.25">
      <c r="A15" s="259">
        <v>43800</v>
      </c>
      <c r="B15" s="198">
        <v>4247</v>
      </c>
      <c r="C15" s="199">
        <v>1</v>
      </c>
      <c r="D15" s="198">
        <v>3462</v>
      </c>
      <c r="E15" s="199">
        <v>0.81516364492583004</v>
      </c>
      <c r="F15" s="194">
        <v>388</v>
      </c>
      <c r="G15" s="199">
        <v>9.1358606074876378E-2</v>
      </c>
      <c r="H15" s="194">
        <v>181</v>
      </c>
      <c r="I15" s="199">
        <v>4.261831881327996E-2</v>
      </c>
      <c r="J15" s="194">
        <v>119</v>
      </c>
      <c r="K15" s="199">
        <v>2.8019778667294559E-2</v>
      </c>
      <c r="L15" s="194">
        <v>97</v>
      </c>
      <c r="M15" s="199">
        <v>2.2839651518719091E-2</v>
      </c>
    </row>
  </sheetData>
  <mergeCells count="6">
    <mergeCell ref="L1:M1"/>
    <mergeCell ref="B1:C1"/>
    <mergeCell ref="D1:E1"/>
    <mergeCell ref="F1:G1"/>
    <mergeCell ref="H1:I1"/>
    <mergeCell ref="J1:K1"/>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E90F-6AA3-4A34-B510-ACE764C50043}">
  <sheetPr>
    <pageSetUpPr fitToPage="1"/>
  </sheetPr>
  <dimension ref="A1:AK137"/>
  <sheetViews>
    <sheetView zoomScale="98" zoomScaleNormal="98" workbookViewId="0">
      <pane xSplit="1" topLeftCell="I1" activePane="topRight" state="frozen"/>
      <selection activeCell="F1" sqref="F1:G1"/>
      <selection pane="topRight"/>
    </sheetView>
  </sheetViews>
  <sheetFormatPr defaultColWidth="9.140625" defaultRowHeight="15" x14ac:dyDescent="0.25"/>
  <cols>
    <col min="1" max="1" width="30.42578125" style="114" customWidth="1"/>
    <col min="2" max="2" width="22" style="89" customWidth="1"/>
    <col min="3" max="3" width="20.140625" style="89" customWidth="1"/>
    <col min="4" max="4" width="20.85546875" style="89" customWidth="1"/>
    <col min="5" max="5" width="20.42578125" style="89" customWidth="1"/>
    <col min="6" max="6" width="20.140625" style="89" customWidth="1"/>
    <col min="7" max="7" width="19.42578125" style="89" customWidth="1"/>
    <col min="8" max="8" width="19.5703125" style="89" customWidth="1"/>
    <col min="9" max="9" width="20.5703125" style="89" customWidth="1"/>
    <col min="10" max="10" width="20.42578125" style="89" customWidth="1"/>
    <col min="11" max="11" width="19.5703125" style="89" customWidth="1"/>
    <col min="12" max="12" width="21" style="89" customWidth="1"/>
    <col min="13" max="13" width="20.5703125" style="89" customWidth="1"/>
    <col min="14" max="14" width="20.140625" style="89" customWidth="1"/>
    <col min="15" max="37" width="9.140625" style="21"/>
    <col min="38" max="16384" width="9.140625" style="89"/>
  </cols>
  <sheetData>
    <row r="1" spans="1:37" x14ac:dyDescent="0.25">
      <c r="A1" s="75"/>
      <c r="O1" s="89"/>
      <c r="P1" s="89"/>
      <c r="Q1" s="89"/>
      <c r="R1" s="89"/>
      <c r="S1" s="89"/>
      <c r="T1" s="89"/>
      <c r="U1" s="89"/>
      <c r="V1" s="89"/>
      <c r="W1" s="89"/>
      <c r="X1" s="89"/>
      <c r="Y1" s="89"/>
      <c r="Z1" s="89"/>
      <c r="AA1" s="89"/>
      <c r="AB1" s="89"/>
      <c r="AC1" s="89"/>
      <c r="AD1" s="89"/>
      <c r="AE1" s="89"/>
      <c r="AF1" s="89"/>
      <c r="AG1" s="89"/>
      <c r="AH1" s="89"/>
      <c r="AI1" s="89"/>
      <c r="AJ1" s="89"/>
      <c r="AK1" s="89"/>
    </row>
    <row r="2" spans="1:37" s="51" customFormat="1" x14ac:dyDescent="0.25">
      <c r="A2" s="78"/>
    </row>
    <row r="3" spans="1:37" s="21" customFormat="1" x14ac:dyDescent="0.25">
      <c r="A3" s="286" t="s">
        <v>58</v>
      </c>
      <c r="B3" s="286"/>
      <c r="C3" s="286"/>
      <c r="D3" s="286"/>
      <c r="E3" s="286"/>
      <c r="F3" s="286"/>
      <c r="G3" s="286"/>
      <c r="H3" s="286"/>
      <c r="I3" s="286"/>
      <c r="J3" s="286"/>
      <c r="K3" s="286"/>
      <c r="L3" s="286"/>
      <c r="M3" s="286"/>
      <c r="N3" s="287"/>
    </row>
    <row r="4" spans="1:37" s="21" customFormat="1" x14ac:dyDescent="0.25">
      <c r="A4" s="110" t="s">
        <v>59</v>
      </c>
      <c r="B4" s="177" t="s">
        <v>60</v>
      </c>
      <c r="C4" s="177" t="s">
        <v>61</v>
      </c>
      <c r="D4" s="177" t="s">
        <v>62</v>
      </c>
      <c r="E4" s="177" t="s">
        <v>63</v>
      </c>
      <c r="F4" s="177" t="s">
        <v>64</v>
      </c>
      <c r="G4" s="177" t="s">
        <v>65</v>
      </c>
      <c r="H4" s="177" t="s">
        <v>66</v>
      </c>
      <c r="I4" s="177" t="s">
        <v>67</v>
      </c>
      <c r="J4" s="177" t="s">
        <v>68</v>
      </c>
      <c r="K4" s="177" t="s">
        <v>69</v>
      </c>
      <c r="L4" s="177" t="s">
        <v>70</v>
      </c>
      <c r="M4" s="177" t="s">
        <v>71</v>
      </c>
      <c r="N4" s="177" t="s">
        <v>72</v>
      </c>
    </row>
    <row r="5" spans="1:37" s="21" customFormat="1" x14ac:dyDescent="0.25">
      <c r="A5" s="111" t="s">
        <v>73</v>
      </c>
      <c r="B5" s="20">
        <v>43552462.770000003</v>
      </c>
      <c r="C5" s="20">
        <v>41546511.689999998</v>
      </c>
      <c r="D5" s="20">
        <v>31824751.16</v>
      </c>
      <c r="E5" s="20">
        <v>46039662.149999999</v>
      </c>
      <c r="F5" s="20">
        <v>42469058.340000004</v>
      </c>
      <c r="G5" s="20">
        <v>43457884.700000003</v>
      </c>
      <c r="H5" s="20">
        <v>49816216.189999998</v>
      </c>
      <c r="I5" s="20">
        <v>51849509.630000003</v>
      </c>
      <c r="J5" s="20">
        <v>58298693.659999996</v>
      </c>
      <c r="K5" s="20">
        <v>58983204.850000001</v>
      </c>
      <c r="L5" s="20">
        <v>62701543.390000001</v>
      </c>
      <c r="M5" s="20">
        <v>53607100.07</v>
      </c>
      <c r="N5" s="20">
        <v>56875006.079999998</v>
      </c>
    </row>
    <row r="6" spans="1:37" s="21" customFormat="1" x14ac:dyDescent="0.25">
      <c r="A6" s="111" t="s">
        <v>74</v>
      </c>
      <c r="B6" s="20">
        <v>1595000</v>
      </c>
      <c r="C6" s="20">
        <v>1067000</v>
      </c>
      <c r="D6" s="20">
        <v>1103000</v>
      </c>
      <c r="E6" s="20">
        <v>1009000</v>
      </c>
      <c r="F6" s="20">
        <v>840000</v>
      </c>
      <c r="G6" s="20">
        <v>1645000</v>
      </c>
      <c r="H6" s="20">
        <v>1005000</v>
      </c>
      <c r="I6" s="20">
        <v>2334860.06</v>
      </c>
      <c r="J6" s="20">
        <v>478563.94</v>
      </c>
      <c r="K6" s="20">
        <v>2804789.95</v>
      </c>
      <c r="L6" s="20">
        <v>3176866.88</v>
      </c>
      <c r="M6" s="20">
        <v>2062300</v>
      </c>
      <c r="N6" s="20">
        <v>3388172.13</v>
      </c>
    </row>
    <row r="7" spans="1:37" s="21" customFormat="1" x14ac:dyDescent="0.25">
      <c r="A7" s="111" t="s">
        <v>75</v>
      </c>
      <c r="B7" s="20">
        <v>7221206.96</v>
      </c>
      <c r="C7" s="20">
        <v>3580664.9</v>
      </c>
      <c r="D7" s="20">
        <v>2539849.35</v>
      </c>
      <c r="E7" s="20">
        <v>2173921.1800000002</v>
      </c>
      <c r="F7" s="20">
        <v>4857621.13</v>
      </c>
      <c r="G7" s="20">
        <v>5939757.7699999996</v>
      </c>
      <c r="H7" s="20">
        <v>8099155.6299999999</v>
      </c>
      <c r="I7" s="20">
        <v>7562751.1600000001</v>
      </c>
      <c r="J7" s="20">
        <v>6511237.6799999997</v>
      </c>
      <c r="K7" s="20">
        <v>6418048.6799999997</v>
      </c>
      <c r="L7" s="20">
        <v>4406711.55</v>
      </c>
      <c r="M7" s="20">
        <v>3086858.48</v>
      </c>
      <c r="N7" s="20">
        <v>7515477.9900000002</v>
      </c>
    </row>
    <row r="8" spans="1:37" s="21" customFormat="1" x14ac:dyDescent="0.25">
      <c r="A8" s="111" t="s">
        <v>76</v>
      </c>
      <c r="B8" s="20">
        <v>7456542.0800000001</v>
      </c>
      <c r="C8" s="20">
        <v>6355733.6200000001</v>
      </c>
      <c r="D8" s="20">
        <v>6509652.0300000003</v>
      </c>
      <c r="E8" s="20">
        <v>7086288.6900000004</v>
      </c>
      <c r="F8" s="20">
        <v>7168739.0700000003</v>
      </c>
      <c r="G8" s="20">
        <v>6714882.3799999999</v>
      </c>
      <c r="H8" s="20">
        <v>7578741.5999999996</v>
      </c>
      <c r="I8" s="20">
        <v>8683178.6400000006</v>
      </c>
      <c r="J8" s="20">
        <v>8407971.7400000002</v>
      </c>
      <c r="K8" s="20">
        <v>9157766.8900000006</v>
      </c>
      <c r="L8" s="20">
        <v>8747658.2799999993</v>
      </c>
      <c r="M8" s="20">
        <v>7736676.2999999998</v>
      </c>
      <c r="N8" s="20">
        <v>7909333.4800000004</v>
      </c>
    </row>
    <row r="9" spans="1:37" s="21" customFormat="1" x14ac:dyDescent="0.25">
      <c r="A9" s="111" t="s">
        <v>77</v>
      </c>
      <c r="B9" s="20">
        <v>4949566.88</v>
      </c>
      <c r="C9" s="20">
        <v>3644706</v>
      </c>
      <c r="D9" s="20">
        <v>4085836.68</v>
      </c>
      <c r="E9" s="20">
        <v>5289963.7300000004</v>
      </c>
      <c r="F9" s="20">
        <v>6308285.7199999997</v>
      </c>
      <c r="G9" s="20">
        <v>5792267.8899999997</v>
      </c>
      <c r="H9" s="20">
        <v>6270851.8499999996</v>
      </c>
      <c r="I9" s="20">
        <v>7163371.4699999997</v>
      </c>
      <c r="J9" s="20">
        <v>5769658.4000000004</v>
      </c>
      <c r="K9" s="20">
        <v>5778477.4800000004</v>
      </c>
      <c r="L9" s="20">
        <v>5513405.6900000004</v>
      </c>
      <c r="M9" s="20">
        <v>6286559.5899999999</v>
      </c>
      <c r="N9" s="20">
        <v>6133132.75</v>
      </c>
    </row>
    <row r="10" spans="1:37" s="21" customFormat="1" x14ac:dyDescent="0.25">
      <c r="A10" s="111" t="s">
        <v>78</v>
      </c>
      <c r="B10" s="20">
        <v>83287537.840000004</v>
      </c>
      <c r="C10" s="20">
        <v>69615390.299999997</v>
      </c>
      <c r="D10" s="20">
        <v>79469778.549999997</v>
      </c>
      <c r="E10" s="20">
        <v>76820365.030000001</v>
      </c>
      <c r="F10" s="20">
        <v>77108736.700000003</v>
      </c>
      <c r="G10" s="20">
        <v>68882122.459999993</v>
      </c>
      <c r="H10" s="20">
        <v>79596308.730000004</v>
      </c>
      <c r="I10" s="20">
        <v>87977915.870000005</v>
      </c>
      <c r="J10" s="20">
        <v>83923395.890000001</v>
      </c>
      <c r="K10" s="20">
        <v>96638463.849999994</v>
      </c>
      <c r="L10" s="20">
        <v>88502769.870000005</v>
      </c>
      <c r="M10" s="20">
        <v>84968931.390000001</v>
      </c>
      <c r="N10" s="20">
        <v>85498527.219999999</v>
      </c>
    </row>
    <row r="11" spans="1:37" s="21" customFormat="1" x14ac:dyDescent="0.25">
      <c r="A11" s="111" t="s">
        <v>79</v>
      </c>
      <c r="B11" s="20">
        <v>14719135.449999999</v>
      </c>
      <c r="C11" s="20">
        <v>10802721.85</v>
      </c>
      <c r="D11" s="20">
        <v>11838363.550000001</v>
      </c>
      <c r="E11" s="20">
        <v>13710938.16</v>
      </c>
      <c r="F11" s="20">
        <v>15102057.73</v>
      </c>
      <c r="G11" s="20">
        <v>12906060.029999999</v>
      </c>
      <c r="H11" s="20">
        <v>16391487.82</v>
      </c>
      <c r="I11" s="20">
        <v>16774642.539999999</v>
      </c>
      <c r="J11" s="20">
        <v>17749079.5</v>
      </c>
      <c r="K11" s="20">
        <v>16168583.59</v>
      </c>
      <c r="L11" s="20">
        <v>15637301.390000001</v>
      </c>
      <c r="M11" s="20">
        <v>15391468.039999999</v>
      </c>
      <c r="N11" s="20">
        <v>18220211.609999999</v>
      </c>
    </row>
    <row r="12" spans="1:37" s="21" customFormat="1" x14ac:dyDescent="0.25">
      <c r="A12" s="111" t="s">
        <v>80</v>
      </c>
      <c r="B12" s="20">
        <v>18929031.489999998</v>
      </c>
      <c r="C12" s="20">
        <v>12753722.76</v>
      </c>
      <c r="D12" s="20">
        <v>14768358.789999999</v>
      </c>
      <c r="E12" s="20">
        <v>14409814.050000001</v>
      </c>
      <c r="F12" s="20">
        <v>17121148.039999999</v>
      </c>
      <c r="G12" s="20">
        <v>14778223.34</v>
      </c>
      <c r="H12" s="20">
        <v>15054144.41</v>
      </c>
      <c r="I12" s="20">
        <v>15595081.58</v>
      </c>
      <c r="J12" s="20">
        <v>15336652.890000001</v>
      </c>
      <c r="K12" s="20">
        <v>17746199.010000002</v>
      </c>
      <c r="L12" s="20">
        <v>16193525.439999999</v>
      </c>
      <c r="M12" s="20">
        <v>16493891.300000001</v>
      </c>
      <c r="N12" s="20">
        <v>18499893.07</v>
      </c>
    </row>
    <row r="13" spans="1:37" s="21" customFormat="1" x14ac:dyDescent="0.25">
      <c r="A13" s="111" t="s">
        <v>81</v>
      </c>
      <c r="B13" s="20">
        <v>135852663.09999999</v>
      </c>
      <c r="C13" s="20">
        <v>119114607.87</v>
      </c>
      <c r="D13" s="20">
        <v>119192373.87</v>
      </c>
      <c r="E13" s="20">
        <v>130988129.66</v>
      </c>
      <c r="F13" s="20">
        <v>134288770.63999999</v>
      </c>
      <c r="G13" s="20">
        <v>129726193.89</v>
      </c>
      <c r="H13" s="20">
        <v>138651764.13</v>
      </c>
      <c r="I13" s="20">
        <v>142800767.49000001</v>
      </c>
      <c r="J13" s="20">
        <v>133699246.59</v>
      </c>
      <c r="K13" s="20">
        <v>143062675.30000001</v>
      </c>
      <c r="L13" s="20">
        <v>141227754.93000001</v>
      </c>
      <c r="M13" s="20">
        <v>138707094.09</v>
      </c>
      <c r="N13" s="20">
        <v>154650651.99000001</v>
      </c>
    </row>
    <row r="14" spans="1:37" s="21" customFormat="1" x14ac:dyDescent="0.25">
      <c r="A14" s="111" t="s">
        <v>82</v>
      </c>
      <c r="B14" s="20">
        <v>6726125.3099999996</v>
      </c>
      <c r="C14" s="20">
        <v>5443133.3100000005</v>
      </c>
      <c r="D14" s="20">
        <v>6238065.0499999998</v>
      </c>
      <c r="E14" s="20">
        <v>5837154.29</v>
      </c>
      <c r="F14" s="20">
        <v>5268318.42</v>
      </c>
      <c r="G14" s="20">
        <v>4273261.04</v>
      </c>
      <c r="H14" s="20">
        <v>4728034.68</v>
      </c>
      <c r="I14" s="20">
        <v>5439306.6500000004</v>
      </c>
      <c r="J14" s="20">
        <v>5313448.88</v>
      </c>
      <c r="K14" s="20">
        <v>5724491.8099999996</v>
      </c>
      <c r="L14" s="20">
        <v>5896594.3999999994</v>
      </c>
      <c r="M14" s="20">
        <v>5689728.9000000004</v>
      </c>
      <c r="N14" s="20">
        <v>6310235.0199999996</v>
      </c>
    </row>
    <row r="15" spans="1:37" s="21" customFormat="1" x14ac:dyDescent="0.25">
      <c r="A15" s="112" t="s">
        <v>15</v>
      </c>
      <c r="B15" s="40">
        <v>324289271.88999999</v>
      </c>
      <c r="C15" s="40">
        <v>273924192.29000002</v>
      </c>
      <c r="D15" s="40">
        <v>277570029.04000002</v>
      </c>
      <c r="E15" s="40">
        <v>303365236.92000002</v>
      </c>
      <c r="F15" s="40">
        <v>310532735.77999997</v>
      </c>
      <c r="G15" s="40">
        <v>294115653.5</v>
      </c>
      <c r="H15" s="40">
        <v>327191705.02999997</v>
      </c>
      <c r="I15" s="40">
        <v>346181385.08999997</v>
      </c>
      <c r="J15" s="40">
        <v>335487949.16000003</v>
      </c>
      <c r="K15" s="40">
        <v>362482701.41000003</v>
      </c>
      <c r="L15" s="40">
        <v>352004131.81</v>
      </c>
      <c r="M15" s="40">
        <v>334030608.16000003</v>
      </c>
      <c r="N15" s="40">
        <v>365000641.33999997</v>
      </c>
    </row>
    <row r="16" spans="1:37" customFormat="1" x14ac:dyDescent="0.25">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row>
    <row r="17" spans="1:14" s="21" customFormat="1" x14ac:dyDescent="0.25">
      <c r="A17" s="113"/>
      <c r="B17" s="124"/>
      <c r="C17" s="124"/>
      <c r="D17" s="124"/>
      <c r="E17" s="124"/>
      <c r="F17" s="124"/>
      <c r="G17" s="124"/>
      <c r="H17" s="124"/>
      <c r="I17" s="124"/>
      <c r="J17" s="124"/>
      <c r="K17" s="124"/>
      <c r="L17" s="124"/>
      <c r="M17" s="124"/>
      <c r="N17" s="124"/>
    </row>
    <row r="18" spans="1:14" s="21" customFormat="1" x14ac:dyDescent="0.25">
      <c r="A18" s="286" t="s">
        <v>83</v>
      </c>
      <c r="B18" s="286"/>
      <c r="C18" s="286"/>
      <c r="D18" s="286"/>
      <c r="E18" s="286"/>
      <c r="F18" s="286"/>
      <c r="G18" s="286"/>
      <c r="H18" s="286"/>
      <c r="I18" s="286"/>
      <c r="J18" s="286"/>
      <c r="K18" s="286"/>
      <c r="L18" s="286"/>
      <c r="M18" s="286"/>
      <c r="N18" s="287"/>
    </row>
    <row r="19" spans="1:14" s="21" customFormat="1" x14ac:dyDescent="0.25">
      <c r="A19" s="110" t="s">
        <v>59</v>
      </c>
      <c r="B19" s="214" t="s">
        <v>60</v>
      </c>
      <c r="C19" s="214" t="s">
        <v>61</v>
      </c>
      <c r="D19" s="214" t="s">
        <v>62</v>
      </c>
      <c r="E19" s="214" t="s">
        <v>63</v>
      </c>
      <c r="F19" s="214" t="s">
        <v>64</v>
      </c>
      <c r="G19" s="214" t="s">
        <v>65</v>
      </c>
      <c r="H19" s="214" t="s">
        <v>66</v>
      </c>
      <c r="I19" s="214" t="s">
        <v>67</v>
      </c>
      <c r="J19" s="214" t="s">
        <v>68</v>
      </c>
      <c r="K19" s="214" t="s">
        <v>69</v>
      </c>
      <c r="L19" s="214" t="s">
        <v>70</v>
      </c>
      <c r="M19" s="214" t="s">
        <v>71</v>
      </c>
      <c r="N19" s="215" t="s">
        <v>72</v>
      </c>
    </row>
    <row r="20" spans="1:14" s="21" customFormat="1" x14ac:dyDescent="0.25">
      <c r="A20" s="111" t="s">
        <v>73</v>
      </c>
      <c r="B20" s="20">
        <v>26401002.98</v>
      </c>
      <c r="C20" s="20">
        <v>25694778.079999998</v>
      </c>
      <c r="D20" s="20">
        <v>24121514.469999999</v>
      </c>
      <c r="E20" s="20">
        <v>34102386.270000003</v>
      </c>
      <c r="F20" s="20">
        <v>28584041.949999999</v>
      </c>
      <c r="G20" s="20">
        <v>25513601.780000001</v>
      </c>
      <c r="H20" s="20">
        <v>33558816.030000001</v>
      </c>
      <c r="I20" s="20">
        <v>36618131.5</v>
      </c>
      <c r="J20" s="20">
        <v>42303617.5</v>
      </c>
      <c r="K20" s="20">
        <v>37949499.969999999</v>
      </c>
      <c r="L20" s="20">
        <v>43508255.18</v>
      </c>
      <c r="M20" s="20">
        <v>36486710.659999996</v>
      </c>
      <c r="N20" s="20">
        <v>37428644.560000002</v>
      </c>
    </row>
    <row r="21" spans="1:14" s="21" customFormat="1" x14ac:dyDescent="0.25">
      <c r="A21" s="111" t="s">
        <v>74</v>
      </c>
      <c r="B21" s="20">
        <v>225000</v>
      </c>
      <c r="C21" s="20">
        <v>217000</v>
      </c>
      <c r="D21" s="20">
        <v>135000</v>
      </c>
      <c r="E21" s="20">
        <v>650000</v>
      </c>
      <c r="F21" s="20">
        <v>435000</v>
      </c>
      <c r="G21" s="20">
        <v>392500</v>
      </c>
      <c r="H21" s="20">
        <v>520000</v>
      </c>
      <c r="I21" s="20">
        <v>718246.08</v>
      </c>
      <c r="J21" s="20" t="s">
        <v>84</v>
      </c>
      <c r="K21" s="20">
        <v>1145000</v>
      </c>
      <c r="L21" s="20">
        <v>1498366.88</v>
      </c>
      <c r="M21" s="20">
        <v>400000</v>
      </c>
      <c r="N21" s="20">
        <v>1620922.13</v>
      </c>
    </row>
    <row r="22" spans="1:14" s="21" customFormat="1" x14ac:dyDescent="0.25">
      <c r="A22" s="111" t="s">
        <v>75</v>
      </c>
      <c r="B22" s="20">
        <v>7129379.2599999998</v>
      </c>
      <c r="C22" s="20">
        <v>2696857.73</v>
      </c>
      <c r="D22" s="20">
        <v>2412664.27</v>
      </c>
      <c r="E22" s="20">
        <v>1556753.81</v>
      </c>
      <c r="F22" s="20">
        <v>4042190.47</v>
      </c>
      <c r="G22" s="20">
        <v>5002356.53</v>
      </c>
      <c r="H22" s="20">
        <v>7281599.6100000003</v>
      </c>
      <c r="I22" s="20">
        <v>6637546.9800000004</v>
      </c>
      <c r="J22" s="20">
        <v>4816376.38</v>
      </c>
      <c r="K22" s="20">
        <v>4273022.29</v>
      </c>
      <c r="L22" s="20">
        <v>2706514.29</v>
      </c>
      <c r="M22" s="20">
        <v>386459.13</v>
      </c>
      <c r="N22" s="20">
        <v>4707202.05</v>
      </c>
    </row>
    <row r="23" spans="1:14" s="21" customFormat="1" x14ac:dyDescent="0.25">
      <c r="A23" s="111" t="s">
        <v>76</v>
      </c>
      <c r="B23" s="20">
        <v>4746699.5599999996</v>
      </c>
      <c r="C23" s="20">
        <v>3930702.98</v>
      </c>
      <c r="D23" s="20">
        <v>4106564.3</v>
      </c>
      <c r="E23" s="20">
        <v>4285563.63</v>
      </c>
      <c r="F23" s="20">
        <v>4623262.97</v>
      </c>
      <c r="G23" s="20">
        <v>4135977.43</v>
      </c>
      <c r="H23" s="20">
        <v>4816270.37</v>
      </c>
      <c r="I23" s="20">
        <v>5343570.5199999996</v>
      </c>
      <c r="J23" s="20">
        <v>5556267.1699999999</v>
      </c>
      <c r="K23" s="20">
        <v>6156647.0499999998</v>
      </c>
      <c r="L23" s="20">
        <v>5548272.7599999998</v>
      </c>
      <c r="M23" s="20">
        <v>4819035.8899999997</v>
      </c>
      <c r="N23" s="20">
        <v>5432325.9800000004</v>
      </c>
    </row>
    <row r="24" spans="1:14" s="21" customFormat="1" x14ac:dyDescent="0.25">
      <c r="A24" s="111" t="s">
        <v>77</v>
      </c>
      <c r="B24" s="20">
        <v>2644375.92</v>
      </c>
      <c r="C24" s="20">
        <v>1929344.62</v>
      </c>
      <c r="D24" s="20">
        <v>2135048.7999999998</v>
      </c>
      <c r="E24" s="20">
        <v>2813104.91</v>
      </c>
      <c r="F24" s="20">
        <v>3034662.07</v>
      </c>
      <c r="G24" s="20">
        <v>2985830.56</v>
      </c>
      <c r="H24" s="20">
        <v>2946149.82</v>
      </c>
      <c r="I24" s="20">
        <v>3530559.4</v>
      </c>
      <c r="J24" s="20">
        <v>2771029.17</v>
      </c>
      <c r="K24" s="20">
        <v>3233068.53</v>
      </c>
      <c r="L24" s="20">
        <v>2615102.7200000002</v>
      </c>
      <c r="M24" s="20">
        <v>3162556.15</v>
      </c>
      <c r="N24" s="20">
        <v>3554498.78</v>
      </c>
    </row>
    <row r="25" spans="1:14" s="21" customFormat="1" x14ac:dyDescent="0.25">
      <c r="A25" s="111" t="s">
        <v>78</v>
      </c>
      <c r="B25" s="20">
        <v>60382718.210000001</v>
      </c>
      <c r="C25" s="20">
        <v>48348016.789999999</v>
      </c>
      <c r="D25" s="20">
        <v>57741623.579999998</v>
      </c>
      <c r="E25" s="20">
        <v>52626141.600000001</v>
      </c>
      <c r="F25" s="20">
        <v>56834384.439999998</v>
      </c>
      <c r="G25" s="20">
        <v>47881733.960000001</v>
      </c>
      <c r="H25" s="20">
        <v>55516529</v>
      </c>
      <c r="I25" s="20">
        <v>61676973.329999998</v>
      </c>
      <c r="J25" s="20">
        <v>60139998.259999998</v>
      </c>
      <c r="K25" s="20">
        <v>70749744.140000001</v>
      </c>
      <c r="L25" s="20">
        <v>62552905.619999997</v>
      </c>
      <c r="M25" s="20">
        <v>59886359.07</v>
      </c>
      <c r="N25" s="20">
        <v>61462187.68</v>
      </c>
    </row>
    <row r="26" spans="1:14" s="21" customFormat="1" x14ac:dyDescent="0.25">
      <c r="A26" s="111" t="s">
        <v>79</v>
      </c>
      <c r="B26" s="20">
        <v>10768945.74</v>
      </c>
      <c r="C26" s="20">
        <v>7968535.9900000002</v>
      </c>
      <c r="D26" s="20">
        <v>9034298.3800000008</v>
      </c>
      <c r="E26" s="20">
        <v>9650311.8599999994</v>
      </c>
      <c r="F26" s="20">
        <v>11348826.17</v>
      </c>
      <c r="G26" s="20">
        <v>9459640.3200000003</v>
      </c>
      <c r="H26" s="20">
        <v>12497965.57</v>
      </c>
      <c r="I26" s="20">
        <v>12826243.99</v>
      </c>
      <c r="J26" s="20">
        <v>13901011.210000001</v>
      </c>
      <c r="K26" s="20">
        <v>12712070.57</v>
      </c>
      <c r="L26" s="20">
        <v>11437047.960000001</v>
      </c>
      <c r="M26" s="20">
        <v>11631978.77</v>
      </c>
      <c r="N26" s="20">
        <v>14051344.310000001</v>
      </c>
    </row>
    <row r="27" spans="1:14" s="21" customFormat="1" x14ac:dyDescent="0.25">
      <c r="A27" s="111" t="s">
        <v>80</v>
      </c>
      <c r="B27" s="20">
        <v>13159625.65</v>
      </c>
      <c r="C27" s="20">
        <v>8215822.4400000004</v>
      </c>
      <c r="D27" s="20">
        <v>10844089.24</v>
      </c>
      <c r="E27" s="20">
        <v>9716043.6899999995</v>
      </c>
      <c r="F27" s="20">
        <v>10767178.699999999</v>
      </c>
      <c r="G27" s="20">
        <v>9665870.4600000009</v>
      </c>
      <c r="H27" s="20">
        <v>9215625.6999999993</v>
      </c>
      <c r="I27" s="20">
        <v>9466795.8300000001</v>
      </c>
      <c r="J27" s="20">
        <v>9528200.2400000002</v>
      </c>
      <c r="K27" s="20">
        <v>11337998.890000001</v>
      </c>
      <c r="L27" s="20">
        <v>11087076.34</v>
      </c>
      <c r="M27" s="20">
        <v>10676400.6</v>
      </c>
      <c r="N27" s="20">
        <v>12686080.25</v>
      </c>
    </row>
    <row r="28" spans="1:14" s="21" customFormat="1" x14ac:dyDescent="0.25">
      <c r="A28" s="111" t="s">
        <v>81</v>
      </c>
      <c r="B28" s="20">
        <v>93774351.030000001</v>
      </c>
      <c r="C28" s="20">
        <v>82316448.049999997</v>
      </c>
      <c r="D28" s="20">
        <v>78930328.640000001</v>
      </c>
      <c r="E28" s="20">
        <v>88567423.519999996</v>
      </c>
      <c r="F28" s="20">
        <v>90334163.060000002</v>
      </c>
      <c r="G28" s="20">
        <v>88340497.540000007</v>
      </c>
      <c r="H28" s="20">
        <v>92255396.219999999</v>
      </c>
      <c r="I28" s="20">
        <v>98392195.319999993</v>
      </c>
      <c r="J28" s="20">
        <v>91431865.870000005</v>
      </c>
      <c r="K28" s="20">
        <v>97668128.299999997</v>
      </c>
      <c r="L28" s="20">
        <v>94996773.040000007</v>
      </c>
      <c r="M28" s="20">
        <v>93842371.409999996</v>
      </c>
      <c r="N28" s="20">
        <v>106985154.98</v>
      </c>
    </row>
    <row r="29" spans="1:14" s="21" customFormat="1" x14ac:dyDescent="0.25">
      <c r="A29" s="111" t="s">
        <v>82</v>
      </c>
      <c r="B29" s="20">
        <v>5047302.8600000003</v>
      </c>
      <c r="C29" s="20">
        <v>3997880.25</v>
      </c>
      <c r="D29" s="20">
        <v>4752530.2</v>
      </c>
      <c r="E29" s="20">
        <v>4379971.1900000004</v>
      </c>
      <c r="F29" s="20">
        <v>3995327.17</v>
      </c>
      <c r="G29" s="20">
        <v>3206080.95</v>
      </c>
      <c r="H29" s="20">
        <v>3600665.08</v>
      </c>
      <c r="I29" s="20">
        <v>3856124.05</v>
      </c>
      <c r="J29" s="20">
        <v>4173032.97</v>
      </c>
      <c r="K29" s="20">
        <v>4257915.63</v>
      </c>
      <c r="L29" s="20">
        <v>4431468.42</v>
      </c>
      <c r="M29" s="20">
        <v>4363219.8499999996</v>
      </c>
      <c r="N29" s="20">
        <v>4748490.34</v>
      </c>
    </row>
    <row r="30" spans="1:14" s="21" customFormat="1" x14ac:dyDescent="0.25">
      <c r="A30" s="112" t="s">
        <v>15</v>
      </c>
      <c r="B30" s="40">
        <v>224279401.21000001</v>
      </c>
      <c r="C30" s="40">
        <v>185315386.93000001</v>
      </c>
      <c r="D30" s="40">
        <v>194213661.88</v>
      </c>
      <c r="E30" s="40">
        <v>208347700.47999999</v>
      </c>
      <c r="F30" s="40">
        <v>213999037</v>
      </c>
      <c r="G30" s="40">
        <v>196584089.53</v>
      </c>
      <c r="H30" s="40">
        <v>222209017.40000001</v>
      </c>
      <c r="I30" s="40">
        <v>239066387</v>
      </c>
      <c r="J30" s="40">
        <v>234621398.77000001</v>
      </c>
      <c r="K30" s="40">
        <v>249483095.37</v>
      </c>
      <c r="L30" s="40">
        <v>240381783.21000001</v>
      </c>
      <c r="M30" s="40">
        <v>225655091.53</v>
      </c>
      <c r="N30" s="40">
        <v>252676851.06</v>
      </c>
    </row>
    <row r="31" spans="1:14" s="21" customFormat="1" x14ac:dyDescent="0.25">
      <c r="A31" s="113"/>
    </row>
    <row r="32" spans="1:14" s="21" customFormat="1" x14ac:dyDescent="0.25">
      <c r="A32" s="113"/>
    </row>
    <row r="33" spans="1:14" s="21" customFormat="1" x14ac:dyDescent="0.25">
      <c r="A33" s="286" t="s">
        <v>85</v>
      </c>
      <c r="B33" s="286"/>
      <c r="C33" s="286"/>
      <c r="D33" s="286"/>
      <c r="E33" s="286"/>
      <c r="F33" s="286"/>
      <c r="G33" s="286"/>
      <c r="H33" s="286"/>
      <c r="I33" s="286"/>
      <c r="J33" s="286"/>
      <c r="K33" s="286"/>
      <c r="L33" s="286"/>
      <c r="M33" s="286"/>
      <c r="N33" s="287"/>
    </row>
    <row r="34" spans="1:14" s="21" customFormat="1" x14ac:dyDescent="0.25">
      <c r="A34" s="110" t="s">
        <v>59</v>
      </c>
      <c r="B34" s="214" t="s">
        <v>60</v>
      </c>
      <c r="C34" s="214" t="s">
        <v>61</v>
      </c>
      <c r="D34" s="214" t="s">
        <v>62</v>
      </c>
      <c r="E34" s="214" t="s">
        <v>63</v>
      </c>
      <c r="F34" s="214" t="s">
        <v>64</v>
      </c>
      <c r="G34" s="214" t="s">
        <v>65</v>
      </c>
      <c r="H34" s="214" t="s">
        <v>66</v>
      </c>
      <c r="I34" s="214" t="s">
        <v>67</v>
      </c>
      <c r="J34" s="214" t="s">
        <v>68</v>
      </c>
      <c r="K34" s="214" t="s">
        <v>69</v>
      </c>
      <c r="L34" s="214" t="s">
        <v>70</v>
      </c>
      <c r="M34" s="214" t="s">
        <v>71</v>
      </c>
      <c r="N34" s="215" t="s">
        <v>72</v>
      </c>
    </row>
    <row r="35" spans="1:14" s="21" customFormat="1" x14ac:dyDescent="0.25">
      <c r="A35" s="111" t="s">
        <v>73</v>
      </c>
      <c r="B35" s="20">
        <v>3554851.82</v>
      </c>
      <c r="C35" s="20">
        <v>3327822.57</v>
      </c>
      <c r="D35" s="20">
        <v>2338732.34</v>
      </c>
      <c r="E35" s="20">
        <v>1318325.83</v>
      </c>
      <c r="F35" s="20">
        <v>3745712.81</v>
      </c>
      <c r="G35" s="20">
        <v>3607105.42</v>
      </c>
      <c r="H35" s="20">
        <v>3096572.21</v>
      </c>
      <c r="I35" s="20">
        <v>3718187.86</v>
      </c>
      <c r="J35" s="20">
        <v>2325580.37</v>
      </c>
      <c r="K35" s="20">
        <v>3502208.53</v>
      </c>
      <c r="L35" s="20">
        <v>2187303.4900000002</v>
      </c>
      <c r="M35" s="20">
        <v>5086640.5199999996</v>
      </c>
      <c r="N35" s="20">
        <v>4274220.71</v>
      </c>
    </row>
    <row r="36" spans="1:14" s="21" customFormat="1" x14ac:dyDescent="0.25">
      <c r="A36" s="111" t="s">
        <v>74</v>
      </c>
      <c r="B36" s="20" t="s">
        <v>84</v>
      </c>
      <c r="C36" s="20" t="s">
        <v>84</v>
      </c>
      <c r="D36" s="20" t="s">
        <v>84</v>
      </c>
      <c r="E36" s="20" t="s">
        <v>84</v>
      </c>
      <c r="F36" s="20" t="s">
        <v>84</v>
      </c>
      <c r="G36" s="20" t="s">
        <v>84</v>
      </c>
      <c r="H36" s="20" t="s">
        <v>84</v>
      </c>
      <c r="I36" s="20" t="s">
        <v>84</v>
      </c>
      <c r="J36" s="20">
        <v>12563.94</v>
      </c>
      <c r="K36" s="20">
        <v>159285.29999999999</v>
      </c>
      <c r="L36" s="20" t="s">
        <v>84</v>
      </c>
      <c r="M36" s="20" t="s">
        <v>84</v>
      </c>
      <c r="N36" s="20" t="s">
        <v>84</v>
      </c>
    </row>
    <row r="37" spans="1:14" s="21" customFormat="1" x14ac:dyDescent="0.25">
      <c r="A37" s="111" t="s">
        <v>75</v>
      </c>
      <c r="B37" s="20">
        <v>7485.1</v>
      </c>
      <c r="C37" s="20">
        <v>6051.35</v>
      </c>
      <c r="D37" s="20">
        <v>17229.55</v>
      </c>
      <c r="E37" s="20">
        <v>17618.23</v>
      </c>
      <c r="F37" s="20">
        <v>765703.9</v>
      </c>
      <c r="G37" s="20">
        <v>6851.32</v>
      </c>
      <c r="H37" s="20">
        <v>8416.5</v>
      </c>
      <c r="I37" s="20">
        <v>3393.7</v>
      </c>
      <c r="J37" s="20">
        <v>8403.9</v>
      </c>
      <c r="K37" s="20">
        <v>862066.41</v>
      </c>
      <c r="L37" s="20">
        <v>825119.42</v>
      </c>
      <c r="M37" s="20">
        <v>12106.7</v>
      </c>
      <c r="N37" s="20">
        <v>840319.01</v>
      </c>
    </row>
    <row r="38" spans="1:14" s="21" customFormat="1" x14ac:dyDescent="0.25">
      <c r="A38" s="111" t="s">
        <v>76</v>
      </c>
      <c r="B38" s="20">
        <v>660084.1</v>
      </c>
      <c r="C38" s="20">
        <v>612524.06999999995</v>
      </c>
      <c r="D38" s="20">
        <v>610389.9</v>
      </c>
      <c r="E38" s="20">
        <v>736721.82</v>
      </c>
      <c r="F38" s="20">
        <v>623595.80000000005</v>
      </c>
      <c r="G38" s="20">
        <v>620577.75</v>
      </c>
      <c r="H38" s="20">
        <v>623754.19999999995</v>
      </c>
      <c r="I38" s="20">
        <v>826586.5</v>
      </c>
      <c r="J38" s="20">
        <v>699939.96</v>
      </c>
      <c r="K38" s="20">
        <v>739558.73</v>
      </c>
      <c r="L38" s="20">
        <v>800726.24</v>
      </c>
      <c r="M38" s="20">
        <v>754315.1</v>
      </c>
      <c r="N38" s="20">
        <v>754319</v>
      </c>
    </row>
    <row r="39" spans="1:14" s="21" customFormat="1" x14ac:dyDescent="0.25">
      <c r="A39" s="111" t="s">
        <v>77</v>
      </c>
      <c r="B39" s="20">
        <v>418201.81</v>
      </c>
      <c r="C39" s="20">
        <v>368319.52</v>
      </c>
      <c r="D39" s="20">
        <v>360367.94</v>
      </c>
      <c r="E39" s="20">
        <v>657424.61</v>
      </c>
      <c r="F39" s="20">
        <v>551202.36</v>
      </c>
      <c r="G39" s="20">
        <v>693898.69</v>
      </c>
      <c r="H39" s="20">
        <v>600791.14</v>
      </c>
      <c r="I39" s="20">
        <v>561900.22</v>
      </c>
      <c r="J39" s="20">
        <v>313055.63</v>
      </c>
      <c r="K39" s="20">
        <v>557810.63</v>
      </c>
      <c r="L39" s="20">
        <v>624375.27</v>
      </c>
      <c r="M39" s="20">
        <v>452446.86</v>
      </c>
      <c r="N39" s="20">
        <v>514862</v>
      </c>
    </row>
    <row r="40" spans="1:14" s="21" customFormat="1" x14ac:dyDescent="0.25">
      <c r="A40" s="111" t="s">
        <v>78</v>
      </c>
      <c r="B40" s="20">
        <v>5139882.43</v>
      </c>
      <c r="C40" s="20">
        <v>4874147.41</v>
      </c>
      <c r="D40" s="20">
        <v>5088014.2300000004</v>
      </c>
      <c r="E40" s="20">
        <v>5973332.2199999997</v>
      </c>
      <c r="F40" s="20">
        <v>4871461.7699999996</v>
      </c>
      <c r="G40" s="20">
        <v>5013422.5599999996</v>
      </c>
      <c r="H40" s="20">
        <v>5864094.5300000003</v>
      </c>
      <c r="I40" s="20">
        <v>6105126.3099999996</v>
      </c>
      <c r="J40" s="20">
        <v>5465736.1600000001</v>
      </c>
      <c r="K40" s="20">
        <v>6742184.0999999996</v>
      </c>
      <c r="L40" s="20">
        <v>6455883.7400000002</v>
      </c>
      <c r="M40" s="20">
        <v>5781520.0999999996</v>
      </c>
      <c r="N40" s="20">
        <v>5723130.2599999998</v>
      </c>
    </row>
    <row r="41" spans="1:14" s="21" customFormat="1" x14ac:dyDescent="0.25">
      <c r="A41" s="111" t="s">
        <v>79</v>
      </c>
      <c r="B41" s="20">
        <v>457165.83</v>
      </c>
      <c r="C41" s="20">
        <v>455002.95</v>
      </c>
      <c r="D41" s="20">
        <v>424645.96</v>
      </c>
      <c r="E41" s="20">
        <v>567983.46</v>
      </c>
      <c r="F41" s="20">
        <v>463091.02</v>
      </c>
      <c r="G41" s="20">
        <v>520592.1</v>
      </c>
      <c r="H41" s="20">
        <v>545142.73</v>
      </c>
      <c r="I41" s="20">
        <v>620959.32999999996</v>
      </c>
      <c r="J41" s="20">
        <v>536232.88</v>
      </c>
      <c r="K41" s="20">
        <v>632748.24</v>
      </c>
      <c r="L41" s="20">
        <v>619322.01</v>
      </c>
      <c r="M41" s="20">
        <v>572908.53</v>
      </c>
      <c r="N41" s="20">
        <v>569751.93999999994</v>
      </c>
    </row>
    <row r="42" spans="1:14" s="21" customFormat="1" x14ac:dyDescent="0.25">
      <c r="A42" s="111" t="s">
        <v>80</v>
      </c>
      <c r="B42" s="20">
        <v>993952.4</v>
      </c>
      <c r="C42" s="20">
        <v>1396408.83</v>
      </c>
      <c r="D42" s="20">
        <v>592291.54</v>
      </c>
      <c r="E42" s="20">
        <v>600533.27</v>
      </c>
      <c r="F42" s="20">
        <v>1484989.14</v>
      </c>
      <c r="G42" s="20">
        <v>975795.43</v>
      </c>
      <c r="H42" s="20">
        <v>1516452.11</v>
      </c>
      <c r="I42" s="20">
        <v>1180978.9099999999</v>
      </c>
      <c r="J42" s="20">
        <v>993848.75</v>
      </c>
      <c r="K42" s="20">
        <v>1173212.0900000001</v>
      </c>
      <c r="L42" s="20">
        <v>1077877.76</v>
      </c>
      <c r="M42" s="20">
        <v>1559476.55</v>
      </c>
      <c r="N42" s="20">
        <v>1103755.26</v>
      </c>
    </row>
    <row r="43" spans="1:14" s="21" customFormat="1" x14ac:dyDescent="0.25">
      <c r="A43" s="111" t="s">
        <v>81</v>
      </c>
      <c r="B43" s="20">
        <v>5967354.3499999996</v>
      </c>
      <c r="C43" s="20">
        <v>5608177.6900000004</v>
      </c>
      <c r="D43" s="20">
        <v>5770834.29</v>
      </c>
      <c r="E43" s="20">
        <v>6145044.9000000004</v>
      </c>
      <c r="F43" s="20">
        <v>7015145.0800000001</v>
      </c>
      <c r="G43" s="20">
        <v>6507681.2699999996</v>
      </c>
      <c r="H43" s="20">
        <v>6739379.9000000004</v>
      </c>
      <c r="I43" s="20">
        <v>6523266.2699999996</v>
      </c>
      <c r="J43" s="20">
        <v>6718034.0999999996</v>
      </c>
      <c r="K43" s="20">
        <v>6669442.6699999999</v>
      </c>
      <c r="L43" s="20">
        <v>7623088.2000000002</v>
      </c>
      <c r="M43" s="20">
        <v>7812850.54</v>
      </c>
      <c r="N43" s="20">
        <v>6736711.1699999999</v>
      </c>
    </row>
    <row r="44" spans="1:14" s="21" customFormat="1" x14ac:dyDescent="0.25">
      <c r="A44" s="111" t="s">
        <v>82</v>
      </c>
      <c r="B44" s="20">
        <v>205520.8</v>
      </c>
      <c r="C44" s="20">
        <v>191913.62</v>
      </c>
      <c r="D44" s="20">
        <v>257356.92</v>
      </c>
      <c r="E44" s="20">
        <v>216247.26</v>
      </c>
      <c r="F44" s="20">
        <v>212549.46</v>
      </c>
      <c r="G44" s="20">
        <v>169426.24</v>
      </c>
      <c r="H44" s="20">
        <v>184385.39</v>
      </c>
      <c r="I44" s="20">
        <v>451488.2</v>
      </c>
      <c r="J44" s="20">
        <v>201768.31</v>
      </c>
      <c r="K44" s="20">
        <v>267208.31</v>
      </c>
      <c r="L44" s="20">
        <v>233273.60000000001</v>
      </c>
      <c r="M44" s="20">
        <v>227543.55</v>
      </c>
      <c r="N44" s="20">
        <v>266592.48</v>
      </c>
    </row>
    <row r="45" spans="1:14" s="21" customFormat="1" x14ac:dyDescent="0.25">
      <c r="A45" s="112" t="s">
        <v>15</v>
      </c>
      <c r="B45" s="40">
        <v>17404498.640000001</v>
      </c>
      <c r="C45" s="40">
        <v>16840368.010000002</v>
      </c>
      <c r="D45" s="40">
        <v>15459862.67</v>
      </c>
      <c r="E45" s="40">
        <v>16233231.6</v>
      </c>
      <c r="F45" s="40">
        <v>19733451.34</v>
      </c>
      <c r="G45" s="40">
        <v>18115350.780000001</v>
      </c>
      <c r="H45" s="40">
        <v>19178988.710000001</v>
      </c>
      <c r="I45" s="40">
        <v>19991887.300000001</v>
      </c>
      <c r="J45" s="40">
        <v>17275164</v>
      </c>
      <c r="K45" s="40">
        <v>21305725.010000002</v>
      </c>
      <c r="L45" s="40">
        <v>20446969.73</v>
      </c>
      <c r="M45" s="40">
        <v>22259808.449999999</v>
      </c>
      <c r="N45" s="40">
        <v>20783661.829999998</v>
      </c>
    </row>
    <row r="46" spans="1:14" s="21" customFormat="1" x14ac:dyDescent="0.25">
      <c r="A46" s="113"/>
    </row>
    <row r="47" spans="1:14" s="21" customFormat="1" x14ac:dyDescent="0.25">
      <c r="A47" s="113"/>
    </row>
    <row r="48" spans="1:14" s="21" customFormat="1" x14ac:dyDescent="0.25">
      <c r="A48" s="288" t="s">
        <v>86</v>
      </c>
      <c r="B48" s="288"/>
      <c r="C48" s="288"/>
      <c r="D48" s="288"/>
      <c r="E48" s="288"/>
      <c r="F48" s="288"/>
      <c r="G48" s="288"/>
      <c r="H48" s="288"/>
      <c r="I48" s="288"/>
      <c r="J48" s="288"/>
      <c r="K48" s="288"/>
      <c r="L48" s="288"/>
      <c r="M48" s="288"/>
      <c r="N48" s="289"/>
    </row>
    <row r="49" spans="1:14" s="21" customFormat="1" x14ac:dyDescent="0.25">
      <c r="A49" s="110" t="s">
        <v>59</v>
      </c>
      <c r="B49" s="214" t="s">
        <v>60</v>
      </c>
      <c r="C49" s="214" t="s">
        <v>61</v>
      </c>
      <c r="D49" s="214" t="s">
        <v>62</v>
      </c>
      <c r="E49" s="214" t="s">
        <v>63</v>
      </c>
      <c r="F49" s="214" t="s">
        <v>64</v>
      </c>
      <c r="G49" s="214" t="s">
        <v>65</v>
      </c>
      <c r="H49" s="214" t="s">
        <v>66</v>
      </c>
      <c r="I49" s="214" t="s">
        <v>67</v>
      </c>
      <c r="J49" s="214" t="s">
        <v>68</v>
      </c>
      <c r="K49" s="214" t="s">
        <v>69</v>
      </c>
      <c r="L49" s="214" t="s">
        <v>70</v>
      </c>
      <c r="M49" s="214" t="s">
        <v>71</v>
      </c>
      <c r="N49" s="215" t="s">
        <v>72</v>
      </c>
    </row>
    <row r="50" spans="1:14" s="21" customFormat="1" x14ac:dyDescent="0.25">
      <c r="A50" s="111" t="s">
        <v>73</v>
      </c>
      <c r="B50" s="20">
        <v>2025209.38</v>
      </c>
      <c r="C50" s="20">
        <v>3687684.03</v>
      </c>
      <c r="D50" s="20">
        <v>1030755.29</v>
      </c>
      <c r="E50" s="20">
        <v>1908867.57</v>
      </c>
      <c r="F50" s="20">
        <v>2331845.1800000002</v>
      </c>
      <c r="G50" s="20">
        <v>4912513.34</v>
      </c>
      <c r="H50" s="20">
        <v>2026251.2</v>
      </c>
      <c r="I50" s="20">
        <v>1781118.96</v>
      </c>
      <c r="J50" s="20">
        <v>1591208.64</v>
      </c>
      <c r="K50" s="20">
        <v>3820764.27</v>
      </c>
      <c r="L50" s="20">
        <v>2624866.5699999998</v>
      </c>
      <c r="M50" s="20">
        <v>2348498.69</v>
      </c>
      <c r="N50" s="20">
        <v>5666392.8300000001</v>
      </c>
    </row>
    <row r="51" spans="1:14" s="21" customFormat="1" x14ac:dyDescent="0.25">
      <c r="A51" s="111" t="s">
        <v>74</v>
      </c>
      <c r="B51" s="20">
        <v>220000</v>
      </c>
      <c r="C51" s="20">
        <v>850000</v>
      </c>
      <c r="D51" s="20">
        <v>968000</v>
      </c>
      <c r="E51" s="20">
        <v>359000</v>
      </c>
      <c r="F51" s="20">
        <v>405000</v>
      </c>
      <c r="G51" s="20">
        <v>1252500</v>
      </c>
      <c r="H51" s="20">
        <v>485000</v>
      </c>
      <c r="I51" s="20">
        <v>1616613.98</v>
      </c>
      <c r="J51" s="20">
        <v>466000</v>
      </c>
      <c r="K51" s="20">
        <v>1500504.65</v>
      </c>
      <c r="L51" s="20">
        <v>1678500</v>
      </c>
      <c r="M51" s="20">
        <v>1662300</v>
      </c>
      <c r="N51" s="20">
        <v>1767250</v>
      </c>
    </row>
    <row r="52" spans="1:14" s="21" customFormat="1" x14ac:dyDescent="0.25">
      <c r="A52" s="111" t="s">
        <v>75</v>
      </c>
      <c r="B52" s="20">
        <v>10073.4</v>
      </c>
      <c r="C52" s="20">
        <v>12006.38</v>
      </c>
      <c r="D52" s="20">
        <v>17184.27</v>
      </c>
      <c r="E52" s="20">
        <v>7572.42</v>
      </c>
      <c r="F52" s="20">
        <v>2962</v>
      </c>
      <c r="G52" s="20">
        <v>21293.64</v>
      </c>
      <c r="H52" s="20">
        <v>5924</v>
      </c>
      <c r="I52" s="20">
        <v>5627.8</v>
      </c>
      <c r="J52" s="20">
        <v>8589.7999999999993</v>
      </c>
      <c r="K52" s="20">
        <v>456632.3</v>
      </c>
      <c r="L52" s="20">
        <v>6568.72</v>
      </c>
      <c r="M52" s="20">
        <v>590096.26</v>
      </c>
      <c r="N52" s="20">
        <v>1114559.8999999999</v>
      </c>
    </row>
    <row r="53" spans="1:14" s="21" customFormat="1" x14ac:dyDescent="0.25">
      <c r="A53" s="111" t="s">
        <v>76</v>
      </c>
      <c r="B53" s="20">
        <v>520592.94</v>
      </c>
      <c r="C53" s="20">
        <v>478423.8</v>
      </c>
      <c r="D53" s="20">
        <v>561449.07999999996</v>
      </c>
      <c r="E53" s="20">
        <v>554997.41</v>
      </c>
      <c r="F53" s="20">
        <v>514863.87</v>
      </c>
      <c r="G53" s="20">
        <v>431621.47</v>
      </c>
      <c r="H53" s="20">
        <v>497468.79</v>
      </c>
      <c r="I53" s="20">
        <v>529305.77</v>
      </c>
      <c r="J53" s="20">
        <v>385034.11</v>
      </c>
      <c r="K53" s="20">
        <v>559630.86</v>
      </c>
      <c r="L53" s="20">
        <v>613804.02</v>
      </c>
      <c r="M53" s="20">
        <v>646254.92000000004</v>
      </c>
      <c r="N53" s="20">
        <v>488212.06</v>
      </c>
    </row>
    <row r="54" spans="1:14" s="21" customFormat="1" x14ac:dyDescent="0.25">
      <c r="A54" s="111" t="s">
        <v>77</v>
      </c>
      <c r="B54" s="20">
        <v>472055.03</v>
      </c>
      <c r="C54" s="20">
        <v>407508.11</v>
      </c>
      <c r="D54" s="20">
        <v>490287.54</v>
      </c>
      <c r="E54" s="20">
        <v>411243.7</v>
      </c>
      <c r="F54" s="20">
        <v>1230922.8400000001</v>
      </c>
      <c r="G54" s="20">
        <v>627128.51</v>
      </c>
      <c r="H54" s="20">
        <v>1378667.99</v>
      </c>
      <c r="I54" s="20">
        <v>1036893.75</v>
      </c>
      <c r="J54" s="20">
        <v>1124108.49</v>
      </c>
      <c r="K54" s="20">
        <v>538812.55000000005</v>
      </c>
      <c r="L54" s="20">
        <v>516300.01</v>
      </c>
      <c r="M54" s="20">
        <v>1234660.21</v>
      </c>
      <c r="N54" s="20">
        <v>580205.6</v>
      </c>
    </row>
    <row r="55" spans="1:14" s="21" customFormat="1" x14ac:dyDescent="0.25">
      <c r="A55" s="111" t="s">
        <v>78</v>
      </c>
      <c r="B55" s="20">
        <v>4177987.14</v>
      </c>
      <c r="C55" s="20">
        <v>3941944.99</v>
      </c>
      <c r="D55" s="20">
        <v>4282431.66</v>
      </c>
      <c r="E55" s="20">
        <v>4410509.55</v>
      </c>
      <c r="F55" s="20">
        <v>3624739.91</v>
      </c>
      <c r="G55" s="20">
        <v>3108332.53</v>
      </c>
      <c r="H55" s="20">
        <v>4396760.67</v>
      </c>
      <c r="I55" s="20">
        <v>4565653.0999999996</v>
      </c>
      <c r="J55" s="20">
        <v>3666804.48</v>
      </c>
      <c r="K55" s="20">
        <v>4740316.53</v>
      </c>
      <c r="L55" s="20">
        <v>4501827.79</v>
      </c>
      <c r="M55" s="20">
        <v>4780853.79</v>
      </c>
      <c r="N55" s="20">
        <v>4544586.26</v>
      </c>
    </row>
    <row r="56" spans="1:14" s="21" customFormat="1" x14ac:dyDescent="0.25">
      <c r="A56" s="111" t="s">
        <v>79</v>
      </c>
      <c r="B56" s="20">
        <v>637992.31000000006</v>
      </c>
      <c r="C56" s="20">
        <v>558421.31000000006</v>
      </c>
      <c r="D56" s="20">
        <v>607253.09</v>
      </c>
      <c r="E56" s="20">
        <v>672821.74</v>
      </c>
      <c r="F56" s="20">
        <v>730700</v>
      </c>
      <c r="G56" s="20">
        <v>587316.65</v>
      </c>
      <c r="H56" s="20">
        <v>781409.84</v>
      </c>
      <c r="I56" s="20">
        <v>723547.08</v>
      </c>
      <c r="J56" s="20">
        <v>621266.11</v>
      </c>
      <c r="K56" s="20">
        <v>717083.76</v>
      </c>
      <c r="L56" s="20">
        <v>744266.31</v>
      </c>
      <c r="M56" s="20">
        <v>681372.18</v>
      </c>
      <c r="N56" s="20">
        <v>603423.36</v>
      </c>
    </row>
    <row r="57" spans="1:14" s="21" customFormat="1" x14ac:dyDescent="0.25">
      <c r="A57" s="111" t="s">
        <v>80</v>
      </c>
      <c r="B57" s="20">
        <v>1048015.04</v>
      </c>
      <c r="C57" s="20">
        <v>938499.51</v>
      </c>
      <c r="D57" s="20">
        <v>588273.77</v>
      </c>
      <c r="E57" s="20">
        <v>810159.23</v>
      </c>
      <c r="F57" s="20">
        <v>756670.21</v>
      </c>
      <c r="G57" s="20">
        <v>868799.25</v>
      </c>
      <c r="H57" s="20">
        <v>1125292.67</v>
      </c>
      <c r="I57" s="20">
        <v>839355.26</v>
      </c>
      <c r="J57" s="20">
        <v>849353.79</v>
      </c>
      <c r="K57" s="20">
        <v>763585.98</v>
      </c>
      <c r="L57" s="20">
        <v>464533.85</v>
      </c>
      <c r="M57" s="20">
        <v>790547.33</v>
      </c>
      <c r="N57" s="20">
        <v>1072081.01</v>
      </c>
    </row>
    <row r="58" spans="1:14" s="21" customFormat="1" x14ac:dyDescent="0.25">
      <c r="A58" s="111" t="s">
        <v>81</v>
      </c>
      <c r="B58" s="20">
        <v>5655016.4699999997</v>
      </c>
      <c r="C58" s="20">
        <v>4854172.22</v>
      </c>
      <c r="D58" s="20">
        <v>4553842.93</v>
      </c>
      <c r="E58" s="20">
        <v>5861427.1200000001</v>
      </c>
      <c r="F58" s="20">
        <v>4600993.82</v>
      </c>
      <c r="G58" s="20">
        <v>5060131.51</v>
      </c>
      <c r="H58" s="20">
        <v>6403445.1500000004</v>
      </c>
      <c r="I58" s="20">
        <v>5493298.6100000003</v>
      </c>
      <c r="J58" s="20">
        <v>4415095.38</v>
      </c>
      <c r="K58" s="20">
        <v>6124494.8300000001</v>
      </c>
      <c r="L58" s="20">
        <v>5581903.4299999997</v>
      </c>
      <c r="M58" s="20">
        <v>5326381.3</v>
      </c>
      <c r="N58" s="20">
        <v>6573738.5999999996</v>
      </c>
    </row>
    <row r="59" spans="1:14" s="21" customFormat="1" x14ac:dyDescent="0.25">
      <c r="A59" s="111" t="s">
        <v>82</v>
      </c>
      <c r="B59" s="20">
        <v>293149.46999999997</v>
      </c>
      <c r="C59" s="20">
        <v>228709.83</v>
      </c>
      <c r="D59" s="20">
        <v>295020.63</v>
      </c>
      <c r="E59" s="20">
        <v>253817.67</v>
      </c>
      <c r="F59" s="20">
        <v>219325.48</v>
      </c>
      <c r="G59" s="20">
        <v>162593.76</v>
      </c>
      <c r="H59" s="20">
        <v>213755.67</v>
      </c>
      <c r="I59" s="20">
        <v>268498.14</v>
      </c>
      <c r="J59" s="20">
        <v>172137.71</v>
      </c>
      <c r="K59" s="20">
        <v>340870.15</v>
      </c>
      <c r="L59" s="20">
        <v>344192.53</v>
      </c>
      <c r="M59" s="20">
        <v>254131.46</v>
      </c>
      <c r="N59" s="20">
        <v>264591.64</v>
      </c>
    </row>
    <row r="60" spans="1:14" s="21" customFormat="1" x14ac:dyDescent="0.25">
      <c r="A60" s="112" t="s">
        <v>15</v>
      </c>
      <c r="B60" s="40">
        <v>15060091.18</v>
      </c>
      <c r="C60" s="40">
        <v>15957370.18</v>
      </c>
      <c r="D60" s="40">
        <v>13394498.26</v>
      </c>
      <c r="E60" s="40">
        <v>15250416.41</v>
      </c>
      <c r="F60" s="40">
        <v>14418023.310000001</v>
      </c>
      <c r="G60" s="40">
        <v>17032230.66</v>
      </c>
      <c r="H60" s="40">
        <v>17313975.98</v>
      </c>
      <c r="I60" s="40">
        <v>16859912.449999999</v>
      </c>
      <c r="J60" s="40">
        <v>13299598.51</v>
      </c>
      <c r="K60" s="40">
        <v>19562695.879999999</v>
      </c>
      <c r="L60" s="40">
        <v>17076763.23</v>
      </c>
      <c r="M60" s="40">
        <v>18315096.140000001</v>
      </c>
      <c r="N60" s="40">
        <v>22675041.260000002</v>
      </c>
    </row>
    <row r="61" spans="1:14" s="21" customFormat="1" x14ac:dyDescent="0.25">
      <c r="A61" s="113"/>
    </row>
    <row r="62" spans="1:14" s="21" customFormat="1" x14ac:dyDescent="0.25">
      <c r="A62" s="113"/>
    </row>
    <row r="63" spans="1:14" s="21" customFormat="1" x14ac:dyDescent="0.25">
      <c r="A63" s="286" t="s">
        <v>87</v>
      </c>
      <c r="B63" s="286"/>
      <c r="C63" s="286"/>
      <c r="D63" s="286"/>
      <c r="E63" s="286"/>
      <c r="F63" s="286"/>
      <c r="G63" s="286"/>
      <c r="H63" s="286"/>
      <c r="I63" s="286"/>
      <c r="J63" s="286"/>
      <c r="K63" s="286"/>
      <c r="L63" s="286"/>
      <c r="M63" s="286"/>
      <c r="N63" s="287"/>
    </row>
    <row r="64" spans="1:14" s="21" customFormat="1" x14ac:dyDescent="0.25">
      <c r="A64" s="110" t="s">
        <v>59</v>
      </c>
      <c r="B64" s="214" t="s">
        <v>60</v>
      </c>
      <c r="C64" s="214" t="s">
        <v>61</v>
      </c>
      <c r="D64" s="214" t="s">
        <v>62</v>
      </c>
      <c r="E64" s="214" t="s">
        <v>63</v>
      </c>
      <c r="F64" s="214" t="s">
        <v>64</v>
      </c>
      <c r="G64" s="214" t="s">
        <v>65</v>
      </c>
      <c r="H64" s="214" t="s">
        <v>66</v>
      </c>
      <c r="I64" s="214" t="s">
        <v>67</v>
      </c>
      <c r="J64" s="214" t="s">
        <v>68</v>
      </c>
      <c r="K64" s="214" t="s">
        <v>69</v>
      </c>
      <c r="L64" s="214" t="s">
        <v>70</v>
      </c>
      <c r="M64" s="214" t="s">
        <v>71</v>
      </c>
      <c r="N64" s="215" t="s">
        <v>72</v>
      </c>
    </row>
    <row r="65" spans="1:14" s="21" customFormat="1" x14ac:dyDescent="0.25">
      <c r="A65" s="111" t="s">
        <v>73</v>
      </c>
      <c r="B65" s="20">
        <v>11571398.59</v>
      </c>
      <c r="C65" s="20">
        <v>8836227.0099999998</v>
      </c>
      <c r="D65" s="20">
        <v>4333749.0599999996</v>
      </c>
      <c r="E65" s="20">
        <v>8710082.4800000004</v>
      </c>
      <c r="F65" s="20">
        <v>7807458.4000000004</v>
      </c>
      <c r="G65" s="20">
        <v>9424664.1600000001</v>
      </c>
      <c r="H65" s="20">
        <v>11134576.75</v>
      </c>
      <c r="I65" s="20">
        <v>9732071.3100000005</v>
      </c>
      <c r="J65" s="20">
        <v>12078287.15</v>
      </c>
      <c r="K65" s="20">
        <v>13710732.08</v>
      </c>
      <c r="L65" s="20">
        <v>14381118.15</v>
      </c>
      <c r="M65" s="20">
        <v>9685250.1999999993</v>
      </c>
      <c r="N65" s="20">
        <v>9505747.9800000004</v>
      </c>
    </row>
    <row r="66" spans="1:14" s="21" customFormat="1" x14ac:dyDescent="0.25">
      <c r="A66" s="111" t="s">
        <v>74</v>
      </c>
      <c r="B66" s="20">
        <v>1150000</v>
      </c>
      <c r="C66" s="20" t="s">
        <v>84</v>
      </c>
      <c r="D66" s="20" t="s">
        <v>84</v>
      </c>
      <c r="E66" s="20" t="s">
        <v>84</v>
      </c>
      <c r="F66" s="20" t="s">
        <v>84</v>
      </c>
      <c r="G66" s="20" t="s">
        <v>84</v>
      </c>
      <c r="H66" s="20" t="s">
        <v>84</v>
      </c>
      <c r="I66" s="20" t="s">
        <v>84</v>
      </c>
      <c r="J66" s="20" t="s">
        <v>84</v>
      </c>
      <c r="K66" s="20" t="s">
        <v>84</v>
      </c>
      <c r="L66" s="20" t="s">
        <v>84</v>
      </c>
      <c r="M66" s="20" t="s">
        <v>84</v>
      </c>
      <c r="N66" s="20" t="s">
        <v>84</v>
      </c>
    </row>
    <row r="67" spans="1:14" s="21" customFormat="1" x14ac:dyDescent="0.25">
      <c r="A67" s="111" t="s">
        <v>75</v>
      </c>
      <c r="B67" s="20">
        <v>74269.2</v>
      </c>
      <c r="C67" s="20">
        <v>865749.44</v>
      </c>
      <c r="D67" s="20">
        <v>92771.26</v>
      </c>
      <c r="E67" s="20">
        <v>591976.72</v>
      </c>
      <c r="F67" s="20">
        <v>46764.76</v>
      </c>
      <c r="G67" s="20">
        <v>909256.28</v>
      </c>
      <c r="H67" s="20">
        <v>803215.52</v>
      </c>
      <c r="I67" s="20">
        <v>916182.68</v>
      </c>
      <c r="J67" s="20">
        <v>1677867.6</v>
      </c>
      <c r="K67" s="20">
        <v>826327.68</v>
      </c>
      <c r="L67" s="20">
        <v>868509.12</v>
      </c>
      <c r="M67" s="20">
        <v>2098196.39</v>
      </c>
      <c r="N67" s="20">
        <v>853397.03</v>
      </c>
    </row>
    <row r="68" spans="1:14" s="21" customFormat="1" x14ac:dyDescent="0.25">
      <c r="A68" s="111" t="s">
        <v>76</v>
      </c>
      <c r="B68" s="20">
        <v>1529165.48</v>
      </c>
      <c r="C68" s="20">
        <v>1334082.77</v>
      </c>
      <c r="D68" s="20">
        <v>1231248.75</v>
      </c>
      <c r="E68" s="20">
        <v>1509005.83</v>
      </c>
      <c r="F68" s="20">
        <v>1407016.43</v>
      </c>
      <c r="G68" s="20">
        <v>1526705.73</v>
      </c>
      <c r="H68" s="20">
        <v>1641248.24</v>
      </c>
      <c r="I68" s="20">
        <v>1983715.85</v>
      </c>
      <c r="J68" s="20">
        <v>1766730.5</v>
      </c>
      <c r="K68" s="20">
        <v>1701930.25</v>
      </c>
      <c r="L68" s="20">
        <v>1784855.26</v>
      </c>
      <c r="M68" s="20">
        <v>1517070.39</v>
      </c>
      <c r="N68" s="20">
        <v>1234476.44</v>
      </c>
    </row>
    <row r="69" spans="1:14" s="21" customFormat="1" x14ac:dyDescent="0.25">
      <c r="A69" s="111" t="s">
        <v>77</v>
      </c>
      <c r="B69" s="20">
        <v>1414934.12</v>
      </c>
      <c r="C69" s="20">
        <v>939533.75</v>
      </c>
      <c r="D69" s="20">
        <v>1100132.3999999999</v>
      </c>
      <c r="E69" s="20">
        <v>1408190.51</v>
      </c>
      <c r="F69" s="20">
        <v>1491498.45</v>
      </c>
      <c r="G69" s="20">
        <v>1485410.13</v>
      </c>
      <c r="H69" s="20">
        <v>1345242.9</v>
      </c>
      <c r="I69" s="20">
        <v>2034018.1</v>
      </c>
      <c r="J69" s="20">
        <v>1561465.11</v>
      </c>
      <c r="K69" s="20">
        <v>1448785.77</v>
      </c>
      <c r="L69" s="20">
        <v>1757627.69</v>
      </c>
      <c r="M69" s="20">
        <v>1436896.37</v>
      </c>
      <c r="N69" s="20">
        <v>1483566.37</v>
      </c>
    </row>
    <row r="70" spans="1:14" s="21" customFormat="1" x14ac:dyDescent="0.25">
      <c r="A70" s="111" t="s">
        <v>78</v>
      </c>
      <c r="B70" s="20">
        <v>13586950.060000001</v>
      </c>
      <c r="C70" s="20">
        <v>12451281.109999999</v>
      </c>
      <c r="D70" s="20">
        <v>12357709.08</v>
      </c>
      <c r="E70" s="20">
        <v>13810381.66</v>
      </c>
      <c r="F70" s="20">
        <v>11778150.58</v>
      </c>
      <c r="G70" s="20">
        <v>12878633.41</v>
      </c>
      <c r="H70" s="20">
        <v>13818924.529999999</v>
      </c>
      <c r="I70" s="20">
        <v>15630163.130000001</v>
      </c>
      <c r="J70" s="20">
        <v>14650856.99</v>
      </c>
      <c r="K70" s="20">
        <v>14406219.08</v>
      </c>
      <c r="L70" s="20">
        <v>14992152.720000001</v>
      </c>
      <c r="M70" s="20">
        <v>14520198.43</v>
      </c>
      <c r="N70" s="20">
        <v>13768623.02</v>
      </c>
    </row>
    <row r="71" spans="1:14" s="21" customFormat="1" x14ac:dyDescent="0.25">
      <c r="A71" s="111" t="s">
        <v>79</v>
      </c>
      <c r="B71" s="20">
        <v>2855031.57</v>
      </c>
      <c r="C71" s="20">
        <v>1820761.6</v>
      </c>
      <c r="D71" s="20">
        <v>1772166.12</v>
      </c>
      <c r="E71" s="20">
        <v>2819821.1</v>
      </c>
      <c r="F71" s="20">
        <v>2559440.54</v>
      </c>
      <c r="G71" s="20">
        <v>2338510.96</v>
      </c>
      <c r="H71" s="20">
        <v>2566969.6800000002</v>
      </c>
      <c r="I71" s="20">
        <v>2603892.14</v>
      </c>
      <c r="J71" s="20">
        <v>2690569.3</v>
      </c>
      <c r="K71" s="20">
        <v>2106681.02</v>
      </c>
      <c r="L71" s="20">
        <v>2836665.11</v>
      </c>
      <c r="M71" s="20">
        <v>2505208.56</v>
      </c>
      <c r="N71" s="20">
        <v>2995692</v>
      </c>
    </row>
    <row r="72" spans="1:14" s="21" customFormat="1" x14ac:dyDescent="0.25">
      <c r="A72" s="111" t="s">
        <v>80</v>
      </c>
      <c r="B72" s="20">
        <v>3727438.4</v>
      </c>
      <c r="C72" s="20">
        <v>2202991.98</v>
      </c>
      <c r="D72" s="20">
        <v>2743704.24</v>
      </c>
      <c r="E72" s="20">
        <v>3283077.86</v>
      </c>
      <c r="F72" s="20">
        <v>4112309.99</v>
      </c>
      <c r="G72" s="20">
        <v>3267758.2</v>
      </c>
      <c r="H72" s="20">
        <v>3196773.93</v>
      </c>
      <c r="I72" s="20">
        <v>4107951.58</v>
      </c>
      <c r="J72" s="20">
        <v>3965250.11</v>
      </c>
      <c r="K72" s="20">
        <v>4471402.05</v>
      </c>
      <c r="L72" s="20">
        <v>3564037.49</v>
      </c>
      <c r="M72" s="20">
        <v>3467466.82</v>
      </c>
      <c r="N72" s="20">
        <v>3637976.55</v>
      </c>
    </row>
    <row r="73" spans="1:14" s="21" customFormat="1" x14ac:dyDescent="0.25">
      <c r="A73" s="111" t="s">
        <v>81</v>
      </c>
      <c r="B73" s="20">
        <v>30455941.25</v>
      </c>
      <c r="C73" s="20">
        <v>26335809.91</v>
      </c>
      <c r="D73" s="20">
        <v>29937368.010000002</v>
      </c>
      <c r="E73" s="20">
        <v>30414234.120000001</v>
      </c>
      <c r="F73" s="20">
        <v>32338468.68</v>
      </c>
      <c r="G73" s="20">
        <v>29817883.57</v>
      </c>
      <c r="H73" s="20">
        <v>33253542.859999999</v>
      </c>
      <c r="I73" s="20">
        <v>32392007.289999999</v>
      </c>
      <c r="J73" s="20">
        <v>31134251.239999998</v>
      </c>
      <c r="K73" s="20">
        <v>32600609.5</v>
      </c>
      <c r="L73" s="20">
        <v>33025990.260000002</v>
      </c>
      <c r="M73" s="20">
        <v>31725490.84</v>
      </c>
      <c r="N73" s="20">
        <v>34355047.240000002</v>
      </c>
    </row>
    <row r="74" spans="1:14" s="21" customFormat="1" x14ac:dyDescent="0.25">
      <c r="A74" s="111" t="s">
        <v>82</v>
      </c>
      <c r="B74" s="20">
        <v>1180152.18</v>
      </c>
      <c r="C74" s="20">
        <v>1024629.61</v>
      </c>
      <c r="D74" s="20">
        <v>933157.3</v>
      </c>
      <c r="E74" s="20">
        <v>987118.17</v>
      </c>
      <c r="F74" s="20">
        <v>841116.31</v>
      </c>
      <c r="G74" s="20">
        <v>735160.09</v>
      </c>
      <c r="H74" s="20">
        <v>729228.54</v>
      </c>
      <c r="I74" s="20">
        <v>863196.26</v>
      </c>
      <c r="J74" s="20">
        <v>766509.89</v>
      </c>
      <c r="K74" s="20">
        <v>858497.72</v>
      </c>
      <c r="L74" s="20">
        <v>887659.85</v>
      </c>
      <c r="M74" s="20">
        <v>844834.04</v>
      </c>
      <c r="N74" s="20">
        <v>1030560.56</v>
      </c>
    </row>
    <row r="75" spans="1:14" s="21" customFormat="1" x14ac:dyDescent="0.25">
      <c r="A75" s="112" t="s">
        <v>15</v>
      </c>
      <c r="B75" s="40">
        <v>67545280.859999999</v>
      </c>
      <c r="C75" s="40">
        <v>55811067.170000002</v>
      </c>
      <c r="D75" s="40">
        <v>54502006.229999997</v>
      </c>
      <c r="E75" s="40">
        <v>63533888.43</v>
      </c>
      <c r="F75" s="40">
        <v>62382224.130000003</v>
      </c>
      <c r="G75" s="40">
        <v>62383982.530000001</v>
      </c>
      <c r="H75" s="40">
        <v>68489722.939999998</v>
      </c>
      <c r="I75" s="40">
        <v>70263198.340000004</v>
      </c>
      <c r="J75" s="40">
        <v>70291787.879999995</v>
      </c>
      <c r="K75" s="40">
        <v>72131185.150000006</v>
      </c>
      <c r="L75" s="40">
        <v>74098615.640000001</v>
      </c>
      <c r="M75" s="40">
        <v>67800612.040000007</v>
      </c>
      <c r="N75" s="40">
        <v>68865087.189999998</v>
      </c>
    </row>
    <row r="76" spans="1:14" s="21" customFormat="1" x14ac:dyDescent="0.25">
      <c r="A76" s="113"/>
    </row>
    <row r="77" spans="1:14" s="21" customFormat="1" x14ac:dyDescent="0.25">
      <c r="A77" s="113"/>
    </row>
    <row r="78" spans="1:14" s="21" customFormat="1" x14ac:dyDescent="0.25">
      <c r="A78" s="113"/>
    </row>
    <row r="79" spans="1:14" s="21" customFormat="1" x14ac:dyDescent="0.25">
      <c r="A79" s="113"/>
    </row>
    <row r="80" spans="1:14" s="21" customFormat="1" x14ac:dyDescent="0.25">
      <c r="A80" s="113"/>
    </row>
    <row r="81" spans="1:1" s="21" customFormat="1" x14ac:dyDescent="0.25">
      <c r="A81" s="113"/>
    </row>
    <row r="82" spans="1:1" s="21" customFormat="1" x14ac:dyDescent="0.25">
      <c r="A82" s="113"/>
    </row>
    <row r="83" spans="1:1" s="21" customFormat="1" x14ac:dyDescent="0.25">
      <c r="A83" s="113"/>
    </row>
    <row r="84" spans="1:1" s="21" customFormat="1" x14ac:dyDescent="0.25">
      <c r="A84" s="113"/>
    </row>
    <row r="85" spans="1:1" s="21" customFormat="1" x14ac:dyDescent="0.25">
      <c r="A85" s="113"/>
    </row>
    <row r="86" spans="1:1" s="21" customFormat="1" x14ac:dyDescent="0.25">
      <c r="A86" s="113"/>
    </row>
    <row r="87" spans="1:1" s="21" customFormat="1" x14ac:dyDescent="0.25">
      <c r="A87" s="113"/>
    </row>
    <row r="88" spans="1:1" s="21" customFormat="1" x14ac:dyDescent="0.25">
      <c r="A88" s="113"/>
    </row>
    <row r="89" spans="1:1" s="21" customFormat="1" x14ac:dyDescent="0.25">
      <c r="A89" s="113"/>
    </row>
    <row r="90" spans="1:1" s="21" customFormat="1" x14ac:dyDescent="0.25">
      <c r="A90" s="113"/>
    </row>
    <row r="91" spans="1:1" s="21" customFormat="1" x14ac:dyDescent="0.25">
      <c r="A91" s="113"/>
    </row>
    <row r="92" spans="1:1" s="21" customFormat="1" x14ac:dyDescent="0.25">
      <c r="A92" s="113"/>
    </row>
    <row r="93" spans="1:1" s="21" customFormat="1" x14ac:dyDescent="0.25">
      <c r="A93" s="113"/>
    </row>
    <row r="94" spans="1:1" s="21" customFormat="1" x14ac:dyDescent="0.25">
      <c r="A94" s="113"/>
    </row>
    <row r="95" spans="1:1" s="21" customFormat="1" x14ac:dyDescent="0.25">
      <c r="A95" s="113"/>
    </row>
    <row r="96" spans="1:1" s="21" customFormat="1" x14ac:dyDescent="0.25">
      <c r="A96" s="113"/>
    </row>
    <row r="97" spans="1:1" s="21" customFormat="1" x14ac:dyDescent="0.25">
      <c r="A97" s="113"/>
    </row>
    <row r="98" spans="1:1" s="21" customFormat="1" x14ac:dyDescent="0.25">
      <c r="A98" s="113"/>
    </row>
    <row r="99" spans="1:1" s="21" customFormat="1" x14ac:dyDescent="0.25">
      <c r="A99" s="113"/>
    </row>
    <row r="100" spans="1:1" s="21" customFormat="1" x14ac:dyDescent="0.25">
      <c r="A100" s="113"/>
    </row>
    <row r="101" spans="1:1" s="21" customFormat="1" x14ac:dyDescent="0.25">
      <c r="A101" s="113"/>
    </row>
    <row r="102" spans="1:1" s="21" customFormat="1" x14ac:dyDescent="0.25">
      <c r="A102" s="113"/>
    </row>
    <row r="103" spans="1:1" s="21" customFormat="1" x14ac:dyDescent="0.25">
      <c r="A103" s="113"/>
    </row>
    <row r="104" spans="1:1" s="21" customFormat="1" x14ac:dyDescent="0.25">
      <c r="A104" s="113"/>
    </row>
    <row r="105" spans="1:1" s="21" customFormat="1" x14ac:dyDescent="0.25">
      <c r="A105" s="113"/>
    </row>
    <row r="106" spans="1:1" s="21" customFormat="1" x14ac:dyDescent="0.25">
      <c r="A106" s="113"/>
    </row>
    <row r="107" spans="1:1" s="21" customFormat="1" x14ac:dyDescent="0.25">
      <c r="A107" s="113"/>
    </row>
    <row r="108" spans="1:1" s="21" customFormat="1" x14ac:dyDescent="0.25">
      <c r="A108" s="113"/>
    </row>
    <row r="109" spans="1:1" s="21" customFormat="1" x14ac:dyDescent="0.25">
      <c r="A109" s="113"/>
    </row>
    <row r="110" spans="1:1" s="21" customFormat="1" x14ac:dyDescent="0.25">
      <c r="A110" s="113"/>
    </row>
    <row r="111" spans="1:1" s="21" customFormat="1" x14ac:dyDescent="0.25">
      <c r="A111" s="113"/>
    </row>
    <row r="112" spans="1:1" s="21" customFormat="1" x14ac:dyDescent="0.25">
      <c r="A112" s="113"/>
    </row>
    <row r="113" spans="1:1" s="21" customFormat="1" x14ac:dyDescent="0.25">
      <c r="A113" s="113"/>
    </row>
    <row r="114" spans="1:1" s="21" customFormat="1" x14ac:dyDescent="0.25">
      <c r="A114" s="113"/>
    </row>
    <row r="115" spans="1:1" s="21" customFormat="1" x14ac:dyDescent="0.25">
      <c r="A115" s="113"/>
    </row>
    <row r="116" spans="1:1" s="21" customFormat="1" x14ac:dyDescent="0.25">
      <c r="A116" s="113"/>
    </row>
    <row r="117" spans="1:1" s="21" customFormat="1" x14ac:dyDescent="0.25">
      <c r="A117" s="113"/>
    </row>
    <row r="118" spans="1:1" s="21" customFormat="1" x14ac:dyDescent="0.25">
      <c r="A118" s="113"/>
    </row>
    <row r="119" spans="1:1" s="21" customFormat="1" x14ac:dyDescent="0.25">
      <c r="A119" s="113"/>
    </row>
    <row r="120" spans="1:1" s="21" customFormat="1" x14ac:dyDescent="0.25">
      <c r="A120" s="113"/>
    </row>
    <row r="121" spans="1:1" s="21" customFormat="1" x14ac:dyDescent="0.25">
      <c r="A121" s="113"/>
    </row>
    <row r="122" spans="1:1" s="21" customFormat="1" x14ac:dyDescent="0.25">
      <c r="A122" s="113"/>
    </row>
    <row r="123" spans="1:1" s="21" customFormat="1" x14ac:dyDescent="0.25">
      <c r="A123" s="113"/>
    </row>
    <row r="124" spans="1:1" s="21" customFormat="1" x14ac:dyDescent="0.25">
      <c r="A124" s="113"/>
    </row>
    <row r="125" spans="1:1" s="21" customFormat="1" x14ac:dyDescent="0.25">
      <c r="A125" s="113"/>
    </row>
    <row r="126" spans="1:1" s="21" customFormat="1" x14ac:dyDescent="0.25">
      <c r="A126" s="113"/>
    </row>
    <row r="127" spans="1:1" s="21" customFormat="1" x14ac:dyDescent="0.25">
      <c r="A127" s="113"/>
    </row>
    <row r="128" spans="1:1" s="21" customFormat="1" x14ac:dyDescent="0.25">
      <c r="A128" s="113"/>
    </row>
    <row r="129" spans="1:1" s="21" customFormat="1" x14ac:dyDescent="0.25">
      <c r="A129" s="113"/>
    </row>
    <row r="130" spans="1:1" s="21" customFormat="1" x14ac:dyDescent="0.25">
      <c r="A130" s="113"/>
    </row>
    <row r="131" spans="1:1" s="21" customFormat="1" x14ac:dyDescent="0.25">
      <c r="A131" s="113"/>
    </row>
    <row r="132" spans="1:1" s="21" customFormat="1" x14ac:dyDescent="0.25">
      <c r="A132" s="113"/>
    </row>
    <row r="133" spans="1:1" s="21" customFormat="1" x14ac:dyDescent="0.25">
      <c r="A133" s="113"/>
    </row>
    <row r="134" spans="1:1" s="21" customFormat="1" x14ac:dyDescent="0.25">
      <c r="A134" s="113"/>
    </row>
    <row r="135" spans="1:1" s="21" customFormat="1" x14ac:dyDescent="0.25">
      <c r="A135" s="113"/>
    </row>
    <row r="136" spans="1:1" s="21" customFormat="1" x14ac:dyDescent="0.25">
      <c r="A136" s="113"/>
    </row>
    <row r="137" spans="1:1" s="21" customFormat="1" x14ac:dyDescent="0.25">
      <c r="A137" s="113"/>
    </row>
  </sheetData>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2E91-BFA5-440D-8940-271C4266F917}">
  <dimension ref="A1:L5"/>
  <sheetViews>
    <sheetView workbookViewId="0">
      <selection activeCell="L5" sqref="L5"/>
    </sheetView>
  </sheetViews>
  <sheetFormatPr defaultColWidth="8.85546875" defaultRowHeight="15" x14ac:dyDescent="0.25"/>
  <cols>
    <col min="1" max="1" width="18.140625" style="89" bestFit="1" customWidth="1"/>
    <col min="2" max="2" width="13.7109375" style="89" bestFit="1" customWidth="1"/>
    <col min="3" max="3" width="16.28515625" style="89" bestFit="1" customWidth="1"/>
    <col min="4" max="4" width="5.5703125" style="89" customWidth="1"/>
    <col min="5" max="5" width="16.7109375" style="89" customWidth="1"/>
    <col min="6" max="6" width="5.28515625" style="89" customWidth="1"/>
    <col min="7" max="7" width="16.85546875" style="89" customWidth="1"/>
    <col min="8" max="8" width="6.7109375" style="89" customWidth="1"/>
    <col min="9" max="9" width="18.42578125" style="89" customWidth="1"/>
    <col min="10" max="10" width="4.42578125" style="89" bestFit="1" customWidth="1"/>
    <col min="11" max="11" width="16.28515625" style="89" bestFit="1" customWidth="1"/>
    <col min="12" max="12" width="14.85546875" style="89" bestFit="1" customWidth="1"/>
    <col min="13" max="15" width="12.7109375" style="89" bestFit="1" customWidth="1"/>
    <col min="16" max="16384" width="8.85546875" style="89"/>
  </cols>
  <sheetData>
    <row r="1" spans="1:12" ht="15.75" thickBot="1" x14ac:dyDescent="0.3">
      <c r="A1" s="90" t="s">
        <v>88</v>
      </c>
    </row>
    <row r="2" spans="1:12" ht="15.75" thickBot="1" x14ac:dyDescent="0.3">
      <c r="B2" s="290" t="s">
        <v>89</v>
      </c>
      <c r="C2" s="291"/>
      <c r="D2" s="292" t="s">
        <v>90</v>
      </c>
      <c r="E2" s="293"/>
      <c r="F2" s="292" t="s">
        <v>91</v>
      </c>
      <c r="G2" s="293"/>
      <c r="H2" s="292" t="s">
        <v>92</v>
      </c>
      <c r="I2" s="293"/>
      <c r="J2" s="292" t="s">
        <v>93</v>
      </c>
      <c r="K2" s="293"/>
    </row>
    <row r="3" spans="1:12" x14ac:dyDescent="0.25">
      <c r="A3" s="89" t="s">
        <v>94</v>
      </c>
      <c r="B3" s="249">
        <v>0.45</v>
      </c>
      <c r="C3" s="250">
        <v>1570056081</v>
      </c>
      <c r="D3" s="249">
        <v>0.56999999999999995</v>
      </c>
      <c r="E3" s="250">
        <v>131094062</v>
      </c>
      <c r="F3" s="249">
        <v>0.42</v>
      </c>
      <c r="G3" s="250">
        <v>104620516</v>
      </c>
      <c r="H3" s="249">
        <v>0.61</v>
      </c>
      <c r="I3" s="250">
        <v>528637485</v>
      </c>
      <c r="J3" s="249">
        <v>0.48</v>
      </c>
      <c r="K3" s="250">
        <v>2334408144</v>
      </c>
    </row>
    <row r="4" spans="1:12" x14ac:dyDescent="0.25">
      <c r="A4" s="89" t="s">
        <v>95</v>
      </c>
      <c r="B4" s="91">
        <v>0.24</v>
      </c>
      <c r="C4" s="251">
        <v>839350504</v>
      </c>
      <c r="D4" s="91">
        <v>0.32</v>
      </c>
      <c r="E4" s="251">
        <v>72892568</v>
      </c>
      <c r="F4" s="91">
        <v>0.24</v>
      </c>
      <c r="G4" s="251">
        <v>58987447</v>
      </c>
      <c r="H4" s="91">
        <v>0.22</v>
      </c>
      <c r="I4" s="251">
        <v>193301384</v>
      </c>
      <c r="J4" s="91">
        <v>0.24</v>
      </c>
      <c r="K4" s="251">
        <v>1164531903</v>
      </c>
    </row>
    <row r="5" spans="1:12" ht="15.75" thickBot="1" x14ac:dyDescent="0.3">
      <c r="A5" s="89" t="s">
        <v>96</v>
      </c>
      <c r="B5" s="92">
        <v>0.31</v>
      </c>
      <c r="C5" s="252">
        <v>1090348582</v>
      </c>
      <c r="D5" s="92">
        <v>0.12</v>
      </c>
      <c r="E5" s="252">
        <v>27372764</v>
      </c>
      <c r="F5" s="92">
        <v>0.34</v>
      </c>
      <c r="G5" s="252">
        <v>85066893</v>
      </c>
      <c r="H5" s="92">
        <v>0.16</v>
      </c>
      <c r="I5" s="252">
        <v>141894166</v>
      </c>
      <c r="J5" s="92">
        <v>0.28000000000000003</v>
      </c>
      <c r="K5" s="252">
        <v>1344682405</v>
      </c>
      <c r="L5" s="253"/>
    </row>
  </sheetData>
  <mergeCells count="5">
    <mergeCell ref="B2:C2"/>
    <mergeCell ref="D2:E2"/>
    <mergeCell ref="F2:G2"/>
    <mergeCell ref="H2:I2"/>
    <mergeCell ref="J2: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activeCell="D3" sqref="D3"/>
    </sheetView>
  </sheetViews>
  <sheetFormatPr defaultColWidth="8.85546875" defaultRowHeight="15" x14ac:dyDescent="0.25"/>
  <cols>
    <col min="1" max="1" width="39" style="21" customWidth="1"/>
    <col min="2" max="3" width="16.85546875" style="21" customWidth="1"/>
    <col min="4" max="4" width="15.85546875" style="21" customWidth="1"/>
    <col min="5" max="16384" width="8.85546875" style="21"/>
  </cols>
  <sheetData>
    <row r="1" spans="1:5" ht="20.45" customHeight="1" x14ac:dyDescent="0.25">
      <c r="A1" s="294" t="s">
        <v>97</v>
      </c>
      <c r="B1" s="295"/>
      <c r="C1" s="77"/>
      <c r="D1" s="77"/>
    </row>
    <row r="2" spans="1:5" ht="15" customHeight="1" x14ac:dyDescent="0.25">
      <c r="A2" s="27" t="s">
        <v>98</v>
      </c>
      <c r="B2" s="98" t="s">
        <v>99</v>
      </c>
      <c r="C2" s="256" t="s">
        <v>100</v>
      </c>
      <c r="D2" s="216" t="s">
        <v>101</v>
      </c>
    </row>
    <row r="3" spans="1:5" x14ac:dyDescent="0.25">
      <c r="A3" s="27" t="s">
        <v>16</v>
      </c>
      <c r="B3" s="39">
        <v>0.67145853637866015</v>
      </c>
      <c r="C3" s="39">
        <v>0.667787464513661</v>
      </c>
      <c r="D3" s="122">
        <v>0.66987575344924044</v>
      </c>
    </row>
    <row r="4" spans="1:5" x14ac:dyDescent="0.25">
      <c r="A4" s="27" t="s">
        <v>17</v>
      </c>
      <c r="B4" s="39">
        <v>9.0194499766939273E-2</v>
      </c>
      <c r="C4" s="39">
        <v>8.5952443272192799E-2</v>
      </c>
      <c r="D4" s="122">
        <v>8.5494716618635933E-2</v>
      </c>
    </row>
    <row r="5" spans="1:5" x14ac:dyDescent="0.25">
      <c r="A5" s="27" t="s">
        <v>18</v>
      </c>
      <c r="B5" s="39">
        <v>7.7651595406585019E-2</v>
      </c>
      <c r="C5" s="39">
        <v>8.0043086959147927E-2</v>
      </c>
      <c r="D5" s="122">
        <v>8.1673369857807904E-2</v>
      </c>
    </row>
    <row r="6" spans="1:5" x14ac:dyDescent="0.25">
      <c r="A6" s="27" t="s">
        <v>19</v>
      </c>
      <c r="B6" s="39">
        <v>0.1606953684478156</v>
      </c>
      <c r="C6" s="39">
        <v>0.1662170052549983</v>
      </c>
      <c r="D6" s="122">
        <v>0.16295616007431568</v>
      </c>
    </row>
    <row r="7" spans="1:5" x14ac:dyDescent="0.25">
      <c r="A7" s="29"/>
      <c r="B7" s="39">
        <f>SUBTOTAL(109,B3:B6)</f>
        <v>1</v>
      </c>
      <c r="C7" s="39">
        <v>1</v>
      </c>
      <c r="D7" s="122">
        <v>1</v>
      </c>
    </row>
    <row r="13" spans="1:5" x14ac:dyDescent="0.25">
      <c r="B13" s="38"/>
      <c r="C13" s="38"/>
      <c r="D13" s="38"/>
      <c r="E13" s="38"/>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G12"/>
  <sheetViews>
    <sheetView workbookViewId="0">
      <selection activeCell="D9" sqref="D9"/>
    </sheetView>
  </sheetViews>
  <sheetFormatPr defaultRowHeight="15" x14ac:dyDescent="0.25"/>
  <cols>
    <col min="1" max="1" width="14.42578125" customWidth="1"/>
    <col min="2" max="4" width="11.42578125" customWidth="1"/>
    <col min="6" max="6" width="14" customWidth="1"/>
    <col min="7" max="7" width="14.140625" customWidth="1"/>
  </cols>
  <sheetData>
    <row r="1" spans="1:7" s="59" customFormat="1" x14ac:dyDescent="0.25">
      <c r="A1" s="78" t="s">
        <v>102</v>
      </c>
      <c r="B1" s="89"/>
      <c r="C1" s="89"/>
      <c r="D1" s="89"/>
      <c r="E1" s="89"/>
      <c r="F1" s="89"/>
      <c r="G1" s="89"/>
    </row>
    <row r="2" spans="1:7" ht="77.25" thickBot="1" x14ac:dyDescent="0.3">
      <c r="A2" s="95"/>
      <c r="B2" s="70" t="s">
        <v>103</v>
      </c>
      <c r="C2" s="70" t="s">
        <v>104</v>
      </c>
      <c r="D2" s="70" t="s">
        <v>105</v>
      </c>
      <c r="E2" s="70" t="s">
        <v>106</v>
      </c>
      <c r="F2" s="70" t="s">
        <v>107</v>
      </c>
      <c r="G2" s="70" t="s">
        <v>108</v>
      </c>
    </row>
    <row r="3" spans="1:7" ht="27" thickTop="1" thickBot="1" x14ac:dyDescent="0.3">
      <c r="A3" s="71" t="s">
        <v>16</v>
      </c>
      <c r="B3" s="96">
        <v>0.74</v>
      </c>
      <c r="C3" s="96">
        <v>0.66987575344924044</v>
      </c>
      <c r="D3" s="96">
        <v>0.6922641289954069</v>
      </c>
      <c r="E3" s="96">
        <v>0.66070907073184981</v>
      </c>
      <c r="F3" s="115">
        <v>0.96560000000000001</v>
      </c>
      <c r="G3" s="115">
        <v>5.0000000000000001E-4</v>
      </c>
    </row>
    <row r="4" spans="1:7" ht="39.75" thickTop="1" thickBot="1" x14ac:dyDescent="0.3">
      <c r="A4" s="72" t="s">
        <v>109</v>
      </c>
      <c r="B4" s="116">
        <v>0.14000000000000001</v>
      </c>
      <c r="C4" s="116">
        <v>0.16295616007431568</v>
      </c>
      <c r="D4" s="116">
        <v>0.18867114024013951</v>
      </c>
      <c r="E4" s="116">
        <v>0.19838210384907423</v>
      </c>
      <c r="F4" s="117">
        <v>0.98860000000000003</v>
      </c>
      <c r="G4" s="117">
        <v>0</v>
      </c>
    </row>
    <row r="5" spans="1:7" ht="25.5" x14ac:dyDescent="0.25">
      <c r="A5" s="73" t="s">
        <v>110</v>
      </c>
      <c r="B5" s="118">
        <v>0.05</v>
      </c>
      <c r="C5" s="118">
        <v>8.1673369857807904E-2</v>
      </c>
      <c r="D5" s="118">
        <v>6.2123291555748486E-2</v>
      </c>
      <c r="E5" s="118">
        <v>6.455035726106341E-2</v>
      </c>
      <c r="F5" s="119">
        <v>0.93320000000000003</v>
      </c>
      <c r="G5" s="119">
        <v>8.0000000000000004E-4</v>
      </c>
    </row>
    <row r="6" spans="1:7" ht="15.75" x14ac:dyDescent="0.25">
      <c r="A6" s="97" t="s">
        <v>111</v>
      </c>
      <c r="B6" s="120">
        <v>7.0000000000000007E-2</v>
      </c>
      <c r="C6" s="120">
        <v>8.5494716618635933E-2</v>
      </c>
      <c r="D6" s="120">
        <v>5.6941439208705147E-2</v>
      </c>
      <c r="E6" s="120">
        <v>7.6358468158012574E-2</v>
      </c>
      <c r="F6" s="121">
        <v>0.97499999999999998</v>
      </c>
      <c r="G6" s="121">
        <v>1E-4</v>
      </c>
    </row>
    <row r="7" spans="1:7" ht="14.45" customHeight="1" x14ac:dyDescent="0.25">
      <c r="A7" s="89"/>
      <c r="B7" s="89"/>
      <c r="C7" s="89"/>
      <c r="D7" s="89"/>
      <c r="E7" s="89"/>
      <c r="F7" s="89"/>
      <c r="G7" s="89"/>
    </row>
    <row r="9" spans="1:7" ht="14.45" customHeight="1" x14ac:dyDescent="0.25">
      <c r="A9" s="89"/>
      <c r="B9" s="89"/>
      <c r="C9" s="89"/>
      <c r="D9" s="89"/>
      <c r="E9" s="89"/>
      <c r="F9" s="89"/>
      <c r="G9" s="89"/>
    </row>
    <row r="11" spans="1:7" ht="14.45" customHeight="1" x14ac:dyDescent="0.25">
      <c r="A11" s="89"/>
      <c r="B11" s="89"/>
      <c r="C11" s="89"/>
      <c r="D11" s="89"/>
      <c r="E11" s="89"/>
      <c r="F11" s="89"/>
      <c r="G11" s="89"/>
    </row>
    <row r="12" spans="1:7" ht="15.95" customHeight="1" x14ac:dyDescent="0.25">
      <c r="A12" s="89"/>
      <c r="B12" s="89"/>
      <c r="C12" s="89"/>
      <c r="D12" s="89"/>
      <c r="E12" s="89"/>
      <c r="F12" s="89"/>
      <c r="G12" s="8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54FBB4B5B2594697207ABCCF653295" ma:contentTypeVersion="4" ma:contentTypeDescription="Create a new document." ma:contentTypeScope="" ma:versionID="26488e10a1e18f4ae826d43a04567e34">
  <xsd:schema xmlns:xsd="http://www.w3.org/2001/XMLSchema" xmlns:xs="http://www.w3.org/2001/XMLSchema" xmlns:p="http://schemas.microsoft.com/office/2006/metadata/properties" xmlns:ns2="f00757fe-010d-4ed0-a687-f59aa8205e55" targetNamespace="http://schemas.microsoft.com/office/2006/metadata/properties" ma:root="true" ma:fieldsID="83869a398290b55eb140d55d9bdf6775" ns2:_="">
    <xsd:import namespace="f00757fe-010d-4ed0-a687-f59aa8205e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757fe-010d-4ed0-a687-f59aa8205e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26F7E6-000C-4200-A2AC-18A7F6A0085E}">
  <ds:schemaRefs>
    <ds:schemaRef ds:uri="http://schemas.microsoft.com/sharepoint/v3/contenttype/forms"/>
  </ds:schemaRefs>
</ds:datastoreItem>
</file>

<file path=customXml/itemProps2.xml><?xml version="1.0" encoding="utf-8"?>
<ds:datastoreItem xmlns:ds="http://schemas.openxmlformats.org/officeDocument/2006/customXml" ds:itemID="{35620488-513B-44AA-990A-E0B05E9FC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757fe-010d-4ed0-a687-f59aa8205e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94DC78-E13F-4E2D-9840-232BA4ED2FA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Month </vt:lpstr>
      <vt:lpstr>Effectiveness - Return to work</vt:lpstr>
      <vt:lpstr>Effectiveness - Claim Psych</vt:lpstr>
      <vt:lpstr>Effectiveness - Claims body loc</vt:lpstr>
      <vt:lpstr>Effectiveness - maintain RTW</vt:lpstr>
      <vt:lpstr>Efficiency - Claim payments</vt:lpstr>
      <vt:lpstr>Benefits to and for workers</vt:lpstr>
      <vt:lpstr>Claims share</vt:lpstr>
      <vt:lpstr>Insurer scorecard </vt:lpstr>
      <vt:lpstr>CustomerExp - Enquiries &amp; Compl</vt:lpstr>
      <vt:lpstr>CustomerExp - WIRO</vt:lpstr>
      <vt:lpstr>CustomerExp - Disputes_WCC</vt:lpstr>
      <vt:lpstr>CustomerExp - Disputes lodged</vt:lpstr>
      <vt:lpstr>Effectiveness - Active Claims</vt:lpstr>
      <vt:lpstr>Affordability - Insurance</vt:lpstr>
      <vt:lpstr>Efficiency - Weekly benefits</vt:lpstr>
      <vt:lpstr>Efficiency - Receiving benefit</vt:lpstr>
      <vt:lpstr>Return to work - including med</vt:lpstr>
      <vt:lpstr>Efficiency - Avg weekly ben dur</vt:lpstr>
      <vt:lpstr>Effectiveness - Claim develop</vt:lpstr>
      <vt:lpstr>Efficiency - Payment develop</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2021-06-09T00:51:30Z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0x0101009F54FBB4B5B2594697207ABCCF653295</vt:lpwstr>
  </property>
</Properties>
</file>