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nswgov-my.sharepoint.com/personal/megan_haines_sira_nsw_gov_au/Documents/SIRA/Website/"/>
    </mc:Choice>
  </mc:AlternateContent>
  <xr:revisionPtr revIDLastSave="1" documentId="8_{D5F0D8F2-14B6-47D2-8F0A-16220D48E2FC}" xr6:coauthVersionLast="46" xr6:coauthVersionMax="46" xr10:uidLastSave="{C4730919-1B10-48CF-8825-C492FCCF910E}"/>
  <bookViews>
    <workbookView xWindow="13845" yWindow="-16440" windowWidth="29040" windowHeight="15840" xr2:uid="{E3179107-353D-498F-BCD7-AD2299A41BF0}"/>
  </bookViews>
  <sheets>
    <sheet name="TITLE page" sheetId="56" r:id="rId1"/>
    <sheet name="Methodology and data" sheetId="38" r:id="rId2"/>
    <sheet name="Index" sheetId="8" r:id="rId3"/>
    <sheet name="Table 1" sheetId="1" r:id="rId4"/>
    <sheet name="Table 2" sheetId="7" r:id="rId5"/>
    <sheet name="Table 3" sheetId="9" r:id="rId6"/>
    <sheet name="Table 4" sheetId="29" r:id="rId7"/>
    <sheet name="Table 5" sheetId="10" r:id="rId8"/>
    <sheet name="Table 6" sheetId="11" r:id="rId9"/>
    <sheet name="Table 7" sheetId="12" r:id="rId10"/>
    <sheet name="Table 8" sheetId="34" r:id="rId11"/>
    <sheet name="Table 9" sheetId="14" r:id="rId12"/>
    <sheet name="Table 10" sheetId="15" r:id="rId13"/>
    <sheet name="Table 11" sheetId="16" r:id="rId14"/>
    <sheet name="Table 12" sheetId="19" r:id="rId15"/>
    <sheet name="Table 13" sheetId="17" r:id="rId16"/>
    <sheet name="Table 14" sheetId="18" r:id="rId17"/>
    <sheet name="Table 15" sheetId="43" r:id="rId18"/>
    <sheet name="Table 16" sheetId="20" r:id="rId19"/>
    <sheet name="Table 17" sheetId="45" r:id="rId20"/>
    <sheet name="Table 18" sheetId="21" r:id="rId21"/>
    <sheet name="Table 19" sheetId="22" r:id="rId22"/>
    <sheet name="Table 20" sheetId="23" r:id="rId23"/>
    <sheet name="Table 21" sheetId="46" r:id="rId24"/>
    <sheet name="Table 22" sheetId="44" r:id="rId25"/>
    <sheet name="Table 23" sheetId="26" r:id="rId26"/>
    <sheet name="Table 24" sheetId="52" r:id="rId27"/>
    <sheet name="Table 25" sheetId="36" r:id="rId28"/>
    <sheet name="Table 26" sheetId="28" r:id="rId29"/>
    <sheet name="Table 27" sheetId="40" r:id="rId30"/>
    <sheet name="Table 28" sheetId="41" r:id="rId31"/>
    <sheet name="Table 29" sheetId="42" r:id="rId32"/>
    <sheet name="Table 30" sheetId="31" r:id="rId33"/>
    <sheet name="Table 31" sheetId="32" r:id="rId34"/>
    <sheet name="Data Quality Statement" sheetId="33" r:id="rId35"/>
  </sheets>
  <externalReferences>
    <externalReference r:id="rId36"/>
  </externalReferences>
  <definedNames>
    <definedName name="_AMO_UniqueIdentifier" localSheetId="34" hidden="1">"'31c950c9-5877-4562-baab-3e895537989a'"</definedName>
    <definedName name="_AMO_UniqueIdentifier" hidden="1">"'94db59c5-3591-4e2d-8a34-0e088994a81f'"</definedName>
    <definedName name="_xlnm._FilterDatabase" localSheetId="2" hidden="1">Index!$A$2:$D$37</definedName>
    <definedName name="_xlnm._FilterDatabase" localSheetId="16" hidden="1">'Table 14'!$A$2:$K$45</definedName>
    <definedName name="_xlnm._FilterDatabase" localSheetId="18" hidden="1">'Table 16'!$A$2:$D$38</definedName>
    <definedName name="_xlnm._FilterDatabase" localSheetId="20" hidden="1">'Table 18'!#REF!</definedName>
    <definedName name="_xlnm._FilterDatabase" localSheetId="21" hidden="1">'Table 19'!$A$2:$K$47</definedName>
    <definedName name="_xlnm._FilterDatabase" localSheetId="22" hidden="1">'Table 20'!$A$2:$K$44</definedName>
    <definedName name="_xlnm._FilterDatabase" localSheetId="26" hidden="1">'Table 24'!$A$2:$D$74</definedName>
    <definedName name="_xlnm._FilterDatabase" localSheetId="27" hidden="1">'Table 25'!$A$2:$E$52</definedName>
    <definedName name="_xlnm._FilterDatabase" localSheetId="31" hidden="1">'Table 29'!$A$2:$I$76</definedName>
    <definedName name="_xlnm._FilterDatabase" localSheetId="6" hidden="1">'Table 4'!$A$49:$A$52</definedName>
    <definedName name="CertIssuedYr">'[1]Jun18 Data'!$H:$H</definedName>
    <definedName name="Notify_Date">'[1]Jun18 Data'!$K:$K</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5" i="22" l="1"/>
  <c r="K45" i="18" l="1"/>
  <c r="J45" i="18"/>
  <c r="K45" i="10" l="1"/>
  <c r="F45" i="10"/>
  <c r="C65" i="32" l="1"/>
  <c r="D65" i="32"/>
  <c r="E65" i="32"/>
  <c r="F65" i="32"/>
  <c r="G65" i="32"/>
  <c r="H65" i="32"/>
  <c r="I65" i="32"/>
  <c r="B65" i="32"/>
  <c r="C65" i="31"/>
  <c r="D65" i="31"/>
  <c r="E65" i="31"/>
  <c r="F65" i="31"/>
  <c r="B65" i="31"/>
  <c r="C77" i="42"/>
  <c r="D77" i="42"/>
  <c r="E77" i="42"/>
  <c r="F77" i="42"/>
  <c r="G77" i="42"/>
  <c r="H77" i="42"/>
  <c r="I77" i="42"/>
  <c r="B77" i="42"/>
  <c r="C77" i="41"/>
  <c r="D77" i="41"/>
  <c r="E77" i="41"/>
  <c r="F77" i="41"/>
  <c r="B77" i="41"/>
  <c r="C77" i="40"/>
  <c r="D77" i="40"/>
  <c r="E77" i="40"/>
  <c r="F77" i="40"/>
  <c r="B77" i="40"/>
  <c r="C77" i="28"/>
  <c r="D77" i="28"/>
  <c r="E77" i="28"/>
  <c r="F77" i="28"/>
  <c r="G77" i="28"/>
  <c r="H77" i="28"/>
  <c r="B77" i="28"/>
  <c r="C77" i="36"/>
  <c r="D77" i="36"/>
  <c r="E77" i="36"/>
  <c r="B77" i="36"/>
  <c r="C77" i="52"/>
  <c r="D77" i="52"/>
  <c r="B77" i="52"/>
  <c r="C77" i="26"/>
  <c r="B77" i="26"/>
  <c r="C45" i="22" l="1"/>
  <c r="D45" i="22"/>
  <c r="E45" i="22"/>
  <c r="F45" i="22"/>
  <c r="G45" i="22"/>
  <c r="H45" i="22"/>
  <c r="I45" i="22"/>
  <c r="K45" i="22"/>
  <c r="B45" i="22"/>
  <c r="C45" i="21" l="1"/>
  <c r="D45" i="21"/>
  <c r="E45" i="21"/>
  <c r="F45" i="21"/>
  <c r="G45" i="21"/>
  <c r="B45" i="21"/>
  <c r="B45" i="20"/>
  <c r="C45" i="18" l="1"/>
  <c r="D45" i="18"/>
  <c r="E45" i="18"/>
  <c r="F45" i="18"/>
  <c r="G45" i="18"/>
  <c r="H45" i="18"/>
  <c r="I45" i="18"/>
  <c r="B45" i="18"/>
  <c r="C45" i="17"/>
  <c r="D45" i="17"/>
  <c r="E45" i="17"/>
  <c r="F45" i="17"/>
  <c r="G45" i="17"/>
  <c r="H45" i="17"/>
  <c r="B45" i="17"/>
  <c r="C45" i="19"/>
  <c r="D45" i="19"/>
  <c r="E45" i="19"/>
  <c r="F45" i="19"/>
  <c r="G45" i="19"/>
  <c r="B45" i="19"/>
  <c r="C45" i="15"/>
  <c r="D45" i="15"/>
  <c r="E45" i="15"/>
  <c r="F45" i="15"/>
  <c r="B45" i="15"/>
  <c r="C45" i="14"/>
  <c r="D45" i="14"/>
  <c r="B45" i="14"/>
  <c r="C45" i="34"/>
  <c r="B45" i="34"/>
  <c r="K45" i="12"/>
  <c r="C45" i="12"/>
  <c r="D45" i="12"/>
  <c r="E45" i="12"/>
  <c r="F45" i="12"/>
  <c r="G45" i="12"/>
  <c r="H45" i="12"/>
  <c r="I45" i="12"/>
  <c r="J45" i="12"/>
  <c r="B45" i="12"/>
  <c r="K45" i="11"/>
  <c r="C45" i="11"/>
  <c r="D45" i="11"/>
  <c r="E45" i="11"/>
  <c r="F45" i="11"/>
  <c r="G45" i="11"/>
  <c r="H45" i="11"/>
  <c r="I45" i="11"/>
  <c r="J45" i="11"/>
  <c r="B45" i="11"/>
  <c r="F43" i="29" l="1"/>
  <c r="C45" i="10" l="1"/>
  <c r="D45" i="10"/>
  <c r="E45" i="10"/>
  <c r="G45" i="10"/>
  <c r="H45" i="10"/>
  <c r="I45" i="10"/>
  <c r="J45" i="10"/>
  <c r="C45" i="16" l="1"/>
  <c r="D45" i="16"/>
  <c r="E45" i="16"/>
  <c r="F45" i="16"/>
  <c r="G45" i="16"/>
  <c r="H45" i="16"/>
  <c r="I45" i="16"/>
  <c r="J45" i="16"/>
  <c r="B45" i="16"/>
  <c r="F44" i="29" l="1"/>
  <c r="F42" i="29"/>
  <c r="F41" i="29"/>
  <c r="B45" i="10" l="1"/>
  <c r="B14" i="45" l="1"/>
  <c r="F37" i="29" l="1"/>
  <c r="F40" i="29" l="1"/>
  <c r="F38" i="29"/>
  <c r="F36" i="29"/>
  <c r="F34" i="29"/>
  <c r="F32" i="29"/>
  <c r="F30" i="29"/>
  <c r="F28" i="29"/>
  <c r="F26" i="29"/>
  <c r="F24" i="29"/>
  <c r="F22" i="29"/>
  <c r="F20" i="29"/>
  <c r="F18" i="29"/>
  <c r="F16" i="29"/>
  <c r="F14" i="29"/>
  <c r="F12" i="29"/>
  <c r="F10" i="29"/>
  <c r="F8" i="29"/>
  <c r="F6" i="29"/>
  <c r="F39" i="29"/>
  <c r="F35" i="29"/>
  <c r="F33" i="29"/>
  <c r="F31" i="29"/>
  <c r="F29" i="29"/>
  <c r="F27" i="29"/>
  <c r="F25" i="29"/>
  <c r="F23" i="29"/>
  <c r="F21" i="29"/>
  <c r="F19" i="29"/>
  <c r="F17" i="29"/>
  <c r="F15" i="29"/>
  <c r="F13" i="29"/>
  <c r="F11" i="29"/>
  <c r="F9" i="29"/>
  <c r="F7" i="29"/>
  <c r="F5" i="29"/>
  <c r="F4" i="29"/>
  <c r="F3" i="29"/>
</calcChain>
</file>

<file path=xl/sharedStrings.xml><?xml version="1.0" encoding="utf-8"?>
<sst xmlns="http://schemas.openxmlformats.org/spreadsheetml/2006/main" count="942" uniqueCount="382">
  <si>
    <t>Methodology and data</t>
  </si>
  <si>
    <t>The data presented in this report are derived from the data collected by SIRA from insurers in accordance with HBC guidelines to monitor the scheme’s operations.</t>
  </si>
  <si>
    <t>The financial and cost information in this report is presented in original dollar values with no indexation applied.</t>
  </si>
  <si>
    <t>The information in this Data Table Report consist of two parts:</t>
  </si>
  <si>
    <t xml:space="preserve">Part 1 of data tables relates to policies issued since 1 July 2010.
</t>
  </si>
  <si>
    <t xml:space="preserve">Part 2 of the data tables relates to claims information for policies issued prior to 1 July 2010 by runoff insurers. </t>
  </si>
  <si>
    <t>Glossary</t>
  </si>
  <si>
    <t>Standard terms</t>
  </si>
  <si>
    <t>Definitions</t>
  </si>
  <si>
    <t>Certificate of insurance</t>
  </si>
  <si>
    <t>A certificate evidencing a contract of insurance has been entered into for residential building work on a dwelling</t>
  </si>
  <si>
    <t>Contract of insurance</t>
  </si>
  <si>
    <r>
      <t xml:space="preserve">A contract of insurance under Part 6 of the </t>
    </r>
    <r>
      <rPr>
        <i/>
        <sz val="11"/>
        <color theme="1"/>
        <rFont val="Montserrat"/>
      </rPr>
      <t>Home Building Act 1989</t>
    </r>
    <r>
      <rPr>
        <sz val="11"/>
        <color theme="1"/>
        <rFont val="Montserrat"/>
      </rPr>
      <t>. Section 104B provides that the requirement to obtain insurance may be met by obtaining coverage through an alternative indemnity product (AIP), however no AIP providers were part of the HBC scheme during the period to which this report relates.</t>
    </r>
  </si>
  <si>
    <t>Eligibility</t>
  </si>
  <si>
    <t>‘Eligibility’ is the term used to describe the approval by icare HBCF to enable a builder to apply for a HBC certificate of insurance for residential building works in NSW, and the conditions under which the certificate of insurance may be granted</t>
  </si>
  <si>
    <t>GST</t>
  </si>
  <si>
    <t>Goods and Services Tax</t>
  </si>
  <si>
    <t>HBC</t>
  </si>
  <si>
    <t>Home Building Compensation</t>
  </si>
  <si>
    <t>icare HBCF</t>
  </si>
  <si>
    <t>The NSW Self Insurance Corporation, trading as icare HBCF, is currently the sole NSW government provider of HBC insurance</t>
  </si>
  <si>
    <t>Licensed builder</t>
  </si>
  <si>
    <r>
      <t xml:space="preserve">Any holder of a contractor licence under the </t>
    </r>
    <r>
      <rPr>
        <i/>
        <sz val="11"/>
        <color theme="1"/>
        <rFont val="Montserrat"/>
      </rPr>
      <t>Home Building Act 1989</t>
    </r>
    <r>
      <rPr>
        <sz val="11"/>
        <color theme="1"/>
        <rFont val="Montserrat"/>
      </rPr>
      <t>, including licences in building work categories, trade categories, and categories of specialist work</t>
    </r>
  </si>
  <si>
    <t>NCAT</t>
  </si>
  <si>
    <t>The NSW Civil and Administrative Tribunal (NCAT) is the one-stop-shop for specialist tribunal services in NSW. NCAT's Consumer and Commercial Division resolves a wide range of everyday disputes such as tenancy and other residential disputes, and consumer claims.</t>
  </si>
  <si>
    <t>Notification of loss</t>
  </si>
  <si>
    <r>
      <t xml:space="preserve">The notification of an insurer that a loss has become apparent arising from work covered by a contract of insurance for the purposes of s.103BB of the </t>
    </r>
    <r>
      <rPr>
        <i/>
        <sz val="11"/>
        <color theme="1"/>
        <rFont val="Montserrat"/>
      </rPr>
      <t>Home Building Act 1989.</t>
    </r>
  </si>
  <si>
    <t>Note that not all notifications of loss necessarily progress to become a lodged claim. Notifications of loss can be finalised with no claim lodgement, for example if a home owner succeeds in obtaining a remedy from their builder while they are still solvent.</t>
  </si>
  <si>
    <t>Open job limit</t>
  </si>
  <si>
    <t>The approved maximum number and value of jobs an individual licensed builder may have under construction at any point in time as a condition of eligibility granted by icare HBCF</t>
  </si>
  <si>
    <t>Other loss</t>
  </si>
  <si>
    <t>In respect of a claim for loss or damage arising other than from a major defect or non-completion of the work</t>
  </si>
  <si>
    <t>Runoff insurers</t>
  </si>
  <si>
    <t>Insurers that were approved by the Minister to write HBC insurance on or before 30 June 2010. While they all ceased writing business on or before 30 June 2010, runoff insurers continue to manage and settle claims on policies written up until that date.</t>
  </si>
  <si>
    <t>SIRA</t>
  </si>
  <si>
    <t>State Insurance Regulatory Authority</t>
  </si>
  <si>
    <t>Total Premium</t>
  </si>
  <si>
    <t>Total premium excluding statutory GST, stamp duty and charges. It is the premium amount retained by the insurer to pay claims and the insurer’s expenses.</t>
  </si>
  <si>
    <t>Year/quarter payment approved</t>
  </si>
  <si>
    <t>The financial year/quarter the claim payments were approved by icare HBCF.</t>
  </si>
  <si>
    <t>For runoff insurers, financial year /quarter payment approved refers to the financial year the claim payments were made. Runoff claim payments made during the financial year/quarter is determined by subtracting the cumulative payments as at end of the financial year /quarter from that of the preceding financial year/quarter.</t>
  </si>
  <si>
    <t>Index</t>
  </si>
  <si>
    <t>Section</t>
  </si>
  <si>
    <t>Data descritption</t>
  </si>
  <si>
    <t>Table number</t>
  </si>
  <si>
    <t>Frequency</t>
  </si>
  <si>
    <t>Part 1</t>
  </si>
  <si>
    <t>Number of builder eligibilities by open job limit band</t>
  </si>
  <si>
    <t>Table 1</t>
  </si>
  <si>
    <t>Quarter</t>
  </si>
  <si>
    <t>Total builder eligibility limits ($ millions) by open job limit band</t>
  </si>
  <si>
    <t>Table 2</t>
  </si>
  <si>
    <t>Average builder eligibility limits ($ thousands) by open job limit band</t>
  </si>
  <si>
    <t>Table 3</t>
  </si>
  <si>
    <t>Securities held by insurer for builders with current eligibility as at end of each quarter</t>
  </si>
  <si>
    <t>Table 4</t>
  </si>
  <si>
    <t>Number of certificates of insurance issued by construction type</t>
  </si>
  <si>
    <t>Table 5</t>
  </si>
  <si>
    <t>Total insured building contract value ($ millions) by construction type</t>
  </si>
  <si>
    <t>Table 6</t>
  </si>
  <si>
    <t>Total written premium ($ thousands) by construction type</t>
  </si>
  <si>
    <t>Table 7</t>
  </si>
  <si>
    <t>Number of notifications of loss and claims lodged reported</t>
  </si>
  <si>
    <t>Table 8</t>
  </si>
  <si>
    <t>Number of claims lodged by claim status</t>
  </si>
  <si>
    <t>Table 9</t>
  </si>
  <si>
    <t>Number of claims lodged by liability type</t>
  </si>
  <si>
    <t>Table 10</t>
  </si>
  <si>
    <t>Number of claims lodged with liability fully denied - by reason claim denied</t>
  </si>
  <si>
    <t>Table 11</t>
  </si>
  <si>
    <t>Number of claims lodged by principal cause</t>
  </si>
  <si>
    <t>Table 12</t>
  </si>
  <si>
    <t>Number of claims lodged by claim type</t>
  </si>
  <si>
    <t>Table 13</t>
  </si>
  <si>
    <t>Number of claims lodged by construction type</t>
  </si>
  <si>
    <t>Table 14</t>
  </si>
  <si>
    <t>Total claims - cumulative number of claims lodged</t>
  </si>
  <si>
    <t>Table 15</t>
  </si>
  <si>
    <t>Year</t>
  </si>
  <si>
    <t xml:space="preserve">Non-completion claims - cumulative number of claims lodged </t>
  </si>
  <si>
    <t xml:space="preserve">Other claims - cumulative number of claims lodged </t>
  </si>
  <si>
    <t>Total payments and average claim payments - by quarter</t>
  </si>
  <si>
    <t>Table 16</t>
  </si>
  <si>
    <t>Total payments and average claim payments - by year</t>
  </si>
  <si>
    <t>Table 17</t>
  </si>
  <si>
    <t>Claim payments ($ thousands) by claim type</t>
  </si>
  <si>
    <t>Table 18</t>
  </si>
  <si>
    <t>Claim payments ($ thousands) by construction type</t>
  </si>
  <si>
    <t>Table 19</t>
  </si>
  <si>
    <t>Average payments ($) by construction type - by quarter</t>
  </si>
  <si>
    <t>Table 20</t>
  </si>
  <si>
    <t>Average payments ($) by construction type - by year</t>
  </si>
  <si>
    <t>Table 21</t>
  </si>
  <si>
    <t>Total claims – Cumulative payments ($ thousands) - by year insurance issued</t>
  </si>
  <si>
    <t>Table 22</t>
  </si>
  <si>
    <t>Non-completion claims – Cumulative payments ($ thousands) - by year insurance issued</t>
  </si>
  <si>
    <t>Other claims – Cumulative payments ($ thousands) - by year insurance issued</t>
  </si>
  <si>
    <t>Part 2</t>
  </si>
  <si>
    <t>Runoff insurers - number of notifications of loss and claims lodged reported</t>
  </si>
  <si>
    <t>Table 23</t>
  </si>
  <si>
    <t>Runoff insurers - number of claims lodged by claim status</t>
  </si>
  <si>
    <t>Table 24</t>
  </si>
  <si>
    <t>Runoff insurers - number of claims lodged by liability type</t>
  </si>
  <si>
    <t>Table 25</t>
  </si>
  <si>
    <t>Number of runoff insurer claims lodged with liability fully denied - by reason claim denied</t>
  </si>
  <si>
    <t>Table 26</t>
  </si>
  <si>
    <t>Number of runoff insurer claims lodged by principal cause</t>
  </si>
  <si>
    <t>Table 27</t>
  </si>
  <si>
    <t>Number of runoff insurer claims lodged by claim type</t>
  </si>
  <si>
    <t>Table 28</t>
  </si>
  <si>
    <t>Number of runoff insurer claims lodged by construction type</t>
  </si>
  <si>
    <t>Table 29</t>
  </si>
  <si>
    <t>Runoff claim payments ($ thousands) by claim type</t>
  </si>
  <si>
    <t>Table 30</t>
  </si>
  <si>
    <t>Runoff claim payments ($ thousands) by construction type</t>
  </si>
  <si>
    <t>Table 31</t>
  </si>
  <si>
    <t>Data Quality statement</t>
  </si>
  <si>
    <t>Number of builder eligibilities by annual turnover limit band</t>
  </si>
  <si>
    <t>$0-0.5m</t>
  </si>
  <si>
    <t>&gt;$0.5m-1m</t>
  </si>
  <si>
    <t>&gt;$1m-2m</t>
  </si>
  <si>
    <t>&gt;$2m-3m</t>
  </si>
  <si>
    <t>&gt;$3m-5m</t>
  </si>
  <si>
    <t>&gt;$5m-20m</t>
  </si>
  <si>
    <t>&gt;$20m</t>
  </si>
  <si>
    <t>Total</t>
  </si>
  <si>
    <t>Back to index</t>
  </si>
  <si>
    <t>Total builder eligibility limits ($ millions) by annual turn over limit band</t>
  </si>
  <si>
    <t>Average builder eligibility limits ($ thousands) by annual turn over limit band</t>
  </si>
  <si>
    <t>Bank guarantee (a)</t>
  </si>
  <si>
    <t>Indemnity (b)</t>
  </si>
  <si>
    <t>Indemnity under GTA #1 (c)</t>
  </si>
  <si>
    <t>Builders with both indemnity and GTA (d) #2</t>
  </si>
  <si>
    <t>Net number of eligible builders with security: (a)+(b)+(c)-(d)</t>
  </si>
  <si>
    <t>Average value of security ($ thousands) #3</t>
  </si>
  <si>
    <t>Notes:</t>
  </si>
  <si>
    <t>#1 Relates to situations where the building entity is under group assessment of GTA (Group Trading Agreement) as part of a building group.</t>
  </si>
  <si>
    <t>#2 In some cases, an insurer may require a builder to provide both a deed of indemnity and GTA.</t>
  </si>
  <si>
    <t>#3 The average value of security excludes GTA which does not have a nominated dollar amount.</t>
  </si>
  <si>
    <t>Quarter certificate issued</t>
  </si>
  <si>
    <t>C01 New single dwelling construction</t>
  </si>
  <si>
    <t>C09 New duplex, triplex, etc construction</t>
  </si>
  <si>
    <t>C03 New multi dwelling construction (3 storeys or less)</t>
  </si>
  <si>
    <t xml:space="preserve">C04 Alterations /Additions (single dwelling) </t>
  </si>
  <si>
    <t>C02 Alterations /Additions (multi dwelling)</t>
  </si>
  <si>
    <t>C06 Renovations (single dwelling)</t>
  </si>
  <si>
    <t>C08 Renovations (multi dwelling)</t>
  </si>
  <si>
    <t>C05 Swimming pools</t>
  </si>
  <si>
    <t xml:space="preserve"> C07 Other</t>
  </si>
  <si>
    <t>The data excludes certificates of insurance relating to cancelled policies.</t>
  </si>
  <si>
    <t>Alterations /Additions (C04 &amp; C02) relate to works  which are mostly structural, whereas renovations (C06 &amp; C08) relate to works which are mostly non-structural.</t>
  </si>
  <si>
    <t>In previous June 2020 report, the certificates issued under some construction types were combined and reported as follows:</t>
  </si>
  <si>
    <t xml:space="preserve">Alterations included "C04 Alterations /Additions (single dwelling) " and "C02 Alterations /Additions (multi dwelling)" </t>
  </si>
  <si>
    <t>Renovations included "C06 Renovations (single dwelling)" and "C08 Renovations (multi dwelling)"</t>
  </si>
  <si>
    <t>Swimming pools and others included "C05 Swimming pools" and "C07 Other"</t>
  </si>
  <si>
    <t>See notes in Table 5</t>
  </si>
  <si>
    <t>Notifications of loss</t>
  </si>
  <si>
    <t>Claims lodged</t>
  </si>
  <si>
    <t xml:space="preserve">Note: </t>
  </si>
  <si>
    <t>Notifications of loss comprised all notifications of loss for non-cancelled policies, including those which have progressed to become claims lodged.</t>
  </si>
  <si>
    <r>
      <rPr>
        <b/>
        <sz val="10"/>
        <color theme="1"/>
        <rFont val="Montserrat"/>
      </rPr>
      <t xml:space="preserve">Claims lodged </t>
    </r>
    <r>
      <rPr>
        <sz val="10"/>
        <color theme="1"/>
        <rFont val="Montserrat"/>
      </rPr>
      <t xml:space="preserve">relate to those with liability type other than L01-Notifications-only. </t>
    </r>
  </si>
  <si>
    <t>As at date of this report, the recorded liability type of some notifications of loss reported in prior periods may have changed,</t>
  </si>
  <si>
    <t xml:space="preserve">  as they progressed to become claims lodged, due to changes in the liability type decision by the insurer. </t>
  </si>
  <si>
    <t>This may result in a different count for the relevant quarters, in the number of claims lodged as at date of this report, compared to previous June 2020 report.</t>
  </si>
  <si>
    <t>Quarter claim lodged</t>
  </si>
  <si>
    <t>Open</t>
  </si>
  <si>
    <t>Closed</t>
  </si>
  <si>
    <t xml:space="preserve">Notes: </t>
  </si>
  <si>
    <t>The data is based on snapshot of claim status as at 31 December 2020.</t>
  </si>
  <si>
    <t>Closed claims comprised those with claim status F-Claim Closed.</t>
  </si>
  <si>
    <t xml:space="preserve">Open claims comprised mainly claims reported by the insurer with claim status: "A-Accepted" (312), "R-Re-opened" (225), and "D-Declined" (179). </t>
  </si>
  <si>
    <t>It also included claims with claim status  I-Under Investigation (72) or where the insurer has not specified any claim status (27).</t>
  </si>
  <si>
    <t xml:space="preserve">For the Dec-20 quarter only, the Open claims comprised claims with claim status I-Under Investigation (59), A-Accepted (30), </t>
  </si>
  <si>
    <t>R-Reopened (15), D-Declined (10) or where the insurer has not specified any claim status (2).</t>
  </si>
  <si>
    <t>Also see notes on claims lodged in Table 8</t>
  </si>
  <si>
    <t>Liability accepted</t>
  </si>
  <si>
    <t>Liability fully denied</t>
  </si>
  <si>
    <t>Liability being assessed</t>
  </si>
  <si>
    <t>Not specified*</t>
  </si>
  <si>
    <t>*Notes:</t>
  </si>
  <si>
    <t>As at 31 Dec 2020, there were 30 claims where the insurer has not specified a liability type "-"</t>
  </si>
  <si>
    <t>3 of these claims had claim status R-Re-opened, and for 27 claims the insurer has not specified the claim status "-"</t>
  </si>
  <si>
    <t>Builder not insolvent</t>
  </si>
  <si>
    <t>Not deemed a defect</t>
  </si>
  <si>
    <t>Out of time</t>
  </si>
  <si>
    <t>Builder found</t>
  </si>
  <si>
    <t>Builder licence not suspended (NCAT)</t>
  </si>
  <si>
    <t>Builder not dead</t>
  </si>
  <si>
    <t>Incorrect insurer</t>
  </si>
  <si>
    <t>Note:</t>
  </si>
  <si>
    <t>As at 31 December 2020, there were 92 claims where the insurer has not specified the reason claim denied "-"</t>
  </si>
  <si>
    <t>Insolvency</t>
  </si>
  <si>
    <t>Licence Suspension (NCAT)</t>
  </si>
  <si>
    <t>Disappearance</t>
  </si>
  <si>
    <t>Death</t>
  </si>
  <si>
    <t>Cause not yet determined</t>
  </si>
  <si>
    <t>The table included liability fully denied claims.</t>
  </si>
  <si>
    <t>As at 31 December 2020, there were 196 claims where the insurer has reported the principal cause as "A04-Cause not yet determined.</t>
  </si>
  <si>
    <t>They relate mainly to claims with Liability type L06-Liability fully denied (175) and L02-Liability being assessed (7).</t>
  </si>
  <si>
    <t>It also included claims where the insurer has not specified the Liability type "-" (14).”</t>
  </si>
  <si>
    <t>Major defect</t>
  </si>
  <si>
    <t>Multiple claim type</t>
  </si>
  <si>
    <t>Failure to complete</t>
  </si>
  <si>
    <t>Failure to commence</t>
  </si>
  <si>
    <t>Not specified</t>
  </si>
  <si>
    <t>Multiple claim type relates to claims which have more than one "claim payment type" (see Table 18), e.g. Major defect and Failure to complete.</t>
  </si>
  <si>
    <t>As at 31 December 2020, there were 525 claims where the insurer has not specified a claim type "-".</t>
  </si>
  <si>
    <t>They relate mainly to claims with Liability type L06-Liability fully denied (466), L02-Liability being assessed (20), or Liability accepted L03 /L04 (32)</t>
  </si>
  <si>
    <t>The insurer has not specified a liability type "-" for a further 7 claims.</t>
  </si>
  <si>
    <t>Notes</t>
  </si>
  <si>
    <t>Development year</t>
  </si>
  <si>
    <t>Policy Issue date</t>
  </si>
  <si>
    <t>0</t>
  </si>
  <si>
    <t>1</t>
  </si>
  <si>
    <t>2</t>
  </si>
  <si>
    <t>3</t>
  </si>
  <si>
    <t>4</t>
  </si>
  <si>
    <t>5</t>
  </si>
  <si>
    <t>6</t>
  </si>
  <si>
    <t>7</t>
  </si>
  <si>
    <t>8</t>
  </si>
  <si>
    <t>9</t>
  </si>
  <si>
    <t>10</t>
  </si>
  <si>
    <t>2010/11</t>
  </si>
  <si>
    <t>2011/12</t>
  </si>
  <si>
    <t>2012/13</t>
  </si>
  <si>
    <t>2013/14</t>
  </si>
  <si>
    <t>2014/15</t>
  </si>
  <si>
    <t>2015/16</t>
  </si>
  <si>
    <t>2016/17</t>
  </si>
  <si>
    <t>2017/18</t>
  </si>
  <si>
    <t>2018/19</t>
  </si>
  <si>
    <t>2019/20</t>
  </si>
  <si>
    <r>
      <t>2020/21</t>
    </r>
    <r>
      <rPr>
        <vertAlign val="superscript"/>
        <sz val="11"/>
        <color theme="1"/>
        <rFont val="Montserrat"/>
      </rPr>
      <t>#</t>
    </r>
  </si>
  <si>
    <t xml:space="preserve">The development year refers to the difference between the financial year of claim lodgement and the financial year of certificate of insurance issued. </t>
  </si>
  <si>
    <r>
      <t>2020/21</t>
    </r>
    <r>
      <rPr>
        <vertAlign val="superscript"/>
        <sz val="10"/>
        <color theme="1"/>
        <rFont val="Montserrat"/>
      </rPr>
      <t xml:space="preserve"># </t>
    </r>
    <r>
      <rPr>
        <sz val="10"/>
        <color theme="1"/>
        <rFont val="Montserrat"/>
      </rPr>
      <t>- The last diagonal of the above tables is only for six months from 1 July 2020 to 31 December 2020.</t>
    </r>
  </si>
  <si>
    <t xml:space="preserve">"Non-completion claims" refers to failure to commence and failure to complete claims. </t>
  </si>
  <si>
    <t>"Other claims" refers to major defect claims, other loss claims and claims with multiple claims types or claims where the insurer has reported no claim types.</t>
  </si>
  <si>
    <t>One claim, with associated payments for both T01-Failure to Commence and T02-Failure to Complete, was reported under multiple claim type in Table 13, but included in Non-completion claims in Tables 15 and 22.</t>
  </si>
  <si>
    <t>Total payments and average claim payment - by quarter</t>
  </si>
  <si>
    <t>Quarter payment approved</t>
  </si>
  <si>
    <t>Total payments ($)</t>
  </si>
  <si>
    <t>Number of claims with payments</t>
  </si>
  <si>
    <t>Average payment ($)</t>
  </si>
  <si>
    <t>Overall</t>
  </si>
  <si>
    <t>A claim may have payments in multiple quarters (Table 16) or in multiple financial years (Table 17).</t>
  </si>
  <si>
    <t>However, the multiple payments of that claim are counted as one unique claim for the purpose of the relevant quarter (table 16) or financial year (Table 17).</t>
  </si>
  <si>
    <t>Accordingly, the average payments over a finanicial year (Table 17) may be higher than the average payments over the four quarters of the same period (Table 16).</t>
  </si>
  <si>
    <t xml:space="preserve">The claims and payments relate to claims lodged (with liability type other than L01-Notification-only) for non-cancelled policies. </t>
  </si>
  <si>
    <t>Due to financial year-end cut-off timing difference, this table may exclude some payments with Date_Pay_Rec_Approved in December 2020, but payment transactions processed post-December 2020.</t>
  </si>
  <si>
    <t>There are also minor differences (&lt;0.04%) in some months between the total payments in this table compared with previous June 2020 report.</t>
  </si>
  <si>
    <t>This may possibly due to the insurer reporting a change in claim lodged status (liability non-L01-Notification only) vs Notification only (L01-Notification only)</t>
  </si>
  <si>
    <t>Total payments and average claim payment - by year</t>
  </si>
  <si>
    <t>Year payment approved</t>
  </si>
  <si>
    <r>
      <t>2020/21</t>
    </r>
    <r>
      <rPr>
        <vertAlign val="superscript"/>
        <sz val="11"/>
        <rFont val="Montserrat"/>
      </rPr>
      <t>#</t>
    </r>
  </si>
  <si>
    <r>
      <rPr>
        <vertAlign val="superscript"/>
        <sz val="10"/>
        <rFont val="Montserrat"/>
      </rPr>
      <t>#</t>
    </r>
    <r>
      <rPr>
        <sz val="10"/>
        <rFont val="Montserrat"/>
      </rPr>
      <t>2020/21 - Relates to payments for only the six months from 1 July 2020 to 31 December 2020.</t>
    </r>
  </si>
  <si>
    <t>See notes in Table 16</t>
  </si>
  <si>
    <t>The claim payments are based on the "payment claim type” of the payments.</t>
  </si>
  <si>
    <t>The claim payments for claim type "Failure to commence" showed negative amounts in Mar-20 ($10,500) and Jun-20 ($9,000) quarters.</t>
  </si>
  <si>
    <t>They relate to amounts received from the contractor under payee type "Recovery Payer".</t>
  </si>
  <si>
    <t>A claim may have payments in multiple quarters (Table 20) or in multiple financial years (Table 21).</t>
  </si>
  <si>
    <t>However, the multiple payments of that claim are counted as one unique claim for the purpose of the relevant quarter (table 20) or financial year (Table 21).</t>
  </si>
  <si>
    <t>Accordingly, the average payments over a finanicial year (Table 21) may be higher than the average payments over the four quarters of the same period (Table 20).</t>
  </si>
  <si>
    <t>See notes in Table 15</t>
  </si>
  <si>
    <t>See notes in Table 8.</t>
  </si>
  <si>
    <t>The total number of claims lodged has decreased by one as at December 2020, compared with the previous June 2020 report</t>
  </si>
  <si>
    <t>This is due to an insurer reporting /reclassifying one particular claim lodged (L02-Assessment, per previous June 20 report) to Notification of loss (L01-Notification-only) in this report.</t>
  </si>
  <si>
    <t>On a separate case, an insurer has incorrectly reported the date of a notification of loss (as Mar 03 in this report, instead of Mar 20 in previous report).</t>
  </si>
  <si>
    <t xml:space="preserve">Liability accepted </t>
  </si>
  <si>
    <t>Mar-15</t>
  </si>
  <si>
    <t>Other Loss</t>
  </si>
  <si>
    <t>Quarter claim notified</t>
  </si>
  <si>
    <t>New single dwelling construction</t>
  </si>
  <si>
    <t>New multi dwelling construction (3 storeys or less)</t>
  </si>
  <si>
    <t>Alterations /additions</t>
  </si>
  <si>
    <t>Renovations</t>
  </si>
  <si>
    <t xml:space="preserve">Swimming pools </t>
  </si>
  <si>
    <t>Others</t>
  </si>
  <si>
    <r>
      <t>New multiple dwelling construction (over 3 storeys)</t>
    </r>
    <r>
      <rPr>
        <b/>
        <vertAlign val="superscript"/>
        <sz val="10"/>
        <color theme="0"/>
        <rFont val="Montserrat"/>
      </rPr>
      <t>#</t>
    </r>
  </si>
  <si>
    <t>In reporting by runoff insurers, "Alterations /Additions" (majority of work is structural), and "Renovations" (majority of work is non-structural), include works for both single dwelling and multi dwellings.</t>
  </si>
  <si>
    <r>
      <rPr>
        <vertAlign val="superscript"/>
        <sz val="10"/>
        <color theme="1"/>
        <rFont val="Montserrat"/>
      </rPr>
      <t>#</t>
    </r>
    <r>
      <rPr>
        <sz val="10"/>
        <color theme="1"/>
        <rFont val="Montserrat"/>
      </rPr>
      <t>HBC contract of insurance for new multiple dwelling construction (over three storeys) ceased to be issued after December 2003.</t>
    </r>
  </si>
  <si>
    <t>No runoff claims payments data available prior to September 2005</t>
  </si>
  <si>
    <t>New multiple dwelling construction (over 3 storeys)</t>
  </si>
  <si>
    <t>See notes in Table 29</t>
  </si>
  <si>
    <t>Data Quality Statement</t>
  </si>
  <si>
    <t>Name of dataset or data source:</t>
  </si>
  <si>
    <t>HBC data</t>
  </si>
  <si>
    <t>Agency publishing the data:</t>
  </si>
  <si>
    <t>State Insurance Regulatory Authority (SIRA)</t>
  </si>
  <si>
    <t>Data as at:</t>
  </si>
  <si>
    <t>Data quality rating:</t>
  </si>
  <si>
    <t>3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</si>
  <si>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</si>
  <si>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</si>
  <si>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</si>
  <si>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</si>
  <si>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</si>
  <si>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</si>
  <si>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</si>
  <si>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</si>
  <si>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</si>
  <si>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</si>
  <si>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</si>
  <si>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</si>
  <si>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</si>
  <si>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</si>
  <si>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</si>
  <si>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</si>
  <si>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</si>
  <si>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</si>
  <si>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</si>
  <si>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</si>
  <si>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</si>
  <si>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</si>
  <si>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</si>
  <si>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LOW</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</si>
  <si>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</si>
  <si>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</si>
  <si>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</si>
  <si>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</si>
  <si>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</si>
  <si>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</si>
  <si>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</si>
  <si>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</si>
  <si>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</si>
  <si>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</si>
  <si>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</si>
  <si>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</si>
  <si>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</si>
  <si>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</si>
  <si>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</si>
  <si>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</si>
  <si>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</si>
  <si>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</si>
  <si>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</si>
  <si>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</si>
  <si>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</si>
  <si>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</si>
  <si>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</si>
  <si>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</si>
  <si>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</si>
  <si>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</si>
  <si>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</si>
  <si>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</si>
  <si>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</si>
  <si>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</si>
  <si>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</si>
  <si>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</si>
  <si>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</si>
  <si>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</si>
  <si>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Description</t>
  </si>
  <si>
    <t>The home building compensation data provides key statistics on home building compensation in NSW. 
Part 1 of the data tables relates to policies issued since 1 July 2010, and uses daily transactional level data provided by icare HBCF, with the exceptions of Eligibility data (Tables 1 to 3), and Securities data (Table 4 using quarterly data). The Eligibility data uses historical snapshots of  icare HBCF quarterly data (up to March 2018), monthly data (to June 2020), and daily data thereafter.
The data excludes certificates of insurance relating to cancelled policies. 
Part 2 of the data tables relates to claims information for policies issued prior to 1 July 2010. This part uses quarterly aggregated data provided by runoff insurers as at 31 December 2020</t>
  </si>
  <si>
    <t>About whom, or what, was the data collected? (target audience, population, event)</t>
  </si>
  <si>
    <t>NSW home building compensation data.</t>
  </si>
  <si>
    <t>What was the original purpose for collecting the data?</t>
  </si>
  <si>
    <t>To regulate the Home Building Compensation insurance in NSW</t>
  </si>
  <si>
    <t>Who or what are excluded? Does this have any impact or cause any bias?</t>
  </si>
  <si>
    <t>Not applicable</t>
  </si>
  <si>
    <t>Reference period</t>
  </si>
  <si>
    <t>What is the period for which the data were obtained?</t>
  </si>
  <si>
    <t xml:space="preserve">Part 1 of the Data Tables relates to policies issued since 1 July 2010.
Part 2 of the Data Tables relates to claims information for policies issued prior to 1 July 2010 by runoff insurers. 
</t>
  </si>
  <si>
    <t>Were there any exceptions to the collection/observation period (eg delays in receipt of data, changes to recording processes)</t>
  </si>
  <si>
    <t xml:space="preserve">• HBC contracts of insurance for owner-builders are no longer issued after March 2015. 
• HBC contracts of insurance for high rise buildings, i.e. new multiple dwellings (over three storeys), ceased to be issued after December 2003.
</t>
  </si>
  <si>
    <t>Geographic detail</t>
  </si>
  <si>
    <t>Which geographic regions are covered by the data?</t>
  </si>
  <si>
    <t>NSW</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</si>
  <si>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</si>
  <si>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</si>
  <si>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</si>
  <si>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</si>
  <si>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</si>
  <si>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Published (unstructured content, assembled into a form suitable for wide dissemination)</t>
  </si>
  <si>
    <t>Other cautions</t>
  </si>
  <si>
    <t>What does the data not represent or cover?</t>
  </si>
  <si>
    <t>Any other issue or caution that affects the use or interpretation of the data?</t>
  </si>
  <si>
    <t>Timing</t>
  </si>
  <si>
    <t>When did the data become available?</t>
  </si>
  <si>
    <t>Are there likely to be updates or revisions to the data after its release?</t>
  </si>
  <si>
    <t>Frequency of production</t>
  </si>
  <si>
    <t>How often is the data collected or expected to be collected?</t>
  </si>
  <si>
    <t>Daily</t>
  </si>
  <si>
    <t>Are there other, less frequent data sources that contain more detailed data that can be used in other reporting years when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</si>
</sst>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43" formatCode="_-* #,##0.00_-;\-* #,##0.00_-;_-* &quot;-&quot;??_-;_-@_-"/>
    <numFmt numFmtId="164" formatCode="#,##0,"/>
    <numFmt numFmtId="165" formatCode="#,##0,,"/>
    <numFmt numFmtId="166" formatCode="#,##0_ ;[Red]\-#,##0\ "/>
    <numFmt numFmtId="167" formatCode="#,##0.0,"/>
  </numFmts>
  <fonts count="62" x14ac:knownFonts="1">
    <font>
      <sz val="11"/>
      <color theme="1"/>
      <name val="Gotham Book"/>
      <family val="2"/>
      <scheme val="minor"/>
    </font>
    <font>
      <sz val="11"/>
      <color theme="1"/>
      <name val="Montserrat"/>
      <family val="2"/>
    </font>
    <font>
      <sz val="11"/>
      <color theme="1"/>
      <name val="Gotham Book"/>
      <family val="2"/>
    </font>
    <font>
      <sz val="11"/>
      <color theme="1"/>
      <name val="Gotham Book"/>
      <family val="2"/>
    </font>
    <font>
      <sz val="16"/>
      <color theme="1"/>
      <name val="Gotham Book"/>
      <family val="2"/>
      <scheme val="minor"/>
    </font>
    <font>
      <sz val="11"/>
      <color indexed="8"/>
      <name val="Calibri"/>
      <family val="2"/>
    </font>
    <font>
      <sz val="11"/>
      <color theme="1"/>
      <name val="Gotham Book"/>
      <family val="3"/>
    </font>
    <font>
      <sz val="11"/>
      <name val="Gotham Book"/>
      <family val="2"/>
      <scheme val="minor"/>
    </font>
    <font>
      <b/>
      <sz val="36"/>
      <color rgb="FF7030A0"/>
      <name val="Gotham Book"/>
      <family val="2"/>
      <scheme val="minor"/>
    </font>
    <font>
      <b/>
      <sz val="18"/>
      <color rgb="FF7030A0"/>
      <name val="Gotham Book"/>
      <family val="2"/>
      <scheme val="minor"/>
    </font>
    <font>
      <sz val="10"/>
      <color theme="1"/>
      <name val="Gotham Book"/>
      <family val="3"/>
    </font>
    <font>
      <u/>
      <sz val="11"/>
      <color theme="10"/>
      <name val="Gotham Book"/>
      <family val="2"/>
      <scheme val="minor"/>
    </font>
    <font>
      <sz val="11"/>
      <color theme="1"/>
      <name val="Gotham Book"/>
      <family val="2"/>
      <scheme val="minor"/>
    </font>
    <font>
      <b/>
      <sz val="11"/>
      <color theme="0"/>
      <name val="Gotham Book"/>
      <family val="2"/>
      <scheme val="minor"/>
    </font>
    <font>
      <sz val="18"/>
      <color theme="3"/>
      <name val="Gotham Book"/>
      <family val="2"/>
      <scheme val="major"/>
    </font>
    <font>
      <b/>
      <sz val="15"/>
      <color theme="3"/>
      <name val="Gotham Book"/>
      <family val="2"/>
      <scheme val="minor"/>
    </font>
    <font>
      <b/>
      <sz val="13"/>
      <color theme="3"/>
      <name val="Gotham Book"/>
      <family val="2"/>
      <scheme val="minor"/>
    </font>
    <font>
      <b/>
      <sz val="11"/>
      <color theme="3"/>
      <name val="Gotham Book"/>
      <family val="2"/>
      <scheme val="minor"/>
    </font>
    <font>
      <sz val="11"/>
      <color rgb="FF006100"/>
      <name val="Gotham Book"/>
      <family val="2"/>
      <scheme val="minor"/>
    </font>
    <font>
      <sz val="11"/>
      <color rgb="FF9C0006"/>
      <name val="Gotham Book"/>
      <family val="2"/>
      <scheme val="minor"/>
    </font>
    <font>
      <sz val="11"/>
      <color rgb="FF9C5700"/>
      <name val="Gotham Book"/>
      <family val="2"/>
      <scheme val="minor"/>
    </font>
    <font>
      <sz val="11"/>
      <color rgb="FF3F3F76"/>
      <name val="Gotham Book"/>
      <family val="2"/>
      <scheme val="minor"/>
    </font>
    <font>
      <b/>
      <sz val="11"/>
      <color rgb="FF3F3F3F"/>
      <name val="Gotham Book"/>
      <family val="2"/>
      <scheme val="minor"/>
    </font>
    <font>
      <b/>
      <sz val="11"/>
      <color rgb="FFFA7D00"/>
      <name val="Gotham Book"/>
      <family val="2"/>
      <scheme val="minor"/>
    </font>
    <font>
      <sz val="11"/>
      <color rgb="FFFA7D00"/>
      <name val="Gotham Book"/>
      <family val="2"/>
      <scheme val="minor"/>
    </font>
    <font>
      <sz val="11"/>
      <color rgb="FFFF0000"/>
      <name val="Gotham Book"/>
      <family val="2"/>
      <scheme val="minor"/>
    </font>
    <font>
      <i/>
      <sz val="11"/>
      <color rgb="FF7F7F7F"/>
      <name val="Gotham Book"/>
      <family val="2"/>
      <scheme val="minor"/>
    </font>
    <font>
      <b/>
      <sz val="11"/>
      <color theme="1"/>
      <name val="Gotham Book"/>
      <family val="2"/>
      <scheme val="minor"/>
    </font>
    <font>
      <sz val="11"/>
      <color theme="0"/>
      <name val="Gotham Book"/>
      <family val="2"/>
      <scheme val="minor"/>
    </font>
    <font>
      <sz val="8"/>
      <name val="Gotham Book"/>
      <family val="2"/>
      <scheme val="minor"/>
    </font>
    <font>
      <sz val="11"/>
      <name val="Montserrat"/>
    </font>
    <font>
      <vertAlign val="superscript"/>
      <sz val="11"/>
      <name val="Montserrat"/>
    </font>
    <font>
      <b/>
      <sz val="11"/>
      <color rgb="FFFFFFFF"/>
      <name val="Montserrat"/>
    </font>
    <font>
      <sz val="24"/>
      <color rgb="FF007A33"/>
      <name val="Montserrat"/>
    </font>
    <font>
      <sz val="11"/>
      <color theme="1"/>
      <name val="Montserrat"/>
    </font>
    <font>
      <i/>
      <sz val="11"/>
      <color theme="1"/>
      <name val="Montserrat"/>
    </font>
    <font>
      <b/>
      <sz val="11"/>
      <color theme="0"/>
      <name val="Montserrat"/>
    </font>
    <font>
      <u/>
      <sz val="11"/>
      <color theme="10"/>
      <name val="Montserrat"/>
    </font>
    <font>
      <u/>
      <sz val="14"/>
      <color theme="8" tint="-0.249977111117893"/>
      <name val="Montserrat"/>
    </font>
    <font>
      <u/>
      <sz val="14"/>
      <color theme="10"/>
      <name val="Montserrat"/>
    </font>
    <font>
      <b/>
      <sz val="15"/>
      <color rgb="FF007A33"/>
      <name val="Montserrat"/>
    </font>
    <font>
      <b/>
      <sz val="11"/>
      <color theme="1"/>
      <name val="Montserrat"/>
    </font>
    <font>
      <sz val="11"/>
      <color rgb="FF000000"/>
      <name val="Montserrat"/>
    </font>
    <font>
      <sz val="10"/>
      <color theme="1"/>
      <name val="Montserrat"/>
    </font>
    <font>
      <vertAlign val="superscript"/>
      <sz val="11"/>
      <color theme="1"/>
      <name val="Montserrat"/>
    </font>
    <font>
      <b/>
      <sz val="10"/>
      <color theme="1"/>
      <name val="Montserrat"/>
    </font>
    <font>
      <b/>
      <sz val="10"/>
      <name val="Montserrat"/>
    </font>
    <font>
      <sz val="10"/>
      <name val="Montserrat"/>
    </font>
    <font>
      <sz val="9"/>
      <color theme="1"/>
      <name val="Montserrat"/>
    </font>
    <font>
      <sz val="11"/>
      <color rgb="FFFF0000"/>
      <name val="Montserrat"/>
    </font>
    <font>
      <vertAlign val="superscript"/>
      <sz val="10"/>
      <color theme="1"/>
      <name val="Montserrat"/>
    </font>
    <font>
      <sz val="11"/>
      <color rgb="FFFFFFFF"/>
      <name val="Montserrat"/>
    </font>
    <font>
      <sz val="16"/>
      <color theme="1"/>
      <name val="Montserrat"/>
    </font>
    <font>
      <sz val="11"/>
      <color theme="0"/>
      <name val="Montserrat"/>
    </font>
    <font>
      <sz val="11"/>
      <color indexed="8"/>
      <name val="Montserrat"/>
    </font>
    <font>
      <b/>
      <sz val="10"/>
      <color theme="0"/>
      <name val="Montserrat"/>
    </font>
    <font>
      <b/>
      <sz val="9"/>
      <color theme="0"/>
      <name val="Montserrat"/>
    </font>
    <font>
      <sz val="10"/>
      <color rgb="FFFF0000"/>
      <name val="Montserrat"/>
    </font>
    <font>
      <vertAlign val="superscript"/>
      <sz val="10"/>
      <name val="Montserrat"/>
    </font>
    <font>
      <u/>
      <sz val="10"/>
      <color theme="10"/>
      <name val="Montserrat"/>
    </font>
    <font>
      <b/>
      <vertAlign val="superscript"/>
      <sz val="10"/>
      <color theme="0"/>
      <name val="Montserrat"/>
    </font>
    <font>
      <u/>
      <sz val="11"/>
      <color rgb="FF0070C0"/>
      <name val="Montserrat"/>
    </font>
  </fonts>
  <fills count="40">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007A33"/>
        <bgColor indexed="64"/>
      </patternFill>
    </fill>
    <fill>
      <patternFill patternType="solid">
        <fgColor rgb="FFFFFFFF"/>
        <bgColor indexed="64"/>
      </patternFill>
    </fill>
    <fill>
      <patternFill patternType="solid">
        <fgColor rgb="FF007A33"/>
        <bgColor rgb="FF007A33"/>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35">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tint="-4.9989318521683403E-2"/>
      </bottom>
      <diagonal/>
    </border>
    <border>
      <left/>
      <right style="thin">
        <color theme="0"/>
      </right>
      <top style="thin">
        <color theme="0"/>
      </top>
      <bottom style="thin">
        <color theme="0" tint="-0.34998626667073579"/>
      </bottom>
      <diagonal/>
    </border>
    <border>
      <left style="thin">
        <color theme="0"/>
      </left>
      <right style="thin">
        <color theme="0"/>
      </right>
      <top style="thin">
        <color theme="0"/>
      </top>
      <bottom style="thin">
        <color theme="0" tint="-0.34998626667073579"/>
      </bottom>
      <diagonal/>
    </border>
    <border>
      <left style="thin">
        <color theme="0"/>
      </left>
      <right/>
      <top style="thin">
        <color theme="0"/>
      </top>
      <bottom style="thin">
        <color theme="0" tint="-0.34998626667073579"/>
      </bottom>
      <diagonal/>
    </border>
    <border>
      <left style="thin">
        <color indexed="64"/>
      </left>
      <right style="thin">
        <color indexed="64"/>
      </right>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4">
    <xf numFmtId="0" fontId="0" fillId="0" borderId="0"/>
    <xf numFmtId="0" fontId="5" fillId="0" borderId="0"/>
    <xf numFmtId="0" fontId="5" fillId="0" borderId="0"/>
    <xf numFmtId="0" fontId="11" fillId="0" borderId="0" applyNumberFormat="0" applyFill="0" applyBorder="0" applyAlignment="0" applyProtection="0"/>
    <xf numFmtId="43" fontId="12" fillId="0" borderId="0" applyFont="0" applyFill="0" applyBorder="0" applyAlignment="0" applyProtection="0"/>
    <xf numFmtId="0" fontId="14" fillId="0" borderId="0" applyNumberFormat="0" applyFill="0" applyBorder="0" applyAlignment="0" applyProtection="0"/>
    <xf numFmtId="0" fontId="15" fillId="0" borderId="15" applyNumberFormat="0" applyFill="0" applyAlignment="0" applyProtection="0"/>
    <xf numFmtId="0" fontId="16" fillId="0" borderId="16" applyNumberFormat="0" applyFill="0" applyAlignment="0" applyProtection="0"/>
    <xf numFmtId="0" fontId="17" fillId="0" borderId="17" applyNumberFormat="0" applyFill="0" applyAlignment="0" applyProtection="0"/>
    <xf numFmtId="0" fontId="17" fillId="0" borderId="0" applyNumberFormat="0" applyFill="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0" applyNumberFormat="0" applyBorder="0" applyAlignment="0" applyProtection="0"/>
    <xf numFmtId="0" fontId="21" fillId="11" borderId="18" applyNumberFormat="0" applyAlignment="0" applyProtection="0"/>
    <xf numFmtId="0" fontId="22" fillId="12" borderId="19" applyNumberFormat="0" applyAlignment="0" applyProtection="0"/>
    <xf numFmtId="0" fontId="23" fillId="12" borderId="18" applyNumberFormat="0" applyAlignment="0" applyProtection="0"/>
    <xf numFmtId="0" fontId="24" fillId="0" borderId="20" applyNumberFormat="0" applyFill="0" applyAlignment="0" applyProtection="0"/>
    <xf numFmtId="0" fontId="13" fillId="13" borderId="21" applyNumberFormat="0" applyAlignment="0" applyProtection="0"/>
    <xf numFmtId="0" fontId="25" fillId="0" borderId="0" applyNumberFormat="0" applyFill="0" applyBorder="0" applyAlignment="0" applyProtection="0"/>
    <xf numFmtId="0" fontId="12" fillId="14" borderId="22" applyNumberFormat="0" applyFont="0" applyAlignment="0" applyProtection="0"/>
    <xf numFmtId="0" fontId="26" fillId="0" borderId="0" applyNumberFormat="0" applyFill="0" applyBorder="0" applyAlignment="0" applyProtection="0"/>
    <xf numFmtId="0" fontId="27" fillId="0" borderId="23" applyNumberFormat="0" applyFill="0" applyAlignment="0" applyProtection="0"/>
    <xf numFmtId="0" fontId="2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28"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28"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28"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28"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43" fontId="12" fillId="0" borderId="0" applyFont="0" applyFill="0" applyBorder="0" applyAlignment="0" applyProtection="0"/>
    <xf numFmtId="0" fontId="12" fillId="0" borderId="0"/>
    <xf numFmtId="0" fontId="11" fillId="0" borderId="0" applyNumberFormat="0" applyFill="0" applyBorder="0" applyAlignment="0" applyProtection="0"/>
    <xf numFmtId="0" fontId="3" fillId="0" borderId="0"/>
    <xf numFmtId="0" fontId="2" fillId="0" borderId="0"/>
    <xf numFmtId="0" fontId="1" fillId="0" borderId="0"/>
    <xf numFmtId="0" fontId="12" fillId="0" borderId="0"/>
    <xf numFmtId="44" fontId="12" fillId="0" borderId="0" applyFont="0" applyFill="0" applyBorder="0" applyAlignment="0" applyProtection="0"/>
  </cellStyleXfs>
  <cellXfs count="370">
    <xf numFmtId="0" fontId="0" fillId="0" borderId="0" xfId="0"/>
    <xf numFmtId="0" fontId="7" fillId="2" borderId="0" xfId="0" applyFont="1" applyFill="1"/>
    <xf numFmtId="0" fontId="0" fillId="2" borderId="0" xfId="0" applyFill="1"/>
    <xf numFmtId="0" fontId="9" fillId="2" borderId="0" xfId="0" applyFont="1" applyFill="1"/>
    <xf numFmtId="49" fontId="4" fillId="2" borderId="0" xfId="0" applyNumberFormat="1" applyFont="1" applyFill="1"/>
    <xf numFmtId="0" fontId="10" fillId="2" borderId="0" xfId="0" quotePrefix="1" applyFont="1" applyFill="1" applyAlignment="1">
      <alignment horizontal="left" vertical="center"/>
    </xf>
    <xf numFmtId="0" fontId="10" fillId="2" borderId="0" xfId="0" quotePrefix="1" applyFont="1" applyFill="1" applyAlignment="1">
      <alignment vertical="top"/>
    </xf>
    <xf numFmtId="0" fontId="10" fillId="2" borderId="0" xfId="0" applyFont="1" applyFill="1"/>
    <xf numFmtId="0" fontId="0" fillId="2" borderId="0" xfId="0" applyFill="1" applyAlignment="1">
      <alignment wrapText="1"/>
    </xf>
    <xf numFmtId="0" fontId="10" fillId="2" borderId="0" xfId="0" applyFont="1" applyFill="1" applyAlignment="1">
      <alignment horizontal="left" vertical="center" wrapText="1"/>
    </xf>
    <xf numFmtId="0" fontId="8" fillId="2" borderId="0" xfId="0" applyFont="1" applyFill="1" applyAlignment="1">
      <alignment horizontal="center"/>
    </xf>
    <xf numFmtId="0" fontId="33" fillId="0" borderId="0" xfId="0" applyFont="1" applyAlignment="1">
      <alignment vertical="center"/>
    </xf>
    <xf numFmtId="0" fontId="34" fillId="0" borderId="0" xfId="0" applyFont="1" applyAlignment="1">
      <alignment vertical="center"/>
    </xf>
    <xf numFmtId="0" fontId="32" fillId="4" borderId="0" xfId="0" applyFont="1" applyFill="1" applyAlignment="1">
      <alignment vertical="center" wrapText="1"/>
    </xf>
    <xf numFmtId="0" fontId="34" fillId="0" borderId="9" xfId="0" applyFont="1" applyBorder="1" applyAlignment="1">
      <alignment vertical="center" wrapText="1"/>
    </xf>
    <xf numFmtId="0" fontId="34" fillId="0" borderId="10" xfId="0" applyFont="1" applyBorder="1" applyAlignment="1">
      <alignment vertical="center" wrapText="1"/>
    </xf>
    <xf numFmtId="0" fontId="34" fillId="0" borderId="0" xfId="0" applyFont="1" applyAlignment="1">
      <alignment vertical="center" wrapText="1"/>
    </xf>
    <xf numFmtId="0" fontId="36" fillId="4" borderId="11" xfId="0" applyFont="1" applyFill="1" applyBorder="1" applyAlignment="1">
      <alignment horizontal="center" vertical="center"/>
    </xf>
    <xf numFmtId="0" fontId="36" fillId="4" borderId="11" xfId="0" applyFont="1" applyFill="1" applyBorder="1" applyAlignment="1">
      <alignment horizontal="center" vertical="center" wrapText="1"/>
    </xf>
    <xf numFmtId="0" fontId="34" fillId="0" borderId="0" xfId="0" applyFont="1" applyAlignment="1">
      <alignment horizontal="center" vertical="center"/>
    </xf>
    <xf numFmtId="0" fontId="34" fillId="0" borderId="12" xfId="0" applyFont="1" applyBorder="1" applyAlignment="1">
      <alignment horizontal="center" vertical="center"/>
    </xf>
    <xf numFmtId="0" fontId="34" fillId="0" borderId="12" xfId="0" applyFont="1" applyBorder="1" applyAlignment="1">
      <alignment vertical="center" wrapText="1"/>
    </xf>
    <xf numFmtId="0" fontId="37" fillId="0" borderId="12" xfId="3" applyFont="1" applyBorder="1" applyAlignment="1">
      <alignment horizontal="center" vertical="center"/>
    </xf>
    <xf numFmtId="0" fontId="34" fillId="0" borderId="13" xfId="0" applyFont="1" applyBorder="1" applyAlignment="1">
      <alignment horizontal="center" vertical="center"/>
    </xf>
    <xf numFmtId="0" fontId="34" fillId="0" borderId="13" xfId="0" applyFont="1" applyBorder="1" applyAlignment="1">
      <alignment vertical="center" wrapText="1"/>
    </xf>
    <xf numFmtId="0" fontId="37" fillId="0" borderId="13" xfId="3" applyFont="1" applyBorder="1" applyAlignment="1">
      <alignment horizontal="center" vertical="center"/>
    </xf>
    <xf numFmtId="0" fontId="37" fillId="0" borderId="13" xfId="3" applyFont="1" applyFill="1" applyBorder="1" applyAlignment="1">
      <alignment horizontal="center" vertical="center"/>
    </xf>
    <xf numFmtId="0" fontId="34" fillId="0" borderId="14" xfId="0" applyFont="1" applyBorder="1" applyAlignment="1">
      <alignment horizontal="center" vertical="center"/>
    </xf>
    <xf numFmtId="0" fontId="34" fillId="0" borderId="14" xfId="0" applyFont="1" applyBorder="1" applyAlignment="1">
      <alignment vertical="center" wrapText="1"/>
    </xf>
    <xf numFmtId="0" fontId="37" fillId="0" borderId="14" xfId="3" applyFont="1" applyBorder="1" applyAlignment="1">
      <alignment horizontal="center" vertical="center"/>
    </xf>
    <xf numFmtId="0" fontId="38" fillId="0" borderId="0" xfId="3" applyFont="1" applyBorder="1" applyAlignment="1">
      <alignment horizontal="left" vertical="center"/>
    </xf>
    <xf numFmtId="0" fontId="39" fillId="0" borderId="0" xfId="3" applyFont="1" applyAlignment="1">
      <alignment horizontal="left" vertical="center"/>
    </xf>
    <xf numFmtId="0" fontId="40" fillId="0" borderId="0" xfId="0" applyFont="1" applyAlignment="1">
      <alignment vertical="center"/>
    </xf>
    <xf numFmtId="0" fontId="32" fillId="4" borderId="2" xfId="0" applyFont="1" applyFill="1" applyBorder="1" applyAlignment="1">
      <alignment horizontal="centerContinuous" vertical="center" wrapText="1"/>
    </xf>
    <xf numFmtId="0" fontId="41" fillId="0" borderId="0" xfId="0" applyFont="1" applyAlignment="1">
      <alignment horizontal="center"/>
    </xf>
    <xf numFmtId="0" fontId="32" fillId="4" borderId="0" xfId="0" applyFont="1" applyFill="1" applyAlignment="1">
      <alignment horizontal="center" vertical="center" wrapText="1"/>
    </xf>
    <xf numFmtId="0" fontId="32" fillId="4" borderId="4" xfId="0" applyFont="1" applyFill="1" applyBorder="1" applyAlignment="1">
      <alignment horizontal="center" vertical="center"/>
    </xf>
    <xf numFmtId="0" fontId="34" fillId="0" borderId="0" xfId="0" applyFont="1" applyAlignment="1">
      <alignment horizontal="center"/>
    </xf>
    <xf numFmtId="17" fontId="34" fillId="7" borderId="6" xfId="0" applyNumberFormat="1" applyFont="1" applyFill="1" applyBorder="1" applyAlignment="1">
      <alignment horizontal="left" vertical="center" wrapText="1"/>
    </xf>
    <xf numFmtId="3" fontId="42" fillId="3" borderId="3" xfId="0" applyNumberFormat="1" applyFont="1" applyFill="1" applyBorder="1" applyAlignment="1">
      <alignment horizontal="right" vertical="center"/>
    </xf>
    <xf numFmtId="0" fontId="42" fillId="3" borderId="3" xfId="0" applyFont="1" applyFill="1" applyBorder="1" applyAlignment="1">
      <alignment horizontal="right" vertical="center"/>
    </xf>
    <xf numFmtId="0" fontId="34" fillId="0" borderId="0" xfId="0" applyFont="1"/>
    <xf numFmtId="3" fontId="34" fillId="0" borderId="0" xfId="0" applyNumberFormat="1" applyFont="1"/>
    <xf numFmtId="17" fontId="34" fillId="0" borderId="6" xfId="0" applyNumberFormat="1" applyFont="1" applyBorder="1" applyAlignment="1">
      <alignment horizontal="left" vertical="center" wrapText="1"/>
    </xf>
    <xf numFmtId="3" fontId="42" fillId="5" borderId="3" xfId="0" applyNumberFormat="1" applyFont="1" applyFill="1" applyBorder="1" applyAlignment="1">
      <alignment horizontal="right" vertical="center"/>
    </xf>
    <xf numFmtId="0" fontId="42" fillId="5" borderId="3" xfId="0" applyFont="1" applyFill="1" applyBorder="1" applyAlignment="1">
      <alignment horizontal="right" vertical="center"/>
    </xf>
    <xf numFmtId="17" fontId="34" fillId="0" borderId="25" xfId="0" applyNumberFormat="1" applyFont="1" applyBorder="1" applyAlignment="1">
      <alignment horizontal="left" vertical="center" wrapText="1"/>
    </xf>
    <xf numFmtId="0" fontId="32" fillId="4" borderId="2" xfId="0" applyFont="1" applyFill="1" applyBorder="1" applyAlignment="1">
      <alignment horizontal="centerContinuous" vertical="center"/>
    </xf>
    <xf numFmtId="0" fontId="34" fillId="0" borderId="0" xfId="0" applyFont="1" applyAlignment="1">
      <alignment horizontal="center" vertical="center" wrapText="1"/>
    </xf>
    <xf numFmtId="17" fontId="34" fillId="0" borderId="0" xfId="0" applyNumberFormat="1" applyFont="1" applyAlignment="1">
      <alignment horizontal="left" vertical="center" wrapText="1"/>
    </xf>
    <xf numFmtId="3" fontId="34" fillId="0" borderId="0" xfId="0" applyNumberFormat="1" applyFont="1" applyAlignment="1">
      <alignment horizontal="right" vertical="center"/>
    </xf>
    <xf numFmtId="17" fontId="34" fillId="7" borderId="3" xfId="0" applyNumberFormat="1" applyFont="1" applyFill="1" applyBorder="1" applyAlignment="1">
      <alignment horizontal="left" vertical="center" wrapText="1"/>
    </xf>
    <xf numFmtId="17" fontId="34" fillId="0" borderId="27" xfId="0" applyNumberFormat="1" applyFont="1" applyBorder="1" applyAlignment="1">
      <alignment horizontal="left" vertical="center" wrapText="1"/>
    </xf>
    <xf numFmtId="3" fontId="34" fillId="0" borderId="27" xfId="0" applyNumberFormat="1" applyFont="1" applyBorder="1" applyAlignment="1">
      <alignment horizontal="right" vertical="center"/>
    </xf>
    <xf numFmtId="0" fontId="34" fillId="0" borderId="0" xfId="0" applyFont="1" applyAlignment="1">
      <alignment horizontal="left"/>
    </xf>
    <xf numFmtId="0" fontId="36" fillId="4" borderId="4" xfId="0" applyFont="1" applyFill="1" applyBorder="1" applyAlignment="1">
      <alignment horizontal="centerContinuous" vertical="center"/>
    </xf>
    <xf numFmtId="0" fontId="36" fillId="4" borderId="0" xfId="0" applyFont="1" applyFill="1" applyAlignment="1">
      <alignment horizontal="centerContinuous" vertical="center"/>
    </xf>
    <xf numFmtId="0" fontId="41" fillId="0" borderId="0" xfId="0" applyFont="1" applyAlignment="1">
      <alignment vertical="center"/>
    </xf>
    <xf numFmtId="0" fontId="36" fillId="6" borderId="3" xfId="0" applyFont="1" applyFill="1" applyBorder="1" applyAlignment="1">
      <alignment horizontal="center" vertical="center" wrapText="1"/>
    </xf>
    <xf numFmtId="0" fontId="36" fillId="6" borderId="5" xfId="0" applyFont="1" applyFill="1" applyBorder="1" applyAlignment="1">
      <alignment horizontal="center" vertical="center" wrapText="1"/>
    </xf>
    <xf numFmtId="17" fontId="34" fillId="7" borderId="3" xfId="0" applyNumberFormat="1" applyFont="1" applyFill="1" applyBorder="1" applyAlignment="1">
      <alignment horizontal="left" vertical="center"/>
    </xf>
    <xf numFmtId="164" fontId="34" fillId="7" borderId="3" xfId="0" applyNumberFormat="1" applyFont="1" applyFill="1" applyBorder="1" applyAlignment="1">
      <alignment horizontal="right" vertical="center"/>
    </xf>
    <xf numFmtId="164" fontId="34" fillId="7" borderId="3" xfId="0" applyNumberFormat="1" applyFont="1" applyFill="1" applyBorder="1" applyAlignment="1">
      <alignment horizontal="right" vertical="center" wrapText="1"/>
    </xf>
    <xf numFmtId="164" fontId="34" fillId="7" borderId="5" xfId="0" applyNumberFormat="1" applyFont="1" applyFill="1" applyBorder="1" applyAlignment="1">
      <alignment horizontal="right" vertical="center" wrapText="1"/>
    </xf>
    <xf numFmtId="17" fontId="34" fillId="0" borderId="3" xfId="0" applyNumberFormat="1" applyFont="1" applyBorder="1" applyAlignment="1">
      <alignment horizontal="left" vertical="center"/>
    </xf>
    <xf numFmtId="164" fontId="34" fillId="0" borderId="3" xfId="0" applyNumberFormat="1" applyFont="1" applyBorder="1" applyAlignment="1">
      <alignment horizontal="right" vertical="center"/>
    </xf>
    <xf numFmtId="164" fontId="34" fillId="0" borderId="3" xfId="0" applyNumberFormat="1" applyFont="1" applyBorder="1" applyAlignment="1">
      <alignment horizontal="right" vertical="center" wrapText="1"/>
    </xf>
    <xf numFmtId="164" fontId="34" fillId="0" borderId="5" xfId="0" applyNumberFormat="1" applyFont="1" applyBorder="1" applyAlignment="1">
      <alignment horizontal="right" vertical="center" wrapText="1"/>
    </xf>
    <xf numFmtId="164" fontId="34" fillId="0" borderId="3" xfId="0" applyNumberFormat="1" applyFont="1" applyBorder="1" applyAlignment="1">
      <alignment vertical="center" wrapText="1"/>
    </xf>
    <xf numFmtId="164" fontId="34" fillId="0" borderId="5" xfId="0" applyNumberFormat="1" applyFont="1" applyBorder="1" applyAlignment="1">
      <alignment vertical="center" wrapText="1"/>
    </xf>
    <xf numFmtId="164" fontId="34" fillId="7" borderId="3" xfId="0" applyNumberFormat="1" applyFont="1" applyFill="1" applyBorder="1" applyAlignment="1">
      <alignment vertical="center" wrapText="1"/>
    </xf>
    <xf numFmtId="0" fontId="34" fillId="7" borderId="7" xfId="0" applyFont="1" applyFill="1" applyBorder="1"/>
    <xf numFmtId="164" fontId="34" fillId="7" borderId="7" xfId="0" applyNumberFormat="1" applyFont="1" applyFill="1" applyBorder="1" applyAlignment="1">
      <alignment vertical="center" wrapText="1"/>
    </xf>
    <xf numFmtId="0" fontId="34" fillId="0" borderId="0" xfId="0" applyFont="1" applyAlignment="1">
      <alignment horizontal="left" vertical="center"/>
    </xf>
    <xf numFmtId="164" fontId="34" fillId="0" borderId="0" xfId="0" applyNumberFormat="1" applyFont="1"/>
    <xf numFmtId="0" fontId="43" fillId="0" borderId="0" xfId="0" applyFont="1" applyAlignment="1">
      <alignment horizontal="left" vertical="center"/>
    </xf>
    <xf numFmtId="0" fontId="43" fillId="0" borderId="0" xfId="0" applyFont="1" applyAlignment="1">
      <alignment vertical="center"/>
    </xf>
    <xf numFmtId="0" fontId="37" fillId="0" borderId="0" xfId="3" applyFont="1" applyAlignment="1">
      <alignment horizontal="left" vertical="center"/>
    </xf>
    <xf numFmtId="3" fontId="34" fillId="0" borderId="0" xfId="0" applyNumberFormat="1" applyFont="1" applyAlignment="1">
      <alignment vertical="center"/>
    </xf>
    <xf numFmtId="0" fontId="41" fillId="0" borderId="0" xfId="0" applyFont="1" applyAlignment="1">
      <alignment horizontal="center" vertical="center" wrapText="1"/>
    </xf>
    <xf numFmtId="0" fontId="41" fillId="0" borderId="0" xfId="0" applyFont="1" applyAlignment="1">
      <alignment horizontal="center" wrapText="1"/>
    </xf>
    <xf numFmtId="17" fontId="34" fillId="0" borderId="3" xfId="0" applyNumberFormat="1" applyFont="1" applyBorder="1" applyAlignment="1">
      <alignment horizontal="left" vertical="center" wrapText="1"/>
    </xf>
    <xf numFmtId="164" fontId="34" fillId="7" borderId="3" xfId="0" applyNumberFormat="1" applyFont="1" applyFill="1" applyBorder="1"/>
    <xf numFmtId="164" fontId="34" fillId="7" borderId="5" xfId="0" applyNumberFormat="1" applyFont="1" applyFill="1" applyBorder="1"/>
    <xf numFmtId="0" fontId="34" fillId="7" borderId="7" xfId="0" applyFont="1" applyFill="1" applyBorder="1" applyAlignment="1">
      <alignment vertical="center"/>
    </xf>
    <xf numFmtId="164" fontId="34" fillId="7" borderId="7" xfId="0" applyNumberFormat="1" applyFont="1" applyFill="1" applyBorder="1" applyAlignment="1">
      <alignment horizontal="right" vertical="center" wrapText="1"/>
    </xf>
    <xf numFmtId="0" fontId="34" fillId="0" borderId="0" xfId="0" applyFont="1" applyAlignment="1">
      <alignment horizontal="center" wrapText="1"/>
    </xf>
    <xf numFmtId="0" fontId="36" fillId="4" borderId="2" xfId="0" applyFont="1" applyFill="1" applyBorder="1" applyAlignment="1">
      <alignment horizontal="centerContinuous" vertical="center"/>
    </xf>
    <xf numFmtId="166" fontId="34" fillId="0" borderId="0" xfId="0" applyNumberFormat="1" applyFont="1" applyAlignment="1">
      <alignment vertical="center"/>
    </xf>
    <xf numFmtId="0" fontId="34" fillId="0" borderId="0" xfId="0" applyFont="1" applyAlignment="1">
      <alignment horizontal="right" vertical="center"/>
    </xf>
    <xf numFmtId="3" fontId="34" fillId="0" borderId="2" xfId="0" applyNumberFormat="1" applyFont="1" applyBorder="1" applyAlignment="1">
      <alignment horizontal="right" vertical="center"/>
    </xf>
    <xf numFmtId="0" fontId="36" fillId="4" borderId="3" xfId="0" applyFont="1" applyFill="1" applyBorder="1" applyAlignment="1">
      <alignment horizontal="centerContinuous" vertical="center" wrapText="1"/>
    </xf>
    <xf numFmtId="0" fontId="36" fillId="6" borderId="3" xfId="0" applyFont="1" applyFill="1" applyBorder="1" applyAlignment="1">
      <alignment horizontal="centerContinuous" vertical="center" wrapText="1"/>
    </xf>
    <xf numFmtId="0" fontId="36" fillId="6" borderId="5" xfId="0" applyFont="1" applyFill="1" applyBorder="1" applyAlignment="1">
      <alignment horizontal="centerContinuous" vertical="center" wrapText="1"/>
    </xf>
    <xf numFmtId="0" fontId="34" fillId="0" borderId="2" xfId="0" applyFont="1" applyBorder="1"/>
    <xf numFmtId="0" fontId="34" fillId="7" borderId="3" xfId="0" applyFont="1" applyFill="1" applyBorder="1" applyAlignment="1">
      <alignment vertical="center"/>
    </xf>
    <xf numFmtId="0" fontId="34" fillId="7" borderId="5" xfId="0" applyFont="1" applyFill="1" applyBorder="1" applyAlignment="1">
      <alignment vertical="center"/>
    </xf>
    <xf numFmtId="0" fontId="34" fillId="0" borderId="3" xfId="0" applyFont="1" applyBorder="1" applyAlignment="1">
      <alignment vertical="center"/>
    </xf>
    <xf numFmtId="0" fontId="34" fillId="0" borderId="5" xfId="0" applyFont="1" applyBorder="1" applyAlignment="1">
      <alignment vertical="center"/>
    </xf>
    <xf numFmtId="3" fontId="34" fillId="7" borderId="7" xfId="0" applyNumberFormat="1" applyFont="1" applyFill="1" applyBorder="1" applyAlignment="1">
      <alignment vertical="center"/>
    </xf>
    <xf numFmtId="3" fontId="34" fillId="7" borderId="2" xfId="0" applyNumberFormat="1" applyFont="1" applyFill="1" applyBorder="1" applyAlignment="1">
      <alignment vertical="center"/>
    </xf>
    <xf numFmtId="0" fontId="36" fillId="4" borderId="4" xfId="0" applyFont="1" applyFill="1" applyBorder="1" applyAlignment="1">
      <alignment horizontal="centerContinuous" vertical="center" wrapText="1"/>
    </xf>
    <xf numFmtId="0" fontId="36" fillId="4" borderId="0" xfId="0" applyFont="1" applyFill="1" applyAlignment="1">
      <alignment horizontal="centerContinuous" vertical="center" wrapText="1"/>
    </xf>
    <xf numFmtId="49" fontId="34" fillId="0" borderId="0" xfId="0" applyNumberFormat="1" applyFont="1" applyAlignment="1">
      <alignment horizontal="left"/>
    </xf>
    <xf numFmtId="0" fontId="34" fillId="0" borderId="0" xfId="0" applyFont="1" applyAlignment="1">
      <alignment horizontal="right" vertical="center" wrapText="1"/>
    </xf>
    <xf numFmtId="49" fontId="46" fillId="0" borderId="0" xfId="0" applyNumberFormat="1" applyFont="1" applyAlignment="1">
      <alignment horizontal="left"/>
    </xf>
    <xf numFmtId="0" fontId="43" fillId="0" borderId="0" xfId="0" applyFont="1" applyAlignment="1">
      <alignment horizontal="right" vertical="center" wrapText="1"/>
    </xf>
    <xf numFmtId="0" fontId="43" fillId="0" borderId="0" xfId="0" applyFont="1"/>
    <xf numFmtId="0" fontId="47" fillId="0" borderId="0" xfId="3" applyFont="1" applyAlignment="1">
      <alignment horizontal="left"/>
    </xf>
    <xf numFmtId="49" fontId="34" fillId="7" borderId="3" xfId="0" applyNumberFormat="1" applyFont="1" applyFill="1" applyBorder="1" applyAlignment="1">
      <alignment horizontal="left" vertical="center" wrapText="1"/>
    </xf>
    <xf numFmtId="3" fontId="34" fillId="7" borderId="3" xfId="0" applyNumberFormat="1" applyFont="1" applyFill="1" applyBorder="1"/>
    <xf numFmtId="3" fontId="34" fillId="7" borderId="3" xfId="0" applyNumberFormat="1" applyFont="1" applyFill="1" applyBorder="1" applyAlignment="1">
      <alignment wrapText="1"/>
    </xf>
    <xf numFmtId="3" fontId="34" fillId="7" borderId="5" xfId="0" applyNumberFormat="1" applyFont="1" applyFill="1" applyBorder="1" applyAlignment="1">
      <alignment horizontal="right" wrapText="1"/>
    </xf>
    <xf numFmtId="3" fontId="34" fillId="7" borderId="5" xfId="0" applyNumberFormat="1" applyFont="1" applyFill="1" applyBorder="1" applyAlignment="1">
      <alignment horizontal="right" vertical="center" wrapText="1"/>
    </xf>
    <xf numFmtId="49" fontId="34" fillId="0" borderId="3" xfId="0" applyNumberFormat="1" applyFont="1" applyBorder="1" applyAlignment="1">
      <alignment horizontal="left" vertical="center" wrapText="1"/>
    </xf>
    <xf numFmtId="3" fontId="34" fillId="0" borderId="3" xfId="0" applyNumberFormat="1" applyFont="1" applyBorder="1"/>
    <xf numFmtId="3" fontId="34" fillId="0" borderId="3" xfId="0" applyNumberFormat="1" applyFont="1" applyBorder="1" applyAlignment="1">
      <alignment wrapText="1"/>
    </xf>
    <xf numFmtId="3" fontId="34" fillId="0" borderId="5" xfId="0" applyNumberFormat="1" applyFont="1" applyBorder="1" applyAlignment="1">
      <alignment horizontal="right" wrapText="1"/>
    </xf>
    <xf numFmtId="3" fontId="34" fillId="0" borderId="5" xfId="0" applyNumberFormat="1" applyFont="1" applyBorder="1" applyAlignment="1">
      <alignment horizontal="right" vertical="center" wrapText="1"/>
    </xf>
    <xf numFmtId="3" fontId="34" fillId="7" borderId="5" xfId="0" applyNumberFormat="1" applyFont="1" applyFill="1" applyBorder="1" applyAlignment="1">
      <alignment horizontal="right"/>
    </xf>
    <xf numFmtId="3" fontId="34" fillId="0" borderId="5" xfId="0" applyNumberFormat="1" applyFont="1" applyBorder="1" applyAlignment="1">
      <alignment horizontal="right"/>
    </xf>
    <xf numFmtId="0" fontId="30" fillId="0" borderId="3" xfId="3" applyFont="1" applyBorder="1" applyAlignment="1">
      <alignment horizontal="left"/>
    </xf>
    <xf numFmtId="3" fontId="34" fillId="0" borderId="5" xfId="0" applyNumberFormat="1" applyFont="1" applyBorder="1" applyAlignment="1">
      <alignment vertical="center"/>
    </xf>
    <xf numFmtId="0" fontId="34" fillId="7" borderId="7" xfId="0" applyFont="1" applyFill="1" applyBorder="1" applyAlignment="1">
      <alignment horizontal="left"/>
    </xf>
    <xf numFmtId="3" fontId="34" fillId="7" borderId="7" xfId="0" applyNumberFormat="1" applyFont="1" applyFill="1" applyBorder="1"/>
    <xf numFmtId="3" fontId="34" fillId="7" borderId="2" xfId="0" applyNumberFormat="1" applyFont="1" applyFill="1" applyBorder="1" applyAlignment="1">
      <alignment horizontal="right"/>
    </xf>
    <xf numFmtId="0" fontId="45" fillId="0" borderId="0" xfId="0" applyFont="1" applyAlignment="1">
      <alignment horizontal="left"/>
    </xf>
    <xf numFmtId="0" fontId="36" fillId="4" borderId="2" xfId="0" applyFont="1" applyFill="1" applyBorder="1" applyAlignment="1">
      <alignment horizontal="centerContinuous" vertical="center" wrapText="1"/>
    </xf>
    <xf numFmtId="3" fontId="34" fillId="7" borderId="3" xfId="0" applyNumberFormat="1" applyFont="1" applyFill="1" applyBorder="1" applyAlignment="1">
      <alignment horizontal="right" vertical="center" wrapText="1"/>
    </xf>
    <xf numFmtId="3" fontId="34" fillId="0" borderId="3" xfId="0" applyNumberFormat="1" applyFont="1" applyBorder="1" applyAlignment="1">
      <alignment horizontal="right" vertical="center"/>
    </xf>
    <xf numFmtId="3" fontId="34" fillId="0" borderId="5" xfId="0" applyNumberFormat="1" applyFont="1" applyBorder="1" applyAlignment="1">
      <alignment horizontal="right" vertical="center"/>
    </xf>
    <xf numFmtId="3" fontId="34" fillId="7" borderId="5" xfId="0" applyNumberFormat="1" applyFont="1" applyFill="1" applyBorder="1" applyAlignment="1">
      <alignment vertical="center"/>
    </xf>
    <xf numFmtId="3" fontId="34" fillId="7" borderId="3" xfId="0" applyNumberFormat="1" applyFont="1" applyFill="1" applyBorder="1" applyAlignment="1">
      <alignment horizontal="right" vertical="center"/>
    </xf>
    <xf numFmtId="3" fontId="34" fillId="7" borderId="5" xfId="0" applyNumberFormat="1" applyFont="1" applyFill="1" applyBorder="1" applyAlignment="1">
      <alignment horizontal="right" vertical="center"/>
    </xf>
    <xf numFmtId="17" fontId="34" fillId="0" borderId="7" xfId="0" applyNumberFormat="1" applyFont="1" applyBorder="1" applyAlignment="1">
      <alignment horizontal="left" vertical="center" wrapText="1"/>
    </xf>
    <xf numFmtId="3" fontId="34" fillId="0" borderId="7" xfId="0" applyNumberFormat="1" applyFont="1" applyBorder="1" applyAlignment="1">
      <alignment horizontal="right" vertical="center"/>
    </xf>
    <xf numFmtId="3" fontId="34" fillId="0" borderId="2" xfId="0" applyNumberFormat="1" applyFont="1" applyBorder="1" applyAlignment="1">
      <alignment vertical="center"/>
    </xf>
    <xf numFmtId="0" fontId="45" fillId="0" borderId="0" xfId="0" applyFont="1" applyAlignment="1">
      <alignment horizontal="left" vertical="center"/>
    </xf>
    <xf numFmtId="164" fontId="34" fillId="0" borderId="3" xfId="0" applyNumberFormat="1" applyFont="1" applyBorder="1"/>
    <xf numFmtId="164" fontId="34" fillId="0" borderId="5" xfId="0" applyNumberFormat="1" applyFont="1" applyBorder="1"/>
    <xf numFmtId="17" fontId="34" fillId="7" borderId="7" xfId="0" applyNumberFormat="1" applyFont="1" applyFill="1" applyBorder="1" applyAlignment="1">
      <alignment horizontal="left" vertical="center" wrapText="1"/>
    </xf>
    <xf numFmtId="164" fontId="34" fillId="7" borderId="7" xfId="0" applyNumberFormat="1" applyFont="1" applyFill="1" applyBorder="1"/>
    <xf numFmtId="164" fontId="34" fillId="0" borderId="3" xfId="0" applyNumberFormat="1" applyFont="1" applyBorder="1" applyAlignment="1">
      <alignment vertical="center"/>
    </xf>
    <xf numFmtId="164" fontId="34" fillId="0" borderId="5" xfId="0" applyNumberFormat="1" applyFont="1" applyBorder="1" applyAlignment="1">
      <alignment vertical="center"/>
    </xf>
    <xf numFmtId="164" fontId="34" fillId="7" borderId="3" xfId="0" applyNumberFormat="1" applyFont="1" applyFill="1" applyBorder="1" applyAlignment="1">
      <alignment vertical="center"/>
    </xf>
    <xf numFmtId="164" fontId="34" fillId="7" borderId="5" xfId="0" applyNumberFormat="1" applyFont="1" applyFill="1" applyBorder="1" applyAlignment="1">
      <alignment vertical="center"/>
    </xf>
    <xf numFmtId="164" fontId="34" fillId="7" borderId="7" xfId="0" applyNumberFormat="1" applyFont="1" applyFill="1" applyBorder="1" applyAlignment="1">
      <alignment vertical="center"/>
    </xf>
    <xf numFmtId="0" fontId="48" fillId="0" borderId="0" xfId="0" applyFont="1" applyAlignment="1">
      <alignment vertical="center"/>
    </xf>
    <xf numFmtId="0" fontId="36" fillId="4" borderId="7" xfId="0" applyFont="1" applyFill="1" applyBorder="1" applyAlignment="1">
      <alignment horizontal="centerContinuous" vertical="center" wrapText="1"/>
    </xf>
    <xf numFmtId="0" fontId="34" fillId="4" borderId="8" xfId="0" applyFont="1" applyFill="1" applyBorder="1" applyAlignment="1">
      <alignment horizontal="centerContinuous" vertical="center" wrapText="1"/>
    </xf>
    <xf numFmtId="0" fontId="34" fillId="4" borderId="6" xfId="0" applyFont="1" applyFill="1" applyBorder="1" applyAlignment="1">
      <alignment horizontal="centerContinuous" vertical="center" wrapText="1"/>
    </xf>
    <xf numFmtId="0" fontId="34" fillId="7" borderId="3" xfId="0" applyFont="1" applyFill="1" applyBorder="1" applyAlignment="1">
      <alignment horizontal="right" vertical="center" wrapText="1"/>
    </xf>
    <xf numFmtId="3" fontId="34" fillId="0" borderId="3" xfId="0" applyNumberFormat="1" applyFont="1" applyBorder="1" applyAlignment="1">
      <alignment horizontal="right" vertical="center" wrapText="1"/>
    </xf>
    <xf numFmtId="0" fontId="34" fillId="0" borderId="3" xfId="0" applyFont="1" applyBorder="1" applyAlignment="1">
      <alignment horizontal="right" vertical="center" wrapText="1"/>
    </xf>
    <xf numFmtId="0" fontId="30" fillId="7" borderId="3" xfId="3" applyFont="1" applyFill="1" applyBorder="1" applyAlignment="1">
      <alignment horizontal="left" vertical="center"/>
    </xf>
    <xf numFmtId="3" fontId="30" fillId="7" borderId="3" xfId="0" applyNumberFormat="1" applyFont="1" applyFill="1" applyBorder="1" applyAlignment="1">
      <alignment vertical="center"/>
    </xf>
    <xf numFmtId="0" fontId="30" fillId="0" borderId="0" xfId="0" applyFont="1" applyAlignment="1">
      <alignment vertical="center"/>
    </xf>
    <xf numFmtId="3" fontId="34" fillId="0" borderId="3" xfId="0" applyNumberFormat="1" applyFont="1" applyBorder="1" applyAlignment="1">
      <alignment vertical="center"/>
    </xf>
    <xf numFmtId="0" fontId="34" fillId="0" borderId="7" xfId="0" applyFont="1" applyBorder="1" applyAlignment="1">
      <alignment horizontal="left" vertical="center"/>
    </xf>
    <xf numFmtId="3" fontId="34" fillId="0" borderId="7" xfId="0" applyNumberFormat="1" applyFont="1" applyBorder="1" applyAlignment="1">
      <alignment vertical="center"/>
    </xf>
    <xf numFmtId="0" fontId="41" fillId="0" borderId="0" xfId="0" applyFont="1" applyAlignment="1">
      <alignment horizontal="center" vertical="center"/>
    </xf>
    <xf numFmtId="3" fontId="34" fillId="7" borderId="3" xfId="0" applyNumberFormat="1" applyFont="1" applyFill="1" applyBorder="1" applyAlignment="1">
      <alignment vertical="center"/>
    </xf>
    <xf numFmtId="0" fontId="34" fillId="0" borderId="7" xfId="0" applyFont="1" applyBorder="1" applyAlignment="1">
      <alignment vertical="center"/>
    </xf>
    <xf numFmtId="17" fontId="34" fillId="0" borderId="7" xfId="0" applyNumberFormat="1" applyFont="1" applyBorder="1" applyAlignment="1">
      <alignment horizontal="left" vertical="center"/>
    </xf>
    <xf numFmtId="3" fontId="34" fillId="7" borderId="26" xfId="0" applyNumberFormat="1" applyFont="1" applyFill="1" applyBorder="1" applyAlignment="1">
      <alignment vertical="center"/>
    </xf>
    <xf numFmtId="3" fontId="43" fillId="0" borderId="0" xfId="0" applyNumberFormat="1" applyFont="1" applyAlignment="1">
      <alignment vertical="center"/>
    </xf>
    <xf numFmtId="0" fontId="47" fillId="0" borderId="0" xfId="0" applyFont="1" applyAlignment="1">
      <alignment horizontal="left" vertical="center"/>
    </xf>
    <xf numFmtId="0" fontId="36" fillId="4" borderId="3" xfId="0" applyFont="1" applyFill="1" applyBorder="1" applyAlignment="1">
      <alignment horizontal="center" vertical="center"/>
    </xf>
    <xf numFmtId="0" fontId="36" fillId="6" borderId="3" xfId="0" applyFont="1" applyFill="1" applyBorder="1" applyAlignment="1">
      <alignment horizontal="center" vertical="center"/>
    </xf>
    <xf numFmtId="0" fontId="36" fillId="6" borderId="3" xfId="0" applyFont="1" applyFill="1" applyBorder="1" applyAlignment="1">
      <alignment horizontal="center"/>
    </xf>
    <xf numFmtId="49" fontId="34" fillId="7" borderId="3" xfId="0" applyNumberFormat="1" applyFont="1" applyFill="1" applyBorder="1" applyAlignment="1">
      <alignment horizontal="left" vertical="center"/>
    </xf>
    <xf numFmtId="0" fontId="34" fillId="7" borderId="3" xfId="0" applyFont="1" applyFill="1" applyBorder="1" applyAlignment="1">
      <alignment horizontal="right" vertical="center"/>
    </xf>
    <xf numFmtId="0" fontId="34" fillId="7" borderId="5" xfId="0" applyFont="1" applyFill="1" applyBorder="1" applyAlignment="1">
      <alignment horizontal="right" vertical="center"/>
    </xf>
    <xf numFmtId="49" fontId="34" fillId="0" borderId="3" xfId="0" applyNumberFormat="1" applyFont="1" applyBorder="1" applyAlignment="1">
      <alignment horizontal="left" vertical="center"/>
    </xf>
    <xf numFmtId="0" fontId="34" fillId="0" borderId="3" xfId="0" applyFont="1" applyBorder="1" applyAlignment="1">
      <alignment horizontal="right" vertical="center"/>
    </xf>
    <xf numFmtId="0" fontId="34" fillId="0" borderId="3" xfId="0" applyFont="1" applyBorder="1" applyAlignment="1">
      <alignment horizontal="right"/>
    </xf>
    <xf numFmtId="0" fontId="34" fillId="0" borderId="5" xfId="0" applyFont="1" applyBorder="1" applyAlignment="1">
      <alignment horizontal="right" vertical="center"/>
    </xf>
    <xf numFmtId="0" fontId="34" fillId="7" borderId="3" xfId="0" applyFont="1" applyFill="1" applyBorder="1"/>
    <xf numFmtId="0" fontId="34" fillId="0" borderId="3" xfId="0" applyFont="1" applyBorder="1"/>
    <xf numFmtId="49" fontId="34" fillId="7" borderId="3" xfId="0" applyNumberFormat="1" applyFont="1" applyFill="1" applyBorder="1" applyAlignment="1">
      <alignment horizontal="left"/>
    </xf>
    <xf numFmtId="49" fontId="34" fillId="0" borderId="7" xfId="0" applyNumberFormat="1" applyFont="1" applyBorder="1" applyAlignment="1">
      <alignment horizontal="left" vertical="center"/>
    </xf>
    <xf numFmtId="0" fontId="34" fillId="0" borderId="7" xfId="0" applyFont="1" applyBorder="1" applyAlignment="1">
      <alignment horizontal="right" vertical="center"/>
    </xf>
    <xf numFmtId="0" fontId="34" fillId="0" borderId="7" xfId="0" applyFont="1" applyBorder="1"/>
    <xf numFmtId="0" fontId="34" fillId="0" borderId="2" xfId="0" applyFont="1" applyBorder="1" applyAlignment="1">
      <alignment horizontal="right" vertical="center"/>
    </xf>
    <xf numFmtId="0" fontId="34" fillId="7" borderId="5" xfId="0" applyFont="1" applyFill="1" applyBorder="1"/>
    <xf numFmtId="0" fontId="34" fillId="0" borderId="5" xfId="0" applyFont="1" applyBorder="1"/>
    <xf numFmtId="166" fontId="36" fillId="6" borderId="3" xfId="0" applyNumberFormat="1" applyFont="1" applyFill="1" applyBorder="1" applyAlignment="1">
      <alignment horizontal="center" vertical="center" wrapText="1"/>
    </xf>
    <xf numFmtId="166" fontId="36" fillId="6" borderId="5" xfId="0" applyNumberFormat="1" applyFont="1" applyFill="1" applyBorder="1" applyAlignment="1">
      <alignment horizontal="center" vertical="center" wrapText="1"/>
    </xf>
    <xf numFmtId="166" fontId="34" fillId="7" borderId="3" xfId="0" applyNumberFormat="1" applyFont="1" applyFill="1" applyBorder="1" applyAlignment="1">
      <alignment horizontal="right" vertical="center" wrapText="1"/>
    </xf>
    <xf numFmtId="166" fontId="34" fillId="7" borderId="5" xfId="0" applyNumberFormat="1" applyFont="1" applyFill="1" applyBorder="1" applyAlignment="1">
      <alignment horizontal="right" vertical="center" wrapText="1"/>
    </xf>
    <xf numFmtId="166" fontId="34" fillId="0" borderId="3" xfId="0" applyNumberFormat="1" applyFont="1" applyBorder="1" applyAlignment="1">
      <alignment horizontal="right" vertical="center" wrapText="1"/>
    </xf>
    <xf numFmtId="166" fontId="34" fillId="0" borderId="5" xfId="0" applyNumberFormat="1" applyFont="1" applyBorder="1" applyAlignment="1">
      <alignment horizontal="right" vertical="center" wrapText="1"/>
    </xf>
    <xf numFmtId="166" fontId="34" fillId="7" borderId="7" xfId="0" applyNumberFormat="1" applyFont="1" applyFill="1" applyBorder="1" applyAlignment="1">
      <alignment horizontal="right"/>
    </xf>
    <xf numFmtId="0" fontId="36" fillId="4" borderId="7" xfId="0" applyFont="1" applyFill="1" applyBorder="1" applyAlignment="1">
      <alignment horizontal="centerContinuous" vertical="center"/>
    </xf>
    <xf numFmtId="0" fontId="36" fillId="4" borderId="8" xfId="0" applyFont="1" applyFill="1" applyBorder="1" applyAlignment="1">
      <alignment horizontal="centerContinuous" vertical="center"/>
    </xf>
    <xf numFmtId="0" fontId="36" fillId="4" borderId="6" xfId="0" applyFont="1" applyFill="1" applyBorder="1" applyAlignment="1">
      <alignment horizontal="centerContinuous" vertical="center"/>
    </xf>
    <xf numFmtId="1" fontId="34" fillId="7" borderId="3" xfId="0" applyNumberFormat="1" applyFont="1" applyFill="1" applyBorder="1" applyAlignment="1">
      <alignment horizontal="right" vertical="center" wrapText="1"/>
    </xf>
    <xf numFmtId="0" fontId="34" fillId="7" borderId="5" xfId="0" applyFont="1" applyFill="1" applyBorder="1" applyAlignment="1">
      <alignment horizontal="right" vertical="center" wrapText="1"/>
    </xf>
    <xf numFmtId="0" fontId="34" fillId="0" borderId="5" xfId="0" applyFont="1" applyBorder="1" applyAlignment="1">
      <alignment horizontal="right" vertical="center" wrapText="1"/>
    </xf>
    <xf numFmtId="1" fontId="34" fillId="0" borderId="3" xfId="0" applyNumberFormat="1" applyFont="1" applyBorder="1" applyAlignment="1">
      <alignment horizontal="right" vertical="center" wrapText="1"/>
    </xf>
    <xf numFmtId="1" fontId="34" fillId="0" borderId="5" xfId="0" applyNumberFormat="1" applyFont="1" applyBorder="1" applyAlignment="1">
      <alignment horizontal="right" vertical="center" wrapText="1"/>
    </xf>
    <xf numFmtId="1" fontId="34" fillId="7" borderId="5" xfId="0" applyNumberFormat="1" applyFont="1" applyFill="1" applyBorder="1" applyAlignment="1">
      <alignment horizontal="right" vertical="center" wrapText="1"/>
    </xf>
    <xf numFmtId="3" fontId="34" fillId="7" borderId="7" xfId="0" applyNumberFormat="1" applyFont="1" applyFill="1" applyBorder="1" applyAlignment="1">
      <alignment horizontal="right" vertical="center" wrapText="1"/>
    </xf>
    <xf numFmtId="164" fontId="34" fillId="7" borderId="3" xfId="4" applyNumberFormat="1" applyFont="1" applyFill="1" applyBorder="1" applyAlignment="1">
      <alignment vertical="center" wrapText="1"/>
    </xf>
    <xf numFmtId="164" fontId="34" fillId="7" borderId="5" xfId="4" applyNumberFormat="1" applyFont="1" applyFill="1" applyBorder="1" applyAlignment="1">
      <alignment vertical="center" wrapText="1"/>
    </xf>
    <xf numFmtId="164" fontId="34" fillId="0" borderId="3" xfId="4" applyNumberFormat="1" applyFont="1" applyBorder="1" applyAlignment="1">
      <alignment vertical="center" wrapText="1"/>
    </xf>
    <xf numFmtId="164" fontId="34" fillId="0" borderId="5" xfId="4" applyNumberFormat="1" applyFont="1" applyBorder="1" applyAlignment="1">
      <alignment vertical="center" wrapText="1"/>
    </xf>
    <xf numFmtId="164" fontId="34" fillId="0" borderId="3" xfId="4" applyNumberFormat="1" applyFont="1" applyBorder="1"/>
    <xf numFmtId="164" fontId="34" fillId="0" borderId="5" xfId="4" applyNumberFormat="1" applyFont="1" applyBorder="1"/>
    <xf numFmtId="164" fontId="34" fillId="7" borderId="3" xfId="4" applyNumberFormat="1" applyFont="1" applyFill="1" applyBorder="1"/>
    <xf numFmtId="164" fontId="34" fillId="7" borderId="5" xfId="4" applyNumberFormat="1" applyFont="1" applyFill="1" applyBorder="1"/>
    <xf numFmtId="164" fontId="34" fillId="7" borderId="7" xfId="4" applyNumberFormat="1" applyFont="1" applyFill="1" applyBorder="1"/>
    <xf numFmtId="165" fontId="34" fillId="7" borderId="3" xfId="4" applyNumberFormat="1" applyFont="1" applyFill="1" applyBorder="1" applyAlignment="1">
      <alignment vertical="center" wrapText="1"/>
    </xf>
    <xf numFmtId="165" fontId="34" fillId="7" borderId="5" xfId="4" applyNumberFormat="1" applyFont="1" applyFill="1" applyBorder="1" applyAlignment="1">
      <alignment vertical="center" wrapText="1"/>
    </xf>
    <xf numFmtId="165" fontId="34" fillId="0" borderId="3" xfId="4" applyNumberFormat="1" applyFont="1" applyBorder="1" applyAlignment="1">
      <alignment vertical="center" wrapText="1"/>
    </xf>
    <xf numFmtId="165" fontId="34" fillId="0" borderId="5" xfId="4" applyNumberFormat="1" applyFont="1" applyBorder="1" applyAlignment="1">
      <alignment vertical="center" wrapText="1"/>
    </xf>
    <xf numFmtId="165" fontId="34" fillId="0" borderId="3" xfId="4" applyNumberFormat="1" applyFont="1" applyBorder="1"/>
    <xf numFmtId="165" fontId="34" fillId="0" borderId="5" xfId="4" applyNumberFormat="1" applyFont="1" applyBorder="1"/>
    <xf numFmtId="165" fontId="34" fillId="0" borderId="2" xfId="4" applyNumberFormat="1" applyFont="1" applyBorder="1"/>
    <xf numFmtId="165" fontId="34" fillId="7" borderId="3" xfId="4" applyNumberFormat="1" applyFont="1" applyFill="1" applyBorder="1"/>
    <xf numFmtId="165" fontId="34" fillId="7" borderId="5" xfId="4" applyNumberFormat="1" applyFont="1" applyFill="1" applyBorder="1"/>
    <xf numFmtId="165" fontId="34" fillId="7" borderId="7" xfId="4" applyNumberFormat="1" applyFont="1" applyFill="1" applyBorder="1"/>
    <xf numFmtId="3" fontId="34" fillId="7" borderId="3" xfId="4" applyNumberFormat="1" applyFont="1" applyFill="1" applyBorder="1" applyAlignment="1">
      <alignment vertical="center" wrapText="1"/>
    </xf>
    <xf numFmtId="3" fontId="34" fillId="7" borderId="5" xfId="4" applyNumberFormat="1" applyFont="1" applyFill="1" applyBorder="1" applyAlignment="1">
      <alignment vertical="center" wrapText="1"/>
    </xf>
    <xf numFmtId="3" fontId="34" fillId="0" borderId="3" xfId="4" applyNumberFormat="1" applyFont="1" applyBorder="1" applyAlignment="1">
      <alignment vertical="center" wrapText="1"/>
    </xf>
    <xf numFmtId="3" fontId="34" fillId="0" borderId="5" xfId="4" applyNumberFormat="1" applyFont="1" applyBorder="1" applyAlignment="1">
      <alignment vertical="center" wrapText="1"/>
    </xf>
    <xf numFmtId="3" fontId="34" fillId="0" borderId="3" xfId="4" applyNumberFormat="1" applyFont="1" applyBorder="1" applyAlignment="1">
      <alignment vertical="center"/>
    </xf>
    <xf numFmtId="3" fontId="34" fillId="0" borderId="5" xfId="4" applyNumberFormat="1" applyFont="1" applyBorder="1" applyAlignment="1">
      <alignment vertical="center"/>
    </xf>
    <xf numFmtId="3" fontId="34" fillId="7" borderId="3" xfId="4" applyNumberFormat="1" applyFont="1" applyFill="1" applyBorder="1" applyAlignment="1">
      <alignment vertical="center"/>
    </xf>
    <xf numFmtId="3" fontId="34" fillId="7" borderId="5" xfId="4" applyNumberFormat="1" applyFont="1" applyFill="1" applyBorder="1" applyAlignment="1">
      <alignment vertical="center"/>
    </xf>
    <xf numFmtId="3" fontId="34" fillId="7" borderId="7" xfId="4" applyNumberFormat="1" applyFont="1" applyFill="1" applyBorder="1" applyAlignment="1">
      <alignment vertical="center"/>
    </xf>
    <xf numFmtId="3" fontId="34" fillId="7" borderId="2" xfId="4" applyNumberFormat="1" applyFont="1" applyFill="1" applyBorder="1" applyAlignment="1">
      <alignment vertical="center"/>
    </xf>
    <xf numFmtId="0" fontId="36" fillId="6" borderId="0" xfId="0" applyFont="1" applyFill="1" applyAlignment="1">
      <alignment horizontal="center" vertical="center" wrapText="1"/>
    </xf>
    <xf numFmtId="0" fontId="36" fillId="6" borderId="4" xfId="0" applyFont="1" applyFill="1" applyBorder="1" applyAlignment="1">
      <alignment horizontal="center" vertical="center" wrapText="1"/>
    </xf>
    <xf numFmtId="166" fontId="34" fillId="7" borderId="3" xfId="0" applyNumberFormat="1" applyFont="1" applyFill="1" applyBorder="1" applyAlignment="1">
      <alignment vertical="center"/>
    </xf>
    <xf numFmtId="166" fontId="34" fillId="0" borderId="7" xfId="0" applyNumberFormat="1" applyFont="1" applyBorder="1" applyAlignment="1">
      <alignment vertical="center"/>
    </xf>
    <xf numFmtId="166" fontId="34" fillId="0" borderId="7" xfId="0" applyNumberFormat="1" applyFont="1" applyBorder="1" applyAlignment="1">
      <alignment horizontal="right" vertical="center" wrapText="1"/>
    </xf>
    <xf numFmtId="166" fontId="34" fillId="7" borderId="7" xfId="0" applyNumberFormat="1" applyFont="1" applyFill="1" applyBorder="1" applyAlignment="1">
      <alignment horizontal="right" vertical="center" wrapText="1"/>
    </xf>
    <xf numFmtId="166" fontId="34" fillId="0" borderId="3" xfId="0" applyNumberFormat="1" applyFont="1" applyBorder="1" applyAlignment="1">
      <alignment vertical="center"/>
    </xf>
    <xf numFmtId="0" fontId="44" fillId="0" borderId="0" xfId="0" applyFont="1" applyAlignment="1">
      <alignment horizontal="left" vertical="center"/>
    </xf>
    <xf numFmtId="0" fontId="44" fillId="0" borderId="0" xfId="0" applyFont="1" applyAlignment="1">
      <alignment vertical="center"/>
    </xf>
    <xf numFmtId="0" fontId="50" fillId="0" borderId="0" xfId="0" applyFont="1" applyAlignment="1">
      <alignment vertical="center"/>
    </xf>
    <xf numFmtId="0" fontId="51" fillId="4" borderId="2" xfId="0" applyFont="1" applyFill="1" applyBorder="1" applyAlignment="1">
      <alignment horizontal="center" vertical="center" wrapText="1"/>
    </xf>
    <xf numFmtId="0" fontId="51" fillId="4" borderId="2" xfId="0" applyFont="1" applyFill="1" applyBorder="1" applyAlignment="1">
      <alignment horizontal="center" vertical="center"/>
    </xf>
    <xf numFmtId="17" fontId="34" fillId="7" borderId="2" xfId="0" applyNumberFormat="1" applyFont="1" applyFill="1" applyBorder="1" applyAlignment="1">
      <alignment horizontal="left" vertical="center" wrapText="1"/>
    </xf>
    <xf numFmtId="164" fontId="34" fillId="0" borderId="0" xfId="4" applyNumberFormat="1" applyFont="1" applyFill="1" applyBorder="1" applyAlignment="1">
      <alignment vertical="center" wrapText="1"/>
    </xf>
    <xf numFmtId="164" fontId="34" fillId="0" borderId="0" xfId="0" applyNumberFormat="1" applyFont="1" applyAlignment="1">
      <alignment horizontal="right" vertical="center"/>
    </xf>
    <xf numFmtId="17" fontId="34" fillId="0" borderId="2" xfId="0" applyNumberFormat="1" applyFont="1" applyBorder="1" applyAlignment="1">
      <alignment horizontal="left" vertical="center" wrapText="1"/>
    </xf>
    <xf numFmtId="164" fontId="34" fillId="0" borderId="0" xfId="4" applyNumberFormat="1" applyFont="1" applyFill="1" applyBorder="1"/>
    <xf numFmtId="17" fontId="34" fillId="0" borderId="0" xfId="0" applyNumberFormat="1" applyFont="1" applyAlignment="1">
      <alignment horizontal="left"/>
    </xf>
    <xf numFmtId="164" fontId="42" fillId="0" borderId="0" xfId="4" applyNumberFormat="1" applyFont="1" applyFill="1" applyBorder="1" applyAlignment="1">
      <alignment horizontal="right" vertical="center"/>
    </xf>
    <xf numFmtId="164" fontId="34" fillId="0" borderId="0" xfId="4" applyNumberFormat="1" applyFont="1" applyFill="1" applyBorder="1" applyAlignment="1">
      <alignment horizontal="right" vertical="center"/>
    </xf>
    <xf numFmtId="164" fontId="42" fillId="0" borderId="0" xfId="0" applyNumberFormat="1" applyFont="1" applyAlignment="1">
      <alignment horizontal="right" vertical="center"/>
    </xf>
    <xf numFmtId="164" fontId="42" fillId="0" borderId="2" xfId="4" applyNumberFormat="1" applyFont="1" applyFill="1" applyBorder="1" applyAlignment="1">
      <alignment horizontal="right" vertical="center"/>
    </xf>
    <xf numFmtId="164" fontId="34" fillId="0" borderId="2" xfId="4" applyNumberFormat="1" applyFont="1" applyFill="1" applyBorder="1" applyAlignment="1">
      <alignment horizontal="right" vertical="center"/>
    </xf>
    <xf numFmtId="164" fontId="42" fillId="0" borderId="7" xfId="0" applyNumberFormat="1" applyFont="1" applyBorder="1" applyAlignment="1">
      <alignment horizontal="right" vertical="center"/>
    </xf>
    <xf numFmtId="0" fontId="32" fillId="4" borderId="7" xfId="0" applyFont="1" applyFill="1" applyBorder="1" applyAlignment="1">
      <alignment horizontal="centerContinuous" vertical="center"/>
    </xf>
    <xf numFmtId="0" fontId="32" fillId="4" borderId="8" xfId="0" applyFont="1" applyFill="1" applyBorder="1" applyAlignment="1">
      <alignment horizontal="centerContinuous" vertical="center"/>
    </xf>
    <xf numFmtId="0" fontId="32" fillId="4" borderId="6" xfId="0" applyFont="1" applyFill="1" applyBorder="1" applyAlignment="1">
      <alignment horizontal="centerContinuous" vertical="center"/>
    </xf>
    <xf numFmtId="165" fontId="34" fillId="39" borderId="7" xfId="4" applyNumberFormat="1" applyFont="1" applyFill="1" applyBorder="1" applyAlignment="1">
      <alignment vertical="center" wrapText="1"/>
    </xf>
    <xf numFmtId="165" fontId="34" fillId="39" borderId="8" xfId="4" applyNumberFormat="1" applyFont="1" applyFill="1" applyBorder="1" applyAlignment="1">
      <alignment vertical="center" wrapText="1"/>
    </xf>
    <xf numFmtId="165" fontId="34" fillId="39" borderId="8" xfId="0" applyNumberFormat="1" applyFont="1" applyFill="1" applyBorder="1" applyAlignment="1">
      <alignment horizontal="right" vertical="center"/>
    </xf>
    <xf numFmtId="165" fontId="34" fillId="0" borderId="7" xfId="4" applyNumberFormat="1" applyFont="1" applyBorder="1" applyAlignment="1">
      <alignment vertical="center" wrapText="1"/>
    </xf>
    <xf numFmtId="165" fontId="34" fillId="0" borderId="8" xfId="4" applyNumberFormat="1" applyFont="1" applyBorder="1" applyAlignment="1">
      <alignment vertical="center" wrapText="1"/>
    </xf>
    <xf numFmtId="165" fontId="34" fillId="0" borderId="8" xfId="0" applyNumberFormat="1" applyFont="1" applyBorder="1" applyAlignment="1">
      <alignment horizontal="right" vertical="center"/>
    </xf>
    <xf numFmtId="165" fontId="34" fillId="0" borderId="7" xfId="4" applyNumberFormat="1" applyFont="1" applyBorder="1"/>
    <xf numFmtId="165" fontId="34" fillId="0" borderId="8" xfId="4" applyNumberFormat="1" applyFont="1" applyBorder="1"/>
    <xf numFmtId="165" fontId="34" fillId="39" borderId="7" xfId="4" applyNumberFormat="1" applyFont="1" applyFill="1" applyBorder="1"/>
    <xf numFmtId="165" fontId="34" fillId="39" borderId="8" xfId="4" applyNumberFormat="1" applyFont="1" applyFill="1" applyBorder="1"/>
    <xf numFmtId="165" fontId="34" fillId="0" borderId="24" xfId="4" applyNumberFormat="1" applyFont="1" applyBorder="1"/>
    <xf numFmtId="165" fontId="34" fillId="0" borderId="24" xfId="0" applyNumberFormat="1" applyFont="1" applyBorder="1" applyAlignment="1">
      <alignment horizontal="right" vertical="center"/>
    </xf>
    <xf numFmtId="17" fontId="34" fillId="39" borderId="6" xfId="0" applyNumberFormat="1" applyFont="1" applyFill="1" applyBorder="1" applyAlignment="1">
      <alignment horizontal="left"/>
    </xf>
    <xf numFmtId="165" fontId="34" fillId="39" borderId="2" xfId="4" applyNumberFormat="1" applyFont="1" applyFill="1" applyBorder="1"/>
    <xf numFmtId="165" fontId="34" fillId="39" borderId="7" xfId="0" applyNumberFormat="1" applyFont="1" applyFill="1" applyBorder="1" applyAlignment="1">
      <alignment horizontal="right" vertical="center"/>
    </xf>
    <xf numFmtId="17" fontId="34" fillId="0" borderId="6" xfId="0" applyNumberFormat="1" applyFont="1" applyBorder="1" applyAlignment="1">
      <alignment horizontal="left"/>
    </xf>
    <xf numFmtId="165" fontId="34" fillId="0" borderId="7" xfId="0" applyNumberFormat="1" applyFont="1" applyBorder="1" applyAlignment="1">
      <alignment horizontal="right" vertical="center"/>
    </xf>
    <xf numFmtId="165" fontId="42" fillId="39" borderId="2" xfId="4" applyNumberFormat="1" applyFont="1" applyFill="1" applyBorder="1" applyAlignment="1">
      <alignment horizontal="right" vertical="center"/>
    </xf>
    <xf numFmtId="165" fontId="34" fillId="39" borderId="2" xfId="4" applyNumberFormat="1" applyFont="1" applyFill="1" applyBorder="1" applyAlignment="1">
      <alignment horizontal="right" vertical="center"/>
    </xf>
    <xf numFmtId="165" fontId="42" fillId="39" borderId="7" xfId="0" applyNumberFormat="1" applyFont="1" applyFill="1" applyBorder="1" applyAlignment="1">
      <alignment horizontal="right" vertical="center"/>
    </xf>
    <xf numFmtId="165" fontId="42" fillId="0" borderId="2" xfId="4" applyNumberFormat="1" applyFont="1" applyBorder="1" applyAlignment="1">
      <alignment horizontal="right" vertical="center"/>
    </xf>
    <xf numFmtId="165" fontId="34" fillId="0" borderId="2" xfId="4" applyNumberFormat="1" applyFont="1" applyBorder="1" applyAlignment="1">
      <alignment horizontal="right" vertical="center"/>
    </xf>
    <xf numFmtId="165" fontId="42" fillId="0" borderId="7" xfId="0" applyNumberFormat="1" applyFont="1" applyBorder="1" applyAlignment="1">
      <alignment horizontal="right" vertical="center"/>
    </xf>
    <xf numFmtId="17" fontId="34" fillId="0" borderId="25" xfId="0" applyNumberFormat="1" applyFont="1" applyBorder="1" applyAlignment="1">
      <alignment horizontal="left"/>
    </xf>
    <xf numFmtId="165" fontId="42" fillId="0" borderId="5" xfId="4" applyNumberFormat="1" applyFont="1" applyBorder="1" applyAlignment="1">
      <alignment horizontal="right" vertical="center"/>
    </xf>
    <xf numFmtId="165" fontId="34" fillId="0" borderId="5" xfId="4" applyNumberFormat="1" applyFont="1" applyBorder="1" applyAlignment="1">
      <alignment horizontal="right" vertical="center"/>
    </xf>
    <xf numFmtId="165" fontId="42" fillId="0" borderId="3" xfId="0" applyNumberFormat="1" applyFont="1" applyBorder="1" applyAlignment="1">
      <alignment horizontal="right" vertical="center"/>
    </xf>
    <xf numFmtId="17" fontId="34" fillId="7" borderId="6" xfId="0" applyNumberFormat="1" applyFont="1" applyFill="1" applyBorder="1" applyAlignment="1">
      <alignment horizontal="left"/>
    </xf>
    <xf numFmtId="17" fontId="34" fillId="0" borderId="28" xfId="0" applyNumberFormat="1" applyFont="1" applyBorder="1" applyAlignment="1">
      <alignment horizontal="left"/>
    </xf>
    <xf numFmtId="165" fontId="42" fillId="0" borderId="29" xfId="4" applyNumberFormat="1" applyFont="1" applyBorder="1" applyAlignment="1">
      <alignment horizontal="right" vertical="center"/>
    </xf>
    <xf numFmtId="165" fontId="34" fillId="0" borderId="29" xfId="4" applyNumberFormat="1" applyFont="1" applyBorder="1" applyAlignment="1">
      <alignment horizontal="right" vertical="center"/>
    </xf>
    <xf numFmtId="165" fontId="42" fillId="0" borderId="30" xfId="0" applyNumberFormat="1" applyFont="1" applyBorder="1" applyAlignment="1">
      <alignment horizontal="right" vertical="center"/>
    </xf>
    <xf numFmtId="0" fontId="49" fillId="0" borderId="0" xfId="0" applyFont="1" applyAlignment="1">
      <alignment vertical="center" wrapText="1" shrinkToFit="1"/>
    </xf>
    <xf numFmtId="0" fontId="52" fillId="2" borderId="0" xfId="0" applyFont="1" applyFill="1" applyAlignment="1">
      <alignment vertical="center"/>
    </xf>
    <xf numFmtId="0" fontId="30" fillId="3" borderId="2" xfId="0" applyFont="1" applyFill="1" applyBorder="1" applyAlignment="1">
      <alignment horizontal="left" vertical="center" wrapText="1"/>
    </xf>
    <xf numFmtId="0" fontId="30" fillId="2" borderId="2" xfId="1" applyFont="1" applyFill="1" applyBorder="1" applyAlignment="1">
      <alignment horizontal="left" vertical="center" wrapText="1"/>
    </xf>
    <xf numFmtId="0" fontId="49" fillId="2" borderId="0" xfId="0" applyFont="1" applyFill="1" applyAlignment="1">
      <alignment vertical="center" wrapText="1" shrinkToFit="1"/>
    </xf>
    <xf numFmtId="0" fontId="34" fillId="2" borderId="0" xfId="0" applyFont="1" applyFill="1" applyAlignment="1">
      <alignment vertical="center"/>
    </xf>
    <xf numFmtId="0" fontId="30" fillId="3" borderId="2" xfId="0" applyFont="1" applyFill="1" applyBorder="1" applyAlignment="1">
      <alignment horizontal="left" vertical="center"/>
    </xf>
    <xf numFmtId="14" fontId="30" fillId="2" borderId="2" xfId="1" applyNumberFormat="1" applyFont="1" applyFill="1" applyBorder="1" applyAlignment="1">
      <alignment horizontal="left" vertical="center" wrapText="1"/>
    </xf>
    <xf numFmtId="0" fontId="34" fillId="2" borderId="2" xfId="0" applyFont="1" applyFill="1" applyBorder="1" applyAlignment="1">
      <alignment vertical="center"/>
    </xf>
    <xf numFmtId="0" fontId="30" fillId="3" borderId="2" xfId="1" applyFont="1" applyFill="1" applyBorder="1" applyAlignment="1">
      <alignment horizontal="left" vertical="center" wrapText="1"/>
    </xf>
    <xf numFmtId="0" fontId="30" fillId="2" borderId="2" xfId="1" applyFont="1" applyFill="1" applyBorder="1" applyAlignment="1">
      <alignment horizontal="left" vertical="center"/>
    </xf>
    <xf numFmtId="0" fontId="54" fillId="2" borderId="2" xfId="1" applyFont="1" applyFill="1" applyBorder="1" applyAlignment="1">
      <alignment vertical="center"/>
    </xf>
    <xf numFmtId="0" fontId="30" fillId="2" borderId="2" xfId="1" quotePrefix="1" applyFont="1" applyFill="1" applyBorder="1" applyAlignment="1">
      <alignment horizontal="left" vertical="center" wrapText="1"/>
    </xf>
    <xf numFmtId="0" fontId="49" fillId="2" borderId="2" xfId="1" applyFont="1" applyFill="1" applyBorder="1" applyAlignment="1">
      <alignment horizontal="left" vertical="center" wrapText="1"/>
    </xf>
    <xf numFmtId="0" fontId="37" fillId="0" borderId="0" xfId="0" applyFont="1" applyAlignment="1">
      <alignment horizontal="left" vertical="center"/>
    </xf>
    <xf numFmtId="0" fontId="12" fillId="7" borderId="3" xfId="47" applyFill="1" applyBorder="1" applyAlignment="1">
      <alignment horizontal="right" vertical="center"/>
    </xf>
    <xf numFmtId="0" fontId="12" fillId="0" borderId="3" xfId="47" applyBorder="1" applyAlignment="1">
      <alignment horizontal="right" vertical="center"/>
    </xf>
    <xf numFmtId="0" fontId="12" fillId="7" borderId="3" xfId="47" applyFill="1" applyBorder="1"/>
    <xf numFmtId="0" fontId="12" fillId="7" borderId="5" xfId="47" applyFill="1" applyBorder="1" applyAlignment="1">
      <alignment horizontal="right" vertical="center"/>
    </xf>
    <xf numFmtId="0" fontId="12" fillId="0" borderId="3" xfId="47" applyBorder="1"/>
    <xf numFmtId="0" fontId="12" fillId="0" borderId="5" xfId="47" applyBorder="1" applyAlignment="1">
      <alignment horizontal="right" vertical="center"/>
    </xf>
    <xf numFmtId="0" fontId="12" fillId="0" borderId="7" xfId="47" applyBorder="1" applyAlignment="1">
      <alignment horizontal="right" vertical="center"/>
    </xf>
    <xf numFmtId="0" fontId="12" fillId="0" borderId="7" xfId="47" applyBorder="1"/>
    <xf numFmtId="0" fontId="12" fillId="0" borderId="2" xfId="47" applyBorder="1" applyAlignment="1">
      <alignment horizontal="right" vertical="center"/>
    </xf>
    <xf numFmtId="0" fontId="43" fillId="0" borderId="0" xfId="0" applyFont="1" applyAlignment="1">
      <alignment horizontal="left"/>
    </xf>
    <xf numFmtId="49" fontId="46" fillId="0" borderId="0" xfId="49" applyNumberFormat="1" applyFont="1" applyAlignment="1">
      <alignment horizontal="left" vertical="center"/>
    </xf>
    <xf numFmtId="0" fontId="36" fillId="4" borderId="4" xfId="49" applyFont="1" applyFill="1" applyBorder="1" applyAlignment="1">
      <alignment horizontal="centerContinuous" vertical="center" wrapText="1"/>
    </xf>
    <xf numFmtId="0" fontId="36" fillId="4" borderId="0" xfId="49" applyFont="1" applyFill="1" applyAlignment="1">
      <alignment horizontal="centerContinuous" vertical="center" wrapText="1"/>
    </xf>
    <xf numFmtId="0" fontId="36" fillId="4" borderId="2" xfId="49" applyFont="1" applyFill="1" applyBorder="1" applyAlignment="1">
      <alignment horizontal="center" vertical="center" wrapText="1"/>
    </xf>
    <xf numFmtId="0" fontId="34" fillId="0" borderId="0" xfId="49" applyFont="1" applyAlignment="1">
      <alignment horizontal="center" vertical="center" wrapText="1"/>
    </xf>
    <xf numFmtId="0" fontId="34" fillId="0" borderId="0" xfId="49" applyFont="1" applyAlignment="1">
      <alignment horizontal="center" vertical="center"/>
    </xf>
    <xf numFmtId="49" fontId="34" fillId="0" borderId="0" xfId="49" applyNumberFormat="1" applyFont="1" applyAlignment="1">
      <alignment horizontal="left" vertical="center" wrapText="1"/>
    </xf>
    <xf numFmtId="164" fontId="34" fillId="0" borderId="0" xfId="49" applyNumberFormat="1" applyFont="1" applyAlignment="1">
      <alignment horizontal="right" vertical="center" wrapText="1"/>
    </xf>
    <xf numFmtId="164" fontId="34" fillId="0" borderId="0" xfId="49" applyNumberFormat="1" applyFont="1" applyAlignment="1">
      <alignment vertical="center"/>
    </xf>
    <xf numFmtId="49" fontId="30" fillId="0" borderId="0" xfId="49" applyNumberFormat="1" applyFont="1" applyAlignment="1">
      <alignment horizontal="left" vertical="center" wrapText="1"/>
    </xf>
    <xf numFmtId="0" fontId="43" fillId="0" borderId="0" xfId="0" applyFont="1" applyAlignment="1">
      <alignment horizontal="center" vertical="center" wrapText="1"/>
    </xf>
    <xf numFmtId="0" fontId="55" fillId="6" borderId="3" xfId="0" applyFont="1" applyFill="1" applyBorder="1" applyAlignment="1">
      <alignment horizontal="center" vertical="center" wrapText="1"/>
    </xf>
    <xf numFmtId="0" fontId="43" fillId="0" borderId="0" xfId="0" applyFont="1" applyAlignment="1">
      <alignment horizontal="center" wrapText="1"/>
    </xf>
    <xf numFmtId="0" fontId="55" fillId="6" borderId="5"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5" xfId="0" applyFont="1" applyFill="1" applyBorder="1" applyAlignment="1">
      <alignment horizontal="center" vertical="center" wrapText="1"/>
    </xf>
    <xf numFmtId="0" fontId="48" fillId="0" borderId="0" xfId="0" applyFont="1" applyAlignment="1">
      <alignment horizontal="center" vertical="center" wrapText="1"/>
    </xf>
    <xf numFmtId="0" fontId="57" fillId="0" borderId="0" xfId="0" applyFont="1" applyAlignment="1">
      <alignment horizontal="left" vertical="center"/>
    </xf>
    <xf numFmtId="0" fontId="47" fillId="0" borderId="0" xfId="0" applyFont="1" applyAlignment="1">
      <alignment vertical="center"/>
    </xf>
    <xf numFmtId="0" fontId="47" fillId="0" borderId="0" xfId="0" applyFont="1" applyAlignment="1">
      <alignment horizontal="left"/>
    </xf>
    <xf numFmtId="0" fontId="46" fillId="0" borderId="0" xfId="0" applyFont="1" applyAlignment="1">
      <alignment horizontal="left" vertical="center"/>
    </xf>
    <xf numFmtId="0" fontId="59" fillId="0" borderId="0" xfId="3" applyFont="1" applyAlignment="1">
      <alignment horizontal="left"/>
    </xf>
    <xf numFmtId="0" fontId="59" fillId="0" borderId="0" xfId="3" applyFont="1" applyAlignment="1">
      <alignment horizontal="left" vertical="center"/>
    </xf>
    <xf numFmtId="0" fontId="43" fillId="0" borderId="0" xfId="0" applyFont="1" applyAlignment="1">
      <alignment vertical="center" wrapText="1"/>
    </xf>
    <xf numFmtId="3" fontId="34" fillId="7" borderId="7" xfId="0" applyNumberFormat="1" applyFont="1" applyFill="1" applyBorder="1" applyAlignment="1">
      <alignment horizontal="right" vertical="center"/>
    </xf>
    <xf numFmtId="166" fontId="34" fillId="7" borderId="3" xfId="0" applyNumberFormat="1" applyFont="1" applyFill="1" applyBorder="1" applyAlignment="1">
      <alignment horizontal="right" vertical="center"/>
    </xf>
    <xf numFmtId="166" fontId="34" fillId="0" borderId="3" xfId="0" applyNumberFormat="1" applyFont="1" applyBorder="1" applyAlignment="1">
      <alignment horizontal="right" vertical="center"/>
    </xf>
    <xf numFmtId="166" fontId="34" fillId="7" borderId="7" xfId="0" applyNumberFormat="1" applyFont="1" applyFill="1" applyBorder="1" applyAlignment="1">
      <alignment horizontal="right" vertical="center"/>
    </xf>
    <xf numFmtId="0" fontId="36" fillId="4" borderId="5" xfId="0" applyFont="1" applyFill="1" applyBorder="1" applyAlignment="1">
      <alignment horizontal="centerContinuous" vertical="center"/>
    </xf>
    <xf numFmtId="0" fontId="36" fillId="4" borderId="1" xfId="0" applyFont="1" applyFill="1" applyBorder="1" applyAlignment="1">
      <alignment horizontal="centerContinuous" vertical="center"/>
    </xf>
    <xf numFmtId="0" fontId="36" fillId="4" borderId="8" xfId="0" applyFont="1" applyFill="1" applyBorder="1" applyAlignment="1">
      <alignment horizontal="centerContinuous" vertical="center" wrapText="1"/>
    </xf>
    <xf numFmtId="0" fontId="36" fillId="4" borderId="6" xfId="0" applyFont="1" applyFill="1" applyBorder="1" applyAlignment="1">
      <alignment horizontal="centerContinuous" vertical="center" wrapText="1"/>
    </xf>
    <xf numFmtId="0" fontId="61" fillId="0" borderId="13" xfId="3" applyFont="1" applyBorder="1" applyAlignment="1">
      <alignment horizontal="center" vertical="center"/>
    </xf>
    <xf numFmtId="1" fontId="34" fillId="7" borderId="7" xfId="0" applyNumberFormat="1" applyFont="1" applyFill="1" applyBorder="1"/>
    <xf numFmtId="0" fontId="34" fillId="0" borderId="31" xfId="0" applyFont="1" applyBorder="1" applyAlignment="1">
      <alignment horizontal="center" vertical="center"/>
    </xf>
    <xf numFmtId="0" fontId="34" fillId="0" borderId="31" xfId="0" applyFont="1" applyBorder="1" applyAlignment="1">
      <alignment vertical="center" wrapText="1"/>
    </xf>
    <xf numFmtId="0" fontId="37" fillId="0" borderId="31" xfId="3" applyFont="1" applyBorder="1" applyAlignment="1">
      <alignment horizontal="center" vertical="center"/>
    </xf>
    <xf numFmtId="0" fontId="41" fillId="0" borderId="0" xfId="52" applyFont="1" applyAlignment="1">
      <alignment horizontal="center" vertical="center" wrapText="1"/>
    </xf>
    <xf numFmtId="164" fontId="41" fillId="0" borderId="0" xfId="52" applyNumberFormat="1" applyFont="1" applyAlignment="1">
      <alignment horizontal="center" vertical="center" wrapText="1"/>
    </xf>
    <xf numFmtId="0" fontId="34" fillId="0" borderId="0" xfId="52" applyFont="1" applyAlignment="1">
      <alignment horizontal="center" vertical="center" wrapText="1"/>
    </xf>
    <xf numFmtId="0" fontId="34" fillId="0" borderId="0" xfId="52" applyFont="1" applyAlignment="1">
      <alignment vertical="center"/>
    </xf>
    <xf numFmtId="0" fontId="40" fillId="0" borderId="32" xfId="0" applyFont="1" applyBorder="1" applyAlignment="1">
      <alignment horizontal="centerContinuous" vertical="center"/>
    </xf>
    <xf numFmtId="0" fontId="34" fillId="0" borderId="33" xfId="0" applyFont="1" applyBorder="1" applyAlignment="1">
      <alignment horizontal="centerContinuous" vertical="center" wrapText="1"/>
    </xf>
    <xf numFmtId="0" fontId="34" fillId="0" borderId="33" xfId="0" applyFont="1" applyBorder="1" applyAlignment="1">
      <alignment horizontal="centerContinuous" vertical="center"/>
    </xf>
    <xf numFmtId="0" fontId="34" fillId="0" borderId="34" xfId="0" applyFont="1" applyBorder="1" applyAlignment="1">
      <alignment horizontal="centerContinuous" vertical="center"/>
    </xf>
    <xf numFmtId="0" fontId="43" fillId="0" borderId="0" xfId="0" applyFont="1" applyAlignment="1">
      <alignment horizontal="left" vertical="center" indent="1"/>
    </xf>
    <xf numFmtId="44" fontId="34" fillId="0" borderId="0" xfId="53" applyFont="1"/>
    <xf numFmtId="167" fontId="34" fillId="7" borderId="7" xfId="0" applyNumberFormat="1" applyFont="1" applyFill="1" applyBorder="1"/>
    <xf numFmtId="167" fontId="34" fillId="7" borderId="3" xfId="0" applyNumberFormat="1" applyFont="1" applyFill="1" applyBorder="1"/>
    <xf numFmtId="0" fontId="6" fillId="0" borderId="0" xfId="0" applyFont="1" applyAlignment="1">
      <alignment horizontal="center" vertical="center" wrapText="1"/>
    </xf>
    <xf numFmtId="0" fontId="34" fillId="0" borderId="10" xfId="0" applyFont="1" applyBorder="1" applyAlignment="1">
      <alignment vertical="center" wrapText="1"/>
    </xf>
    <xf numFmtId="0" fontId="34" fillId="0" borderId="9" xfId="0" applyFont="1" applyBorder="1" applyAlignment="1">
      <alignment vertical="center" wrapText="1"/>
    </xf>
    <xf numFmtId="0" fontId="34" fillId="0" borderId="0" xfId="0" applyFont="1" applyAlignment="1">
      <alignment vertical="center" wrapText="1"/>
    </xf>
    <xf numFmtId="0" fontId="53" fillId="4" borderId="2" xfId="0" applyFont="1" applyFill="1" applyBorder="1" applyAlignment="1">
      <alignment horizontal="center" vertical="center" wrapText="1"/>
    </xf>
  </cellXfs>
  <cellStyles count="54">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4" builtinId="3"/>
    <cellStyle name="Comma 2" xfId="46" xr:uid="{C717C173-406B-42CB-B2B0-95303D02ACDF}"/>
    <cellStyle name="Currency" xfId="53" builtinId="4"/>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3" builtinId="8"/>
    <cellStyle name="Hyperlink 2" xfId="48" xr:uid="{A4548B5A-4EF5-4408-B49E-1262753ADC32}"/>
    <cellStyle name="Input" xfId="13" builtinId="20" customBuiltin="1"/>
    <cellStyle name="Linked Cell" xfId="16" builtinId="24" customBuiltin="1"/>
    <cellStyle name="Neutral" xfId="12" builtinId="28" customBuiltin="1"/>
    <cellStyle name="Normal" xfId="0" builtinId="0"/>
    <cellStyle name="Normal 2" xfId="47" xr:uid="{5E8C3E20-B96E-41CF-A287-A6441E0C7517}"/>
    <cellStyle name="Normal 2 2" xfId="1" xr:uid="{00000000-0005-0000-0000-000003000000}"/>
    <cellStyle name="Normal 3" xfId="49" xr:uid="{89EC5DF5-B33E-44E8-A5F9-C6F2693B0C2B}"/>
    <cellStyle name="Normal 3 2" xfId="2" xr:uid="{00000000-0005-0000-0000-000004000000}"/>
    <cellStyle name="Normal 3 3" xfId="52" xr:uid="{A17FB4C3-33BB-4E30-A29E-8FC53A8C836D}"/>
    <cellStyle name="Normal 4" xfId="50" xr:uid="{99D0D953-7C0E-4EB6-BE09-CEC92078A7BD}"/>
    <cellStyle name="Normal 5" xfId="51" xr:uid="{0C81E1CA-5F68-4749-8D7D-B0ED46A7013A}"/>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133">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font>
        <strike val="0"/>
        <outline val="0"/>
        <shadow val="0"/>
        <name val="Montserrat"/>
        <scheme val="none"/>
      </font>
      <numFmt numFmtId="30" formatCode="@"/>
      <alignment horizontal="left" vertical="center" textRotation="0" wrapText="1" indent="0" justifyLastLine="0" shrinkToFit="0" readingOrder="0"/>
    </dxf>
    <dxf>
      <font>
        <strike val="0"/>
        <outline val="0"/>
        <shadow val="0"/>
        <name val="Montserrat"/>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Montserrat"/>
        <scheme val="none"/>
      </font>
      <alignment horizontal="center"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font>
        <strike val="0"/>
        <outline val="0"/>
        <shadow val="0"/>
        <name val="Montserrat"/>
        <scheme val="none"/>
      </font>
      <numFmt numFmtId="30" formatCode="@"/>
      <alignment horizontal="left" vertical="center" textRotation="0" wrapText="1" indent="0" justifyLastLine="0" shrinkToFit="0" readingOrder="0"/>
    </dxf>
    <dxf>
      <font>
        <strike val="0"/>
        <outline val="0"/>
        <shadow val="0"/>
        <name val="Montserrat"/>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Montserrat"/>
        <scheme val="none"/>
      </font>
      <alignment horizontal="center"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alignment horizontal="general" vertical="center" textRotation="0" wrapText="0"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strike val="0"/>
        <outline val="0"/>
        <shadow val="0"/>
        <name val="Montserrat"/>
        <scheme val="none"/>
      </font>
      <numFmt numFmtId="164"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ertAlign val="baseline"/>
        <sz val="11"/>
        <color theme="10"/>
        <name val="Gotham Book"/>
        <family val="2"/>
        <scheme val="minor"/>
      </font>
      <alignment horizontal="left" vertical="bottom" textRotation="0" wrapText="0" indent="0" justifyLastLine="0" shrinkToFit="0" readingOrder="0"/>
    </dxf>
    <dxf>
      <font>
        <strike val="0"/>
        <outline val="0"/>
        <shadow val="0"/>
        <name val="Montserrat"/>
        <scheme val="none"/>
      </font>
      <numFmt numFmtId="30" formatCode="@"/>
      <alignment horizontal="left" vertical="center" textRotation="0" wrapText="1" indent="0" justifyLastLine="0" shrinkToFit="0" readingOrder="0"/>
    </dxf>
    <dxf>
      <font>
        <strike val="0"/>
        <outline val="0"/>
        <shadow val="0"/>
        <name val="Montserrat"/>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Montserrat"/>
        <scheme val="none"/>
      </font>
      <alignment horizontal="center" vertical="center" textRotation="0" wrapText="1" indent="0" justifyLastLine="0" shrinkToFit="0" readingOrder="0"/>
    </dxf>
    <dxf>
      <font>
        <strike val="0"/>
        <outline val="0"/>
        <shadow val="0"/>
        <name val="Montserrat"/>
        <scheme val="none"/>
      </font>
      <alignment vertical="center" textRotation="0" justifyLastLine="0" shrinkToFit="0" readingOrder="0"/>
    </dxf>
    <dxf>
      <font>
        <b val="0"/>
        <i val="0"/>
        <strike val="0"/>
        <condense val="0"/>
        <extend val="0"/>
        <outline val="0"/>
        <shadow val="0"/>
        <u val="none"/>
        <vertAlign val="baseline"/>
        <sz val="11"/>
        <color theme="1"/>
        <name val="Montserrat"/>
        <scheme val="none"/>
      </font>
      <numFmt numFmtId="166" formatCode="#,##0_ ;[Red]\-#,##0\ "/>
      <alignment horizontal="righ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theme="1"/>
        <name val="Montserrat"/>
        <scheme val="none"/>
      </font>
      <numFmt numFmtId="166" formatCode="#,##0_ ;[Red]\-#,##0\ "/>
      <alignment horizontal="right" vertical="center" textRotation="0" wrapText="1" indent="0" justifyLastLine="0" shrinkToFit="0" readingOrder="0"/>
      <border diagonalUp="0" diagonalDown="0" outline="0">
        <left style="thin">
          <color theme="0"/>
        </left>
        <right/>
        <top style="thin">
          <color theme="0"/>
        </top>
        <bottom style="thin">
          <color theme="0"/>
        </bottom>
      </border>
    </dxf>
    <dxf>
      <font>
        <strike val="0"/>
        <outline val="0"/>
        <shadow val="0"/>
        <name val="Montserrat"/>
        <scheme val="none"/>
      </font>
      <alignment vertical="center" textRotation="0" justifyLastLine="0" shrinkToFit="0" readingOrder="0"/>
    </dxf>
    <dxf>
      <font>
        <strike val="0"/>
        <outline val="0"/>
        <shadow val="0"/>
        <name val="Montserrat"/>
        <scheme val="none"/>
      </font>
      <alignment vertical="center" textRotation="0" justifyLastLine="0" shrinkToFit="0" readingOrder="0"/>
    </dxf>
    <dxf>
      <font>
        <b val="0"/>
        <i val="0"/>
        <strike val="0"/>
        <condense val="0"/>
        <extend val="0"/>
        <outline val="0"/>
        <shadow val="0"/>
        <u val="none"/>
        <vertAlign val="baseline"/>
        <sz val="11"/>
        <color theme="1"/>
        <name val="Montserrat"/>
        <scheme val="none"/>
      </font>
      <numFmt numFmtId="166" formatCode="#,##0_ ;[Red]\-#,##0\ "/>
      <alignment horizontal="right" vertical="center" textRotation="0" wrapText="1" indent="0" justifyLastLine="0" shrinkToFit="0" readingOrder="0"/>
      <border diagonalUp="0" diagonalDown="0" outline="0">
        <left style="thin">
          <color theme="0"/>
        </left>
        <right/>
        <top style="thin">
          <color theme="0"/>
        </top>
        <bottom/>
      </border>
    </dxf>
    <dxf>
      <font>
        <strike val="0"/>
        <outline val="0"/>
        <shadow val="0"/>
        <name val="Montserrat"/>
        <scheme val="none"/>
      </font>
      <numFmt numFmtId="22" formatCode="mmm\-yy"/>
      <alignment horizontal="left" vertical="center" textRotation="0" wrapText="1" indent="0" justifyLastLine="0" shrinkToFit="0" readingOrder="0"/>
      <border diagonalUp="0" diagonalDown="0" outline="0">
        <left/>
        <right style="thin">
          <color theme="0"/>
        </right>
        <top style="thin">
          <color theme="0"/>
        </top>
        <bottom style="thin">
          <color theme="0"/>
        </bottom>
      </border>
    </dxf>
    <dxf>
      <border outline="0">
        <left style="thin">
          <color theme="0"/>
        </left>
        <right style="thin">
          <color theme="0"/>
        </right>
        <top style="thin">
          <color theme="0"/>
        </top>
      </border>
    </dxf>
    <dxf>
      <font>
        <strike val="0"/>
        <outline val="0"/>
        <shadow val="0"/>
        <name val="Montserrat"/>
        <scheme val="none"/>
      </font>
      <alignment vertical="center" textRotation="0" justifyLastLine="0" shrinkToFit="0" readingOrder="0"/>
    </dxf>
    <dxf>
      <font>
        <b/>
        <i val="0"/>
        <strike val="0"/>
        <condense val="0"/>
        <extend val="0"/>
        <outline val="0"/>
        <shadow val="0"/>
        <u val="none"/>
        <vertAlign val="baseline"/>
        <sz val="11"/>
        <color theme="0"/>
        <name val="Montserrat"/>
        <scheme val="none"/>
      </font>
      <fill>
        <patternFill patternType="solid">
          <fgColor rgb="FF007A33"/>
          <bgColor rgb="FF007A33"/>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22" formatCode="mmm\-yy"/>
      <fill>
        <patternFill patternType="none">
          <fgColor indexed="64"/>
          <bgColor indexed="65"/>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Montserrat"/>
        <scheme val="none"/>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Montserrat"/>
        <scheme val="none"/>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1"/>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164"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rgb="FF000000"/>
        <name val="Montserrat"/>
        <scheme val="none"/>
      </font>
      <numFmt numFmtId="22" formatCode="mmm\-yy"/>
      <fill>
        <patternFill patternType="none">
          <fgColor indexed="64"/>
          <bgColor indexed="65"/>
        </patternFill>
      </fill>
      <alignment horizontal="left" vertical="bottom" textRotation="0" wrapText="0" indent="0" justifyLastLine="0" shrinkToFit="0" readingOrder="0"/>
    </dxf>
    <dxf>
      <border>
        <top style="thin">
          <color theme="0"/>
        </top>
      </border>
    </dxf>
    <dxf>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Montserrat"/>
        <scheme val="none"/>
      </font>
      <fill>
        <patternFill patternType="none">
          <fgColor indexed="64"/>
          <bgColor indexed="65"/>
        </patternFill>
      </fill>
      <alignment horizontal="righ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1"/>
        <color rgb="FFFFFFFF"/>
        <name val="Montserrat"/>
        <scheme val="none"/>
      </font>
      <fill>
        <patternFill patternType="solid">
          <fgColor indexed="64"/>
          <bgColor rgb="FF007A33"/>
        </patternFill>
      </fill>
      <alignment horizontal="center" vertical="center" textRotation="0" wrapText="0" indent="0" justifyLastLine="0" shrinkToFit="0" readingOrder="0"/>
      <border diagonalUp="0" diagonalDown="0" outline="0">
        <left style="thin">
          <color theme="0"/>
        </left>
        <right style="thin">
          <color theme="0"/>
        </right>
        <top/>
        <bottom/>
      </border>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b val="0"/>
        <i val="0"/>
        <strike val="0"/>
        <condense val="0"/>
        <extend val="0"/>
        <outline val="0"/>
        <shadow val="0"/>
        <u val="none"/>
        <vertAlign val="baseline"/>
        <sz val="11"/>
        <color theme="1"/>
        <name val="Montserrat"/>
        <scheme val="none"/>
      </font>
      <numFmt numFmtId="22" formatCode="mmm\-yy"/>
      <alignment horizontal="left" vertical="bottom" textRotation="0" wrapText="0" indent="0" justifyLastLine="0" shrinkToFit="0" readingOrder="0"/>
      <border diagonalUp="0" diagonalDown="0" outline="0">
        <left/>
        <right style="thin">
          <color theme="0"/>
        </right>
        <top style="thin">
          <color theme="0"/>
        </top>
        <bottom style="thin">
          <color theme="0"/>
        </bottom>
      </border>
    </dxf>
    <dxf>
      <border outline="0">
        <left style="thin">
          <color theme="0"/>
        </left>
        <right style="thin">
          <color theme="0"/>
        </right>
        <top style="thin">
          <color theme="0"/>
        </top>
        <bottom style="thin">
          <color theme="0"/>
        </bottom>
      </border>
    </dxf>
    <dxf>
      <font>
        <strike val="0"/>
        <outline val="0"/>
        <shadow val="0"/>
        <name val="Montserrat"/>
        <scheme val="none"/>
      </font>
    </dxf>
    <dxf>
      <font>
        <b/>
        <i val="0"/>
        <strike val="0"/>
        <condense val="0"/>
        <extend val="0"/>
        <outline val="0"/>
        <shadow val="0"/>
        <u val="none"/>
        <vertAlign val="baseline"/>
        <sz val="11"/>
        <color rgb="FFFFFFFF"/>
        <name val="Montserrat"/>
        <scheme val="none"/>
      </font>
      <fill>
        <patternFill patternType="solid">
          <fgColor indexed="64"/>
          <bgColor rgb="FF007A33"/>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Montserrat"/>
        <scheme val="none"/>
      </font>
      <numFmt numFmtId="165" formatCode="#,##0,,"/>
      <alignment horizontal="right"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1"/>
        <color theme="1"/>
        <name val="Montserrat"/>
        <scheme val="none"/>
      </font>
      <numFmt numFmtId="165" formatCode="#,##0,,"/>
      <border diagonalUp="0" diagonalDown="0" outline="0">
        <left/>
        <right/>
        <top style="thin">
          <color theme="0"/>
        </top>
        <bottom style="thin">
          <color theme="0"/>
        </bottom>
      </border>
    </dxf>
    <dxf>
      <font>
        <b val="0"/>
        <i val="0"/>
        <strike val="0"/>
        <condense val="0"/>
        <extend val="0"/>
        <outline val="0"/>
        <shadow val="0"/>
        <u val="none"/>
        <vertAlign val="baseline"/>
        <sz val="11"/>
        <color theme="1"/>
        <name val="Montserrat"/>
        <scheme val="none"/>
      </font>
      <numFmt numFmtId="165" formatCode="#,##0,,"/>
      <border diagonalUp="0" diagonalDown="0" outline="0">
        <left/>
        <right/>
        <top style="thin">
          <color theme="0"/>
        </top>
        <bottom style="thin">
          <color theme="0"/>
        </bottom>
      </border>
    </dxf>
    <dxf>
      <font>
        <b val="0"/>
        <i val="0"/>
        <strike val="0"/>
        <condense val="0"/>
        <extend val="0"/>
        <outline val="0"/>
        <shadow val="0"/>
        <u val="none"/>
        <vertAlign val="baseline"/>
        <sz val="11"/>
        <color theme="1"/>
        <name val="Montserrat"/>
        <scheme val="none"/>
      </font>
      <numFmt numFmtId="165" formatCode="#,##0,,"/>
      <border diagonalUp="0" diagonalDown="0" outline="0">
        <left/>
        <right/>
        <top style="thin">
          <color theme="0"/>
        </top>
        <bottom style="thin">
          <color theme="0"/>
        </bottom>
      </border>
    </dxf>
    <dxf>
      <font>
        <b val="0"/>
        <i val="0"/>
        <strike val="0"/>
        <condense val="0"/>
        <extend val="0"/>
        <outline val="0"/>
        <shadow val="0"/>
        <u val="none"/>
        <vertAlign val="baseline"/>
        <sz val="11"/>
        <color theme="1"/>
        <name val="Montserrat"/>
        <scheme val="none"/>
      </font>
      <numFmt numFmtId="165" formatCode="#,##0,,"/>
      <border diagonalUp="0" diagonalDown="0" outline="0">
        <left/>
        <right/>
        <top style="thin">
          <color theme="0"/>
        </top>
        <bottom style="thin">
          <color theme="0"/>
        </bottom>
      </border>
    </dxf>
    <dxf>
      <font>
        <b val="0"/>
        <i val="0"/>
        <strike val="0"/>
        <condense val="0"/>
        <extend val="0"/>
        <outline val="0"/>
        <shadow val="0"/>
        <u val="none"/>
        <vertAlign val="baseline"/>
        <sz val="11"/>
        <color theme="1"/>
        <name val="Montserrat"/>
        <scheme val="none"/>
      </font>
      <numFmt numFmtId="165" formatCode="#,##0,,"/>
      <border diagonalUp="0" diagonalDown="0" outline="0">
        <left/>
        <right/>
        <top style="thin">
          <color theme="0"/>
        </top>
        <bottom style="thin">
          <color theme="0"/>
        </bottom>
      </border>
    </dxf>
    <dxf>
      <font>
        <b val="0"/>
        <i val="0"/>
        <strike val="0"/>
        <condense val="0"/>
        <extend val="0"/>
        <outline val="0"/>
        <shadow val="0"/>
        <u val="none"/>
        <vertAlign val="baseline"/>
        <sz val="11"/>
        <color theme="1"/>
        <name val="Montserrat"/>
        <scheme val="none"/>
      </font>
      <numFmt numFmtId="165" formatCode="#,##0,,"/>
      <border diagonalUp="0" diagonalDown="0" outline="0">
        <left/>
        <right/>
        <top style="thin">
          <color theme="0"/>
        </top>
        <bottom style="thin">
          <color theme="0"/>
        </bottom>
      </border>
    </dxf>
    <dxf>
      <font>
        <b val="0"/>
        <i val="0"/>
        <strike val="0"/>
        <condense val="0"/>
        <extend val="0"/>
        <outline val="0"/>
        <shadow val="0"/>
        <u val="none"/>
        <vertAlign val="baseline"/>
        <sz val="11"/>
        <color theme="1"/>
        <name val="Montserrat"/>
        <scheme val="none"/>
      </font>
      <numFmt numFmtId="165" formatCode="#,##0,,"/>
      <border diagonalUp="0" diagonalDown="0" outline="0">
        <left style="thin">
          <color theme="0"/>
        </left>
        <right/>
        <top style="thin">
          <color theme="0"/>
        </top>
        <bottom style="thin">
          <color theme="0"/>
        </bottom>
      </border>
    </dxf>
    <dxf>
      <font>
        <strike val="0"/>
        <outline val="0"/>
        <shadow val="0"/>
        <name val="Montserrat"/>
        <scheme val="none"/>
      </font>
      <numFmt numFmtId="22" formatCode="mmm\-yy"/>
      <alignment horizontal="left" vertical="center" textRotation="0" wrapText="1" indent="0" justifyLastLine="0" shrinkToFit="0" readingOrder="0"/>
      <border diagonalUp="0" diagonalDown="0" outline="0">
        <left/>
        <right style="thin">
          <color theme="0"/>
        </right>
        <top style="thin">
          <color theme="0"/>
        </top>
        <bottom style="thin">
          <color theme="0"/>
        </bottom>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Montserrat"/>
        <scheme val="none"/>
      </font>
    </dxf>
    <dxf>
      <font>
        <b/>
        <i val="0"/>
        <strike val="0"/>
        <condense val="0"/>
        <extend val="0"/>
        <outline val="0"/>
        <shadow val="0"/>
        <u val="none"/>
        <vertAlign val="baseline"/>
        <sz val="11"/>
        <color rgb="FFFFFFFF"/>
        <name val="Montserrat"/>
        <scheme val="none"/>
      </font>
      <fill>
        <patternFill patternType="solid">
          <fgColor indexed="64"/>
          <bgColor rgb="FF007A33"/>
        </patternFill>
      </fill>
      <alignment horizontal="center" vertical="center" textRotation="0" wrapText="0" indent="0" justifyLastLine="0" shrinkToFit="0" readingOrder="0"/>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strike val="0"/>
        <outline val="0"/>
        <shadow val="0"/>
        <name val="Montserrat"/>
        <scheme val="none"/>
      </font>
    </dxf>
    <dxf>
      <font>
        <b val="0"/>
        <i val="0"/>
        <strike val="0"/>
        <condense val="0"/>
        <extend val="0"/>
        <outline val="0"/>
        <shadow val="0"/>
        <u val="none"/>
        <vertAlign val="baseline"/>
        <sz val="11"/>
        <color rgb="FF000000"/>
        <name val="Montserrat"/>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rgb="FF000000"/>
        <name val="Montserrat"/>
        <scheme val="none"/>
      </font>
      <fill>
        <patternFill patternType="solid">
          <fgColor indexed="64"/>
          <bgColor rgb="FFFFFFFF"/>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rgb="FF000000"/>
        <name val="Montserrat"/>
        <scheme val="none"/>
      </font>
      <fill>
        <patternFill patternType="solid">
          <fgColor indexed="64"/>
          <bgColor rgb="FFFFFFFF"/>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rgb="FF000000"/>
        <name val="Montserrat"/>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rgb="FF000000"/>
        <name val="Montserrat"/>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rgb="FF000000"/>
        <name val="Montserrat"/>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rgb="FF000000"/>
        <name val="Montserrat"/>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rgb="FF000000"/>
        <name val="Montserrat"/>
        <scheme val="none"/>
      </font>
      <numFmt numFmtId="3" formatCode="#,##0"/>
      <fill>
        <patternFill patternType="solid">
          <fgColor indexed="64"/>
          <bgColor rgb="FFFFFFFF"/>
        </patternFill>
      </fill>
      <alignment horizontal="right" vertical="center" textRotation="0" wrapText="0" indent="0" justifyLastLine="0" shrinkToFit="0" readingOrder="0"/>
      <border diagonalUp="0" diagonalDown="0" outline="0">
        <left style="thin">
          <color theme="0"/>
        </left>
        <right/>
        <top style="thin">
          <color theme="0"/>
        </top>
        <bottom/>
      </border>
    </dxf>
    <dxf>
      <font>
        <strike val="0"/>
        <outline val="0"/>
        <shadow val="0"/>
        <name val="Montserrat"/>
        <scheme val="none"/>
      </font>
      <numFmt numFmtId="22" formatCode="mmm\-yy"/>
      <alignment horizontal="left" vertical="center" textRotation="0" wrapText="1" indent="0" justifyLastLine="0" shrinkToFit="0" readingOrder="0"/>
      <border diagonalUp="0" diagonalDown="0" outline="0">
        <left/>
        <right style="thin">
          <color theme="0"/>
        </right>
        <top style="thin">
          <color theme="0"/>
        </top>
        <bottom style="thin">
          <color theme="0"/>
        </bottom>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Montserrat"/>
        <scheme val="none"/>
      </font>
      <fill>
        <patternFill patternType="solid">
          <fgColor indexed="64"/>
          <bgColor rgb="FFFFFFFF"/>
        </patternFill>
      </fill>
      <alignment horizontal="right" vertical="center" textRotation="0" wrapText="0" indent="0" justifyLastLine="0" shrinkToFit="0" readingOrder="0"/>
    </dxf>
    <dxf>
      <font>
        <b/>
        <i val="0"/>
        <strike val="0"/>
        <condense val="0"/>
        <extend val="0"/>
        <outline val="0"/>
        <shadow val="0"/>
        <u val="none"/>
        <vertAlign val="baseline"/>
        <sz val="11"/>
        <color rgb="FFFFFFFF"/>
        <name val="Montserrat"/>
        <scheme val="none"/>
      </font>
      <fill>
        <patternFill patternType="solid">
          <fgColor indexed="64"/>
          <bgColor rgb="FF007A33"/>
        </patternFill>
      </fill>
      <alignment horizontal="center" vertical="center" textRotation="0" wrapText="0" indent="0" justifyLastLine="0" shrinkToFit="0" readingOrder="0"/>
    </dxf>
    <dxf>
      <fill>
        <patternFill>
          <bgColor theme="4" tint="0.79998168889431442"/>
        </patternFill>
      </fill>
    </dxf>
    <dxf>
      <font>
        <b/>
        <i val="0"/>
        <color theme="0"/>
      </font>
      <fill>
        <patternFill patternType="solid">
          <fgColor rgb="FF007A33"/>
          <bgColor rgb="FF007A33"/>
        </patternFill>
      </fill>
    </dxf>
    <dxf>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SIRA HBC" defaultPivotStyle="PivotStyleLight16">
    <tableStyle name="SIRA HBC" pivot="0" count="3" xr9:uid="{00000000-0011-0000-FFFF-FFFF00000000}">
      <tableStyleElement type="wholeTable" dxfId="132"/>
      <tableStyleElement type="headerRow" dxfId="131"/>
      <tableStyleElement type="firstRowStripe" dxfId="130"/>
    </tableStyle>
  </tableStyles>
  <colors>
    <mruColors>
      <color rgb="FF007A33"/>
      <color rgb="FF00A446"/>
      <color rgb="FFCF4520"/>
      <color rgb="FFD14520"/>
      <color rgb="FFDBE5F1"/>
      <color rgb="FFD9FFE9"/>
      <color rgb="FFA3F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7</xdr:col>
      <xdr:colOff>133351</xdr:colOff>
      <xdr:row>38</xdr:row>
      <xdr:rowOff>57150</xdr:rowOff>
    </xdr:to>
    <xdr:pic>
      <xdr:nvPicPr>
        <xdr:cNvPr id="2" name="Picture 1">
          <a:extLst>
            <a:ext uri="{FF2B5EF4-FFF2-40B4-BE49-F238E27FC236}">
              <a16:creationId xmlns:a16="http://schemas.microsoft.com/office/drawing/2014/main" id="{4297820C-FD96-4BC6-9C4D-AE32142C44C5}"/>
            </a:ext>
          </a:extLst>
        </xdr:cNvPr>
        <xdr:cNvPicPr>
          <a:picLocks noChangeAspect="1"/>
        </xdr:cNvPicPr>
      </xdr:nvPicPr>
      <xdr:blipFill>
        <a:blip xmlns:r="http://schemas.openxmlformats.org/officeDocument/2006/relationships" r:embed="rId1"/>
        <a:stretch>
          <a:fillRect/>
        </a:stretch>
      </xdr:blipFill>
      <xdr:spPr>
        <a:xfrm>
          <a:off x="466726" y="190500"/>
          <a:ext cx="5734050" cy="7667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swgov.sharepoint.com/SIRA/DAR/IPA/HBC%20Scheme%20reports/JUN2018/Output/HBC_Runoff%20claims%20Jun%2018%2020190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Fig 35_36 Open_closed (Yr)"/>
      <sheetName val="Fig 35_36 Open_closed"/>
      <sheetName val="Fig 37 Liability"/>
      <sheetName val="Fig 38 Denied"/>
      <sheetName val="Fig 39 No. Cause"/>
      <sheetName val="Fig 40 No. claim type"/>
      <sheetName val="Fig 41 No. ConstructionType"/>
      <sheetName val="Table 15 Liability (Qtr)"/>
      <sheetName val="Table 16 Denied (Qtr)"/>
      <sheetName val="Jun18 Data"/>
      <sheetName val="xx E3.2 Open_closed (Qtr)"/>
      <sheetName val="xx No. Liab &amp; Op_Cl"/>
      <sheetName val="Fig24 PaidClaimant_Paid3PT(Yr)"/>
      <sheetName val="Fig 25 Payments by Cause"/>
      <sheetName val="Fig 26. costs by Claim typee"/>
      <sheetName val="Fig 27 Amount by Cover type"/>
      <sheetName val="xx PaidClaimant_Paid3PT (Qtr)"/>
      <sheetName val="xx ClaimCode Op_Cl"/>
      <sheetName val="basis Net Costs"/>
      <sheetName val="11a. YrCert issued (Pdclaimant)"/>
      <sheetName val="xxE10. YrCert issued  (covType)"/>
      <sheetName val="Table 17 by costs by issued yr"/>
      <sheetName val="Table 17a Issued yr (AccptLiab)"/>
      <sheetName val="icare in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98672C-F93F-4ADD-A8D4-0D59819A7C6D}" name="Table1" displayName="Table1" ref="A2:I22" totalsRowShown="0" headerRowDxfId="129" dataDxfId="128" tableBorderDxfId="127">
  <tableColumns count="9">
    <tableColumn id="1" xr3:uid="{49BF8C67-9409-4B5F-A05B-CE1C28009B02}" name="Quarter" dataDxfId="126"/>
    <tableColumn id="2" xr3:uid="{62E55FDE-8207-4AC3-9726-9398CADBC50D}" name="$0-0.5m" dataDxfId="125"/>
    <tableColumn id="3" xr3:uid="{C2CDD343-5637-4199-A551-7650EEF80507}" name="&gt;$0.5m-1m" dataDxfId="124"/>
    <tableColumn id="4" xr3:uid="{4A1BF429-6FD2-430D-9226-DFEFE68E10FF}" name="&gt;$1m-2m" dataDxfId="123"/>
    <tableColumn id="5" xr3:uid="{93A046D0-F676-4FD3-8135-E2924A38A2F2}" name="&gt;$2m-3m" dataDxfId="122"/>
    <tableColumn id="6" xr3:uid="{A9BBD7B0-51BD-44C7-A877-B4F2373E030C}" name="&gt;$3m-5m" dataDxfId="121"/>
    <tableColumn id="7" xr3:uid="{E765936B-0BDF-4AE9-9B65-2723D5E7D2E1}" name="&gt;$5m-20m" dataDxfId="120"/>
    <tableColumn id="8" xr3:uid="{9F49CD8E-3AF4-48B8-8386-FD1C67258665}" name="&gt;$20m" dataDxfId="119"/>
    <tableColumn id="9" xr3:uid="{ABDA61E5-CD2B-413A-B260-0E7BE4677841}" name="Total" dataDxfId="118"/>
  </tableColumns>
  <tableStyleInfo name="SIRA HBC"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C000000}" name="Table22b" displayName="Table22b" ref="A36:L47" totalsRowShown="0" headerRowDxfId="14" dataDxfId="13" headerRowCellStyle="Normal 3" dataCellStyle="Normal 3">
  <tableColumns count="12">
    <tableColumn id="1" xr3:uid="{00000000-0010-0000-1C00-000001000000}" name="Policy Issue date" dataDxfId="12" totalsRowDxfId="11" dataCellStyle="Normal 3"/>
    <tableColumn id="2" xr3:uid="{00000000-0010-0000-1C00-000002000000}" name="0" dataDxfId="10" dataCellStyle="Normal 3"/>
    <tableColumn id="8" xr3:uid="{00000000-0010-0000-1C00-000008000000}" name="1" dataDxfId="9" dataCellStyle="Normal 3"/>
    <tableColumn id="9" xr3:uid="{00000000-0010-0000-1C00-000009000000}" name="2" dataDxfId="8" dataCellStyle="Normal 3"/>
    <tableColumn id="3" xr3:uid="{00000000-0010-0000-1C00-000003000000}" name="3" dataDxfId="7" dataCellStyle="Normal 3"/>
    <tableColumn id="4" xr3:uid="{00000000-0010-0000-1C00-000004000000}" name="4" dataDxfId="6" dataCellStyle="Normal 3"/>
    <tableColumn id="5" xr3:uid="{00000000-0010-0000-1C00-000005000000}" name="5" dataDxfId="5" dataCellStyle="Normal 3"/>
    <tableColumn id="6" xr3:uid="{00000000-0010-0000-1C00-000006000000}" name="6" dataDxfId="4" dataCellStyle="Normal 3"/>
    <tableColumn id="7" xr3:uid="{00000000-0010-0000-1C00-000007000000}" name="7" dataDxfId="3" dataCellStyle="Normal 3"/>
    <tableColumn id="10" xr3:uid="{9D7DC753-2A22-45F6-86FD-E6DF11A33B74}" name="8" dataDxfId="2" dataCellStyle="Normal 3"/>
    <tableColumn id="11" xr3:uid="{DB97DC90-40D1-486F-BA6C-7929EFB8B612}" name="9" dataDxfId="1" dataCellStyle="Normal 3"/>
    <tableColumn id="12" xr3:uid="{70E91E83-1FF1-4C8B-9F34-E27CF8CB4F39}" name="10" dataDxfId="0" dataCellStyle="Normal 3"/>
  </tableColumns>
  <tableStyleInfo name="SIRA HBC"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F4FD6DE-E0BF-42D8-8835-9BC5581CCA00}" name="Table1a" displayName="Table1a" ref="A24:I46" totalsRowShown="0" headerRowDxfId="117" dataDxfId="116">
  <tableColumns count="9">
    <tableColumn id="1" xr3:uid="{AD853F20-C392-4BFB-BDE3-7B8A1ACE9312}" name="Quarter" dataDxfId="115"/>
    <tableColumn id="2" xr3:uid="{D4A19007-0849-47E5-BCED-5EDA2179C172}" name="$0-0.5m" dataDxfId="114"/>
    <tableColumn id="3" xr3:uid="{D3DC941A-66F0-4505-B1DA-8BA458CDA512}" name="&gt;$0.5m-1m" dataDxfId="113"/>
    <tableColumn id="4" xr3:uid="{877FF899-8CF0-445B-94B7-5E6539E02A24}" name="&gt;$1m-2m" dataDxfId="112"/>
    <tableColumn id="5" xr3:uid="{789A144F-243C-4670-A490-1E0480736128}" name="&gt;$2m-3m" dataDxfId="111"/>
    <tableColumn id="6" xr3:uid="{7914F620-D7AC-4B75-99A8-041860707D20}" name="&gt;$3m-5m" dataDxfId="110"/>
    <tableColumn id="7" xr3:uid="{61521C3F-1AE8-41DE-8894-2C01BB02E55F}" name="&gt;$5m-20m" dataDxfId="109"/>
    <tableColumn id="8" xr3:uid="{14D22BB9-E228-433A-9921-C55C66A764ED}" name="&gt;$20m" dataDxfId="108"/>
    <tableColumn id="9" xr3:uid="{B517AB04-C14D-4431-8C8A-2BE7FD211B89}" name="Total" dataDxfId="107"/>
  </tableColumns>
  <tableStyleInfo name="SIRA HBC"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E9BFBB2-8843-4872-B3EF-CBB7E5D638F0}" name="Table2" displayName="Table2" ref="A2:I22" totalsRowShown="0" headerRowDxfId="106" dataDxfId="105" tableBorderDxfId="104" dataCellStyle="Comma">
  <tableColumns count="9">
    <tableColumn id="1" xr3:uid="{D8F2871C-BC6A-4AB4-8BB4-F9831A68AAE3}" name="Quarter" dataDxfId="103"/>
    <tableColumn id="2" xr3:uid="{E041BD99-EEC2-4A4E-9D8D-AAF9ED987EB8}" name="$0-0.5m" dataDxfId="102" dataCellStyle="Comma"/>
    <tableColumn id="3" xr3:uid="{CC4EA1C0-781E-46E9-AF4B-6E0F082F420A}" name="&gt;$0.5m-1m" dataDxfId="101" dataCellStyle="Comma"/>
    <tableColumn id="4" xr3:uid="{BD94B793-6C78-4A3C-A802-ABE6F5152D46}" name="&gt;$1m-2m" dataDxfId="100" dataCellStyle="Comma"/>
    <tableColumn id="5" xr3:uid="{1CE817E0-EC23-4E31-B1A8-DC3E725034D7}" name="&gt;$2m-3m" dataDxfId="99" dataCellStyle="Comma"/>
    <tableColumn id="6" xr3:uid="{732D2FEA-5CC2-4AB9-9717-969B15E84F0C}" name="&gt;$3m-5m" dataDxfId="98" dataCellStyle="Comma"/>
    <tableColumn id="7" xr3:uid="{EF310251-A445-4742-95E3-C43DDC18120E}" name="&gt;$5m-20m" dataDxfId="97" dataCellStyle="Comma"/>
    <tableColumn id="8" xr3:uid="{0B232CA4-670C-4446-AD8D-911D79CA1882}" name="&gt;$20m" dataDxfId="96" dataCellStyle="Comma"/>
    <tableColumn id="9" xr3:uid="{EF521FC9-8BCF-43C8-9154-A98514C8C1F3}" name="Total" dataDxfId="95"/>
  </tableColumns>
  <tableStyleInfo name="SIRA HBC"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1A04D0C-3810-448C-96B2-B1FCD99F714F}" name="Table2a" displayName="Table2a" ref="A24:I46" totalsRowShown="0" headerRowDxfId="94" dataDxfId="93" tableBorderDxfId="92">
  <tableColumns count="9">
    <tableColumn id="1" xr3:uid="{7E56C757-15C8-46BF-9E07-831378127CE4}" name="Quarter" dataDxfId="91"/>
    <tableColumn id="2" xr3:uid="{9A4D0E27-8F53-4FB3-A5FC-8F3EC237BB99}" name="$0-0.5m" dataDxfId="90"/>
    <tableColumn id="3" xr3:uid="{3558577A-7856-405B-BB9F-1DDD974E734A}" name="&gt;$0.5m-1m" dataDxfId="89"/>
    <tableColumn id="4" xr3:uid="{17C6FCA7-CCBB-4452-8759-C89CA9EB0572}" name="&gt;$1m-2m" dataDxfId="88"/>
    <tableColumn id="5" xr3:uid="{A12940F0-2457-450E-8AF0-E02FDB580F9E}" name="&gt;$2m-3m" dataDxfId="87"/>
    <tableColumn id="6" xr3:uid="{2BE8E50B-88F7-4F28-9974-7C56709BEC6E}" name="&gt;$3m-5m" dataDxfId="86"/>
    <tableColumn id="7" xr3:uid="{C4B29290-3A82-4BFF-9448-DC0A5E51ADAE}" name="&gt;$5m-20m" dataDxfId="85"/>
    <tableColumn id="8" xr3:uid="{10347268-2124-4069-81C5-A268242AC60D}" name="&gt;$20m" dataDxfId="84"/>
    <tableColumn id="9" xr3:uid="{3693BDF6-EBB9-4BF5-B118-3FBA48694749}" name="Total" dataDxfId="83"/>
  </tableColumns>
  <tableStyleInfo name="SIRA HBC"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Table3a" displayName="Table3a" ref="A24:I46" totalsRowShown="0" headerRowDxfId="82" dataDxfId="80" headerRowBorderDxfId="81" tableBorderDxfId="79" totalsRowBorderDxfId="78" dataCellStyle="Comma">
  <tableColumns count="9">
    <tableColumn id="1" xr3:uid="{00000000-0010-0000-0400-000001000000}" name="Quarter" dataDxfId="77"/>
    <tableColumn id="2" xr3:uid="{00000000-0010-0000-0400-000002000000}" name="$0-0.5m" dataDxfId="76" dataCellStyle="Comma"/>
    <tableColumn id="3" xr3:uid="{00000000-0010-0000-0400-000003000000}" name="&gt;$0.5m-1m" dataDxfId="75" dataCellStyle="Comma"/>
    <tableColumn id="4" xr3:uid="{00000000-0010-0000-0400-000004000000}" name="&gt;$1m-2m" dataDxfId="74" dataCellStyle="Comma"/>
    <tableColumn id="5" xr3:uid="{00000000-0010-0000-0400-000005000000}" name="&gt;$2m-3m" dataDxfId="73" dataCellStyle="Comma"/>
    <tableColumn id="6" xr3:uid="{00000000-0010-0000-0400-000006000000}" name="&gt;$3m-5m" dataDxfId="72" dataCellStyle="Comma"/>
    <tableColumn id="7" xr3:uid="{00000000-0010-0000-0400-000007000000}" name="&gt;$5m-20m" dataDxfId="71" dataCellStyle="Comma"/>
    <tableColumn id="8" xr3:uid="{00000000-0010-0000-0400-000008000000}" name="&gt;$20m" dataDxfId="70" dataCellStyle="Comma"/>
    <tableColumn id="9" xr3:uid="{00000000-0010-0000-0400-000009000000}" name="Total" dataDxfId="69"/>
  </tableColumns>
  <tableStyleInfo name="SIRA HBC"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5000000}" name="Table3" displayName="Table3" ref="A2:I22" totalsRowShown="0" headerRowDxfId="68" dataDxfId="66" headerRowBorderDxfId="67" tableBorderDxfId="65" totalsRowBorderDxfId="64" dataCellStyle="Comma">
  <tableColumns count="9">
    <tableColumn id="1" xr3:uid="{00000000-0010-0000-0500-000001000000}" name="Quarter" dataDxfId="63"/>
    <tableColumn id="2" xr3:uid="{00000000-0010-0000-0500-000002000000}" name="$0-0.5m" dataDxfId="62" dataCellStyle="Comma"/>
    <tableColumn id="3" xr3:uid="{00000000-0010-0000-0500-000003000000}" name="&gt;$0.5m-1m" dataDxfId="61" dataCellStyle="Comma"/>
    <tableColumn id="4" xr3:uid="{00000000-0010-0000-0500-000004000000}" name="&gt;$1m-2m" dataDxfId="60" dataCellStyle="Comma"/>
    <tableColumn id="5" xr3:uid="{00000000-0010-0000-0500-000005000000}" name="&gt;$2m-3m" dataDxfId="59" dataCellStyle="Comma"/>
    <tableColumn id="6" xr3:uid="{00000000-0010-0000-0500-000006000000}" name="&gt;$3m-5m" dataDxfId="58" dataCellStyle="Comma"/>
    <tableColumn id="7" xr3:uid="{00000000-0010-0000-0500-000007000000}" name="&gt;$5m-20m" dataDxfId="57" dataCellStyle="Comma"/>
    <tableColumn id="8" xr3:uid="{00000000-0010-0000-0500-000008000000}" name="&gt;$20m" dataDxfId="56" dataCellStyle="Comma"/>
    <tableColumn id="9" xr3:uid="{00000000-0010-0000-0500-000009000000}" name="Total" dataDxfId="55"/>
  </tableColumns>
  <tableStyleInfo name="SIRA HBC"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5C8E42-F80C-4659-A2E1-5074512F88B8}" name="Table4" displayName="Table4" ref="A2:G44" totalsRowShown="0" headerRowDxfId="54" dataDxfId="53" tableBorderDxfId="52">
  <tableColumns count="7">
    <tableColumn id="1" xr3:uid="{C59EDC89-2F1E-44DA-BDA3-B8F880B55EE6}" name="Quarter" dataDxfId="51"/>
    <tableColumn id="2" xr3:uid="{B149727C-4459-4622-954C-1C95BFEFFF7E}" name="Bank guarantee (a)" dataDxfId="50"/>
    <tableColumn id="3" xr3:uid="{C1F6D47F-F657-49D7-87B9-4CB928BEF07D}" name="Indemnity (b)" dataDxfId="49"/>
    <tableColumn id="4" xr3:uid="{DDF5B468-8B48-42D3-9AC7-8478E5EF82D1}" name="Indemnity under GTA #1 (c)" dataDxfId="48"/>
    <tableColumn id="5" xr3:uid="{FB1F3CBC-E249-42EF-8972-73DE68DE43AE}" name="Builders with both indemnity and GTA (d) #2" dataDxfId="47"/>
    <tableColumn id="6" xr3:uid="{331D55F4-B7EE-42EC-88BD-08A78A5ED85C}" name="Net number of eligible builders with security: (a)+(b)+(c)-(d)" dataDxfId="46">
      <calculatedColumnFormula>SUM(B3:D3)-E3</calculatedColumnFormula>
    </tableColumn>
    <tableColumn id="7" xr3:uid="{F99CC9A8-105F-48E6-A242-8F0BDE4FE863}" name="Average value of security ($ thousands) #3" dataDxfId="45"/>
  </tableColumns>
  <tableStyleInfo name="SIRA HBC"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A000000}" name="Table22" displayName="Table22" ref="A4:L15" totalsRowShown="0" headerRowDxfId="44" dataDxfId="43" headerRowCellStyle="Normal 3" dataCellStyle="Normal 3">
  <tableColumns count="12">
    <tableColumn id="1" xr3:uid="{00000000-0010-0000-1A00-000001000000}" name="Policy Issue date" dataDxfId="42" totalsRowDxfId="41" dataCellStyle="Normal 3"/>
    <tableColumn id="2" xr3:uid="{00000000-0010-0000-1A00-000002000000}" name="0" dataDxfId="40" dataCellStyle="Normal 3"/>
    <tableColumn id="8" xr3:uid="{00000000-0010-0000-1A00-000008000000}" name="1" dataDxfId="39" dataCellStyle="Normal 3"/>
    <tableColumn id="9" xr3:uid="{00000000-0010-0000-1A00-000009000000}" name="2" dataDxfId="38" dataCellStyle="Normal 3"/>
    <tableColumn id="3" xr3:uid="{00000000-0010-0000-1A00-000003000000}" name="3" dataDxfId="37" dataCellStyle="Normal 3"/>
    <tableColumn id="4" xr3:uid="{00000000-0010-0000-1A00-000004000000}" name="4" dataDxfId="36" dataCellStyle="Normal 3"/>
    <tableColumn id="5" xr3:uid="{00000000-0010-0000-1A00-000005000000}" name="5" dataDxfId="35" dataCellStyle="Normal 3"/>
    <tableColumn id="6" xr3:uid="{00000000-0010-0000-1A00-000006000000}" name="6" dataDxfId="34" dataCellStyle="Normal 3"/>
    <tableColumn id="7" xr3:uid="{00000000-0010-0000-1A00-000007000000}" name="7" dataDxfId="33" dataCellStyle="Normal 3"/>
    <tableColumn id="10" xr3:uid="{91A0A401-9C8A-4878-84F9-73EF76790A8F}" name="8" dataDxfId="32" dataCellStyle="Normal 3"/>
    <tableColumn id="11" xr3:uid="{3D74104B-58B5-4F49-B99B-CCD2FAAA159B}" name="9" dataDxfId="31" dataCellStyle="Normal 3"/>
    <tableColumn id="12" xr3:uid="{74159424-129A-4933-9896-21DC83642A9F}" name="10" dataDxfId="30" dataCellStyle="Normal 3"/>
  </tableColumns>
  <tableStyleInfo name="SIRA HBC"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B000000}" name="Table22a" displayName="Table22a" ref="A20:L31" totalsRowShown="0" headerRowDxfId="29" dataDxfId="28" headerRowCellStyle="Normal 3" dataCellStyle="Normal 3">
  <tableColumns count="12">
    <tableColumn id="1" xr3:uid="{00000000-0010-0000-1B00-000001000000}" name="Policy Issue date" dataDxfId="27" totalsRowDxfId="26" dataCellStyle="Normal 3"/>
    <tableColumn id="2" xr3:uid="{00000000-0010-0000-1B00-000002000000}" name="0" dataDxfId="25" dataCellStyle="Normal 3"/>
    <tableColumn id="8" xr3:uid="{00000000-0010-0000-1B00-000008000000}" name="1" dataDxfId="24" dataCellStyle="Normal 3"/>
    <tableColumn id="9" xr3:uid="{00000000-0010-0000-1B00-000009000000}" name="2" dataDxfId="23" dataCellStyle="Normal 3"/>
    <tableColumn id="3" xr3:uid="{00000000-0010-0000-1B00-000003000000}" name="3" dataDxfId="22" dataCellStyle="Normal 3"/>
    <tableColumn id="4" xr3:uid="{00000000-0010-0000-1B00-000004000000}" name="4" dataDxfId="21" dataCellStyle="Normal 3"/>
    <tableColumn id="5" xr3:uid="{00000000-0010-0000-1B00-000005000000}" name="5" dataDxfId="20" dataCellStyle="Normal 3"/>
    <tableColumn id="6" xr3:uid="{00000000-0010-0000-1B00-000006000000}" name="6" dataDxfId="19" dataCellStyle="Normal 3"/>
    <tableColumn id="7" xr3:uid="{00000000-0010-0000-1B00-000007000000}" name="7" dataDxfId="18" dataCellStyle="Normal 3"/>
    <tableColumn id="10" xr3:uid="{5096AA9B-AEAD-4CB3-9340-30DDDDE3F236}" name="8" dataDxfId="17" dataCellStyle="Normal 3"/>
    <tableColumn id="11" xr3:uid="{1E73FD74-4C74-4203-B4D9-AF9D7EDAA319}" name="9" dataDxfId="16" dataCellStyle="Normal 3"/>
    <tableColumn id="12" xr3:uid="{D08A5714-8A9C-4774-8B78-6A342FE2B964}" name="10" dataDxfId="15" dataCellStyle="Normal 3"/>
  </tableColumns>
  <tableStyleInfo name="SIRA HBC"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Gotham Book"/>
        <a:ea typeface=""/>
        <a:cs typeface=""/>
      </a:majorFont>
      <a:minorFont>
        <a:latin typeface="Gotham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25.bin"/><Relationship Id="rId4" Type="http://schemas.openxmlformats.org/officeDocument/2006/relationships/table" Target="../tables/table10.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0077-53F3-4360-985A-6254318E95B0}">
  <dimension ref="A1:X19"/>
  <sheetViews>
    <sheetView tabSelected="1" workbookViewId="0">
      <selection activeCell="I16" sqref="I16"/>
    </sheetView>
  </sheetViews>
  <sheetFormatPr defaultColWidth="8.90625" defaultRowHeight="15" x14ac:dyDescent="0.25"/>
  <cols>
    <col min="1" max="1" width="4.453125" style="2" customWidth="1"/>
    <col min="2" max="10" width="8.90625" style="2"/>
    <col min="11" max="11" width="14.36328125" style="2" customWidth="1"/>
    <col min="12" max="16384" width="8.90625" style="2"/>
  </cols>
  <sheetData>
    <row r="1" spans="1:24" x14ac:dyDescent="0.25">
      <c r="A1" s="1"/>
    </row>
    <row r="2" spans="1:24" ht="45.75" x14ac:dyDescent="0.65">
      <c r="A2" s="10"/>
      <c r="B2" s="10"/>
      <c r="C2" s="10"/>
      <c r="D2" s="10"/>
      <c r="E2" s="10"/>
      <c r="F2" s="10"/>
      <c r="G2" s="10"/>
      <c r="H2" s="10"/>
      <c r="I2" s="10"/>
      <c r="J2" s="10"/>
      <c r="K2" s="8"/>
    </row>
    <row r="5" spans="1:24" ht="23.1" customHeight="1" x14ac:dyDescent="0.35">
      <c r="C5" s="3"/>
      <c r="D5" s="3"/>
      <c r="E5" s="3"/>
      <c r="F5" s="3"/>
      <c r="G5" s="3"/>
      <c r="H5" s="3"/>
      <c r="I5" s="3"/>
      <c r="J5" s="3"/>
      <c r="P5" s="365"/>
      <c r="Q5" s="365"/>
      <c r="R5" s="365"/>
      <c r="S5" s="365"/>
      <c r="T5" s="365"/>
      <c r="U5" s="365"/>
      <c r="V5" s="365"/>
      <c r="W5" s="365"/>
      <c r="X5" s="365"/>
    </row>
    <row r="6" spans="1:24" x14ac:dyDescent="0.25">
      <c r="P6" s="365"/>
      <c r="Q6" s="365"/>
      <c r="R6" s="365"/>
      <c r="S6" s="365"/>
      <c r="T6" s="365"/>
      <c r="U6" s="365"/>
      <c r="V6" s="365"/>
      <c r="W6" s="365"/>
      <c r="X6" s="365"/>
    </row>
    <row r="7" spans="1:24" ht="20.25" x14ac:dyDescent="0.3">
      <c r="E7" s="4"/>
      <c r="P7" s="365"/>
      <c r="Q7" s="365"/>
      <c r="R7" s="365"/>
      <c r="S7" s="365"/>
      <c r="T7" s="365"/>
      <c r="U7" s="365"/>
      <c r="V7" s="365"/>
      <c r="W7" s="365"/>
      <c r="X7" s="365"/>
    </row>
    <row r="8" spans="1:24" x14ac:dyDescent="0.25">
      <c r="P8" s="365"/>
      <c r="Q8" s="365"/>
      <c r="R8" s="365"/>
      <c r="S8" s="365"/>
      <c r="T8" s="365"/>
      <c r="U8" s="365"/>
      <c r="V8" s="365"/>
      <c r="W8" s="365"/>
      <c r="X8" s="365"/>
    </row>
    <row r="9" spans="1:24" x14ac:dyDescent="0.25">
      <c r="P9" s="365"/>
      <c r="Q9" s="365"/>
      <c r="R9" s="365"/>
      <c r="S9" s="365"/>
      <c r="T9" s="365"/>
      <c r="U9" s="365"/>
      <c r="V9" s="365"/>
      <c r="W9" s="365"/>
      <c r="X9" s="365"/>
    </row>
    <row r="10" spans="1:24" x14ac:dyDescent="0.25">
      <c r="P10" s="365"/>
      <c r="Q10" s="365"/>
      <c r="R10" s="365"/>
      <c r="S10" s="365"/>
      <c r="T10" s="365"/>
      <c r="U10" s="365"/>
      <c r="V10" s="365"/>
      <c r="W10" s="365"/>
      <c r="X10" s="365"/>
    </row>
    <row r="11" spans="1:24" ht="14.45" customHeight="1" x14ac:dyDescent="0.25">
      <c r="B11" s="9"/>
      <c r="C11" s="9"/>
      <c r="D11" s="9"/>
      <c r="E11" s="9"/>
      <c r="F11" s="9"/>
      <c r="G11" s="9"/>
      <c r="H11" s="9"/>
      <c r="I11" s="9"/>
      <c r="J11" s="9"/>
      <c r="K11" s="9"/>
      <c r="P11" s="365"/>
      <c r="Q11" s="365"/>
      <c r="R11" s="365"/>
      <c r="S11" s="365"/>
      <c r="T11" s="365"/>
      <c r="U11" s="365"/>
      <c r="V11" s="365"/>
      <c r="W11" s="365"/>
      <c r="X11" s="365"/>
    </row>
    <row r="12" spans="1:24" x14ac:dyDescent="0.25">
      <c r="B12" s="9"/>
      <c r="C12" s="9"/>
      <c r="D12" s="9"/>
      <c r="E12" s="9"/>
      <c r="F12" s="9"/>
      <c r="G12" s="9"/>
      <c r="H12" s="9"/>
      <c r="I12" s="9"/>
      <c r="J12" s="9"/>
      <c r="K12" s="9"/>
      <c r="P12" s="365"/>
      <c r="Q12" s="365"/>
      <c r="R12" s="365"/>
      <c r="S12" s="365"/>
      <c r="T12" s="365"/>
      <c r="U12" s="365"/>
      <c r="V12" s="365"/>
      <c r="W12" s="365"/>
      <c r="X12" s="365"/>
    </row>
    <row r="13" spans="1:24" x14ac:dyDescent="0.25">
      <c r="B13" s="9"/>
      <c r="C13" s="9"/>
      <c r="D13" s="9"/>
      <c r="E13" s="9"/>
      <c r="F13" s="9"/>
      <c r="G13" s="9"/>
      <c r="H13" s="9"/>
      <c r="I13" s="9"/>
      <c r="J13" s="9"/>
      <c r="K13" s="9"/>
      <c r="P13" s="365"/>
      <c r="Q13" s="365"/>
      <c r="R13" s="365"/>
      <c r="S13" s="365"/>
      <c r="T13" s="365"/>
      <c r="U13" s="365"/>
      <c r="V13" s="365"/>
      <c r="W13" s="365"/>
      <c r="X13" s="365"/>
    </row>
    <row r="14" spans="1:24" x14ac:dyDescent="0.25">
      <c r="B14" s="9"/>
      <c r="C14" s="9"/>
      <c r="D14" s="9"/>
      <c r="E14" s="9"/>
      <c r="F14" s="9"/>
      <c r="G14" s="9"/>
      <c r="H14" s="9"/>
      <c r="I14" s="9"/>
      <c r="J14" s="9"/>
      <c r="K14" s="9"/>
      <c r="P14" s="365"/>
      <c r="Q14" s="365"/>
      <c r="R14" s="365"/>
      <c r="S14" s="365"/>
      <c r="T14" s="365"/>
      <c r="U14" s="365"/>
      <c r="V14" s="365"/>
      <c r="W14" s="365"/>
      <c r="X14" s="365"/>
    </row>
    <row r="15" spans="1:24" ht="17.100000000000001" customHeight="1" x14ac:dyDescent="0.25">
      <c r="B15" s="5"/>
      <c r="C15" s="6"/>
      <c r="D15" s="6"/>
      <c r="E15" s="6"/>
      <c r="F15" s="6"/>
      <c r="G15" s="6"/>
      <c r="H15" s="6"/>
      <c r="I15" s="6"/>
      <c r="J15" s="6"/>
      <c r="K15" s="6"/>
      <c r="L15" s="7"/>
      <c r="P15" s="365"/>
      <c r="Q15" s="365"/>
      <c r="R15" s="365"/>
      <c r="S15" s="365"/>
      <c r="T15" s="365"/>
      <c r="U15" s="365"/>
      <c r="V15" s="365"/>
      <c r="W15" s="365"/>
      <c r="X15" s="365"/>
    </row>
    <row r="16" spans="1:24" x14ac:dyDescent="0.25">
      <c r="B16" s="5"/>
      <c r="C16" s="7"/>
      <c r="D16" s="7"/>
      <c r="E16" s="7"/>
      <c r="F16" s="7"/>
      <c r="G16" s="7"/>
      <c r="H16" s="7"/>
      <c r="I16" s="7"/>
      <c r="J16" s="7"/>
      <c r="K16" s="7"/>
      <c r="L16" s="7"/>
      <c r="P16" s="365"/>
      <c r="Q16" s="365"/>
      <c r="R16" s="365"/>
      <c r="S16" s="365"/>
      <c r="T16" s="365"/>
      <c r="U16" s="365"/>
      <c r="V16" s="365"/>
      <c r="W16" s="365"/>
      <c r="X16" s="365"/>
    </row>
    <row r="17" spans="2:24" x14ac:dyDescent="0.25">
      <c r="B17" s="5"/>
      <c r="C17" s="7"/>
      <c r="D17" s="7"/>
      <c r="E17" s="7"/>
      <c r="F17" s="7"/>
      <c r="G17" s="7"/>
      <c r="H17" s="7"/>
      <c r="I17" s="7"/>
      <c r="J17" s="7"/>
      <c r="K17" s="7"/>
      <c r="L17" s="7"/>
      <c r="P17" s="365"/>
      <c r="Q17" s="365"/>
      <c r="R17" s="365"/>
      <c r="S17" s="365"/>
      <c r="T17" s="365"/>
      <c r="U17" s="365"/>
      <c r="V17" s="365"/>
      <c r="W17" s="365"/>
      <c r="X17" s="365"/>
    </row>
    <row r="18" spans="2:24" x14ac:dyDescent="0.25">
      <c r="B18" s="5"/>
      <c r="C18" s="7"/>
      <c r="D18" s="7"/>
      <c r="E18" s="7"/>
      <c r="F18" s="7"/>
      <c r="G18" s="7"/>
      <c r="H18" s="7"/>
      <c r="I18" s="7"/>
      <c r="J18" s="7"/>
      <c r="K18" s="7"/>
      <c r="L18" s="7"/>
    </row>
    <row r="19" spans="2:24" x14ac:dyDescent="0.25">
      <c r="B19" s="5"/>
      <c r="C19" s="7"/>
      <c r="D19" s="7"/>
      <c r="E19" s="7"/>
      <c r="F19" s="7"/>
      <c r="G19" s="7"/>
      <c r="H19" s="7"/>
      <c r="I19" s="7"/>
      <c r="J19" s="7"/>
      <c r="K19" s="7"/>
      <c r="L19" s="7"/>
    </row>
  </sheetData>
  <mergeCells count="1">
    <mergeCell ref="P5:X17"/>
  </mergeCells>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K54"/>
  <sheetViews>
    <sheetView workbookViewId="0">
      <pane xSplit="1" ySplit="2" topLeftCell="B30" activePane="bottomRight" state="frozen"/>
      <selection pane="topRight" activeCell="B1" sqref="B1"/>
      <selection pane="bottomLeft" activeCell="A3" sqref="A3"/>
      <selection pane="bottomRight" activeCell="K54" sqref="K54"/>
    </sheetView>
  </sheetViews>
  <sheetFormatPr defaultColWidth="15.08984375" defaultRowHeight="18" x14ac:dyDescent="0.35"/>
  <cols>
    <col min="1" max="1" width="11.08984375" style="54" customWidth="1"/>
    <col min="2" max="3" width="11.08984375" style="41" customWidth="1"/>
    <col min="4" max="4" width="13.453125" style="41" customWidth="1"/>
    <col min="5" max="5" width="13.08984375" style="41" customWidth="1"/>
    <col min="6" max="6" width="12.90625" style="41" customWidth="1"/>
    <col min="7" max="7" width="13" style="41" customWidth="1"/>
    <col min="8" max="8" width="13.36328125" style="41" customWidth="1"/>
    <col min="9" max="9" width="12.08984375" style="41" customWidth="1"/>
    <col min="10" max="11" width="11.08984375" style="41" customWidth="1"/>
    <col min="12" max="16384" width="15.08984375" style="41"/>
  </cols>
  <sheetData>
    <row r="1" spans="1:11" s="80" customFormat="1" x14ac:dyDescent="0.35">
      <c r="A1" s="102" t="s">
        <v>60</v>
      </c>
      <c r="B1" s="102"/>
      <c r="C1" s="102"/>
      <c r="D1" s="102"/>
      <c r="E1" s="102"/>
      <c r="F1" s="102"/>
      <c r="G1" s="102"/>
      <c r="H1" s="102"/>
      <c r="I1" s="102"/>
      <c r="J1" s="102"/>
      <c r="K1" s="102"/>
    </row>
    <row r="2" spans="1:11" s="328" customFormat="1" ht="60" x14ac:dyDescent="0.3">
      <c r="A2" s="327" t="s">
        <v>139</v>
      </c>
      <c r="B2" s="327" t="s">
        <v>140</v>
      </c>
      <c r="C2" s="327" t="s">
        <v>141</v>
      </c>
      <c r="D2" s="327" t="s">
        <v>142</v>
      </c>
      <c r="E2" s="327" t="s">
        <v>143</v>
      </c>
      <c r="F2" s="327" t="s">
        <v>144</v>
      </c>
      <c r="G2" s="327" t="s">
        <v>145</v>
      </c>
      <c r="H2" s="327" t="s">
        <v>146</v>
      </c>
      <c r="I2" s="327" t="s">
        <v>147</v>
      </c>
      <c r="J2" s="327" t="s">
        <v>148</v>
      </c>
      <c r="K2" s="329" t="s">
        <v>125</v>
      </c>
    </row>
    <row r="3" spans="1:11" x14ac:dyDescent="0.35">
      <c r="A3" s="51">
        <v>40451</v>
      </c>
      <c r="B3" s="203">
        <v>5970520.6036697244</v>
      </c>
      <c r="C3" s="203">
        <v>0</v>
      </c>
      <c r="D3" s="203">
        <v>1636930.7291743117</v>
      </c>
      <c r="E3" s="203">
        <v>4073115.4338532113</v>
      </c>
      <c r="F3" s="203">
        <v>11406.399266055047</v>
      </c>
      <c r="G3" s="203">
        <v>939915.53036697232</v>
      </c>
      <c r="H3" s="203">
        <v>0</v>
      </c>
      <c r="I3" s="203">
        <v>551261.86724770651</v>
      </c>
      <c r="J3" s="203">
        <v>40654.876972477061</v>
      </c>
      <c r="K3" s="204">
        <v>13223805.440550458</v>
      </c>
    </row>
    <row r="4" spans="1:11" x14ac:dyDescent="0.35">
      <c r="A4" s="81">
        <v>40543</v>
      </c>
      <c r="B4" s="205">
        <v>5534648.0766055044</v>
      </c>
      <c r="C4" s="205">
        <v>0</v>
      </c>
      <c r="D4" s="205">
        <v>1014878.0441284402</v>
      </c>
      <c r="E4" s="205">
        <v>2452924.900733945</v>
      </c>
      <c r="F4" s="205">
        <v>80718.833944954124</v>
      </c>
      <c r="G4" s="205">
        <v>744472.78256880725</v>
      </c>
      <c r="H4" s="205">
        <v>0</v>
      </c>
      <c r="I4" s="205">
        <v>279026.70816513756</v>
      </c>
      <c r="J4" s="205">
        <v>10188.934862385322</v>
      </c>
      <c r="K4" s="206">
        <v>10116858.281009173</v>
      </c>
    </row>
    <row r="5" spans="1:11" x14ac:dyDescent="0.35">
      <c r="A5" s="51">
        <v>40633</v>
      </c>
      <c r="B5" s="203">
        <v>5776262.6308256872</v>
      </c>
      <c r="C5" s="203">
        <v>0</v>
      </c>
      <c r="D5" s="203">
        <v>1552911.6640366972</v>
      </c>
      <c r="E5" s="203">
        <v>2996001.945412844</v>
      </c>
      <c r="F5" s="203">
        <v>16439.297798165135</v>
      </c>
      <c r="G5" s="203">
        <v>772565.17587155965</v>
      </c>
      <c r="H5" s="203">
        <v>0</v>
      </c>
      <c r="I5" s="203">
        <v>299665.41688073386</v>
      </c>
      <c r="J5" s="203">
        <v>9450.3728440366976</v>
      </c>
      <c r="K5" s="204">
        <v>11423296.503669726</v>
      </c>
    </row>
    <row r="6" spans="1:11" x14ac:dyDescent="0.35">
      <c r="A6" s="81">
        <v>40724</v>
      </c>
      <c r="B6" s="205">
        <v>6027641.5070642196</v>
      </c>
      <c r="C6" s="205">
        <v>0</v>
      </c>
      <c r="D6" s="205">
        <v>1589159.9411926605</v>
      </c>
      <c r="E6" s="205">
        <v>2994674.6251376141</v>
      </c>
      <c r="F6" s="205">
        <v>35273.438990825685</v>
      </c>
      <c r="G6" s="205">
        <v>870638.41862385324</v>
      </c>
      <c r="H6" s="205">
        <v>0</v>
      </c>
      <c r="I6" s="205">
        <v>289891.7210091743</v>
      </c>
      <c r="J6" s="205">
        <v>4837.3333944954129</v>
      </c>
      <c r="K6" s="206">
        <v>11812116.985412844</v>
      </c>
    </row>
    <row r="7" spans="1:11" x14ac:dyDescent="0.35">
      <c r="A7" s="51">
        <v>40816</v>
      </c>
      <c r="B7" s="203">
        <v>6539437.1493577976</v>
      </c>
      <c r="C7" s="203">
        <v>0</v>
      </c>
      <c r="D7" s="203">
        <v>2016107.5407339449</v>
      </c>
      <c r="E7" s="203">
        <v>3120651.398623853</v>
      </c>
      <c r="F7" s="203">
        <v>125674.61642201833</v>
      </c>
      <c r="G7" s="203">
        <v>863541.70954128436</v>
      </c>
      <c r="H7" s="203">
        <v>0</v>
      </c>
      <c r="I7" s="203">
        <v>367671.56532110088</v>
      </c>
      <c r="J7" s="203">
        <v>10657.006422018347</v>
      </c>
      <c r="K7" s="204">
        <v>13043740.986422015</v>
      </c>
    </row>
    <row r="8" spans="1:11" x14ac:dyDescent="0.35">
      <c r="A8" s="81">
        <v>40908</v>
      </c>
      <c r="B8" s="205">
        <v>5690650.4579816507</v>
      </c>
      <c r="C8" s="205">
        <v>1575.0045871559632</v>
      </c>
      <c r="D8" s="205">
        <v>1686008.3244036697</v>
      </c>
      <c r="E8" s="205">
        <v>2580082.8964220178</v>
      </c>
      <c r="F8" s="205">
        <v>242752.52082568806</v>
      </c>
      <c r="G8" s="205">
        <v>743177.17064220179</v>
      </c>
      <c r="H8" s="205">
        <v>0</v>
      </c>
      <c r="I8" s="205">
        <v>321882.90963302745</v>
      </c>
      <c r="J8" s="205">
        <v>5054.1212844036691</v>
      </c>
      <c r="K8" s="206">
        <v>11271183.405779814</v>
      </c>
    </row>
    <row r="9" spans="1:11" x14ac:dyDescent="0.35">
      <c r="A9" s="51">
        <v>40999</v>
      </c>
      <c r="B9" s="203">
        <v>5507841.0271559637</v>
      </c>
      <c r="C9" s="203">
        <v>0</v>
      </c>
      <c r="D9" s="203">
        <v>1616463.6428440367</v>
      </c>
      <c r="E9" s="203">
        <v>2860961.0448623849</v>
      </c>
      <c r="F9" s="203">
        <v>148144.60064220181</v>
      </c>
      <c r="G9" s="203">
        <v>586607.82073394489</v>
      </c>
      <c r="H9" s="203">
        <v>1096.1965137614679</v>
      </c>
      <c r="I9" s="203">
        <v>227341.85357798162</v>
      </c>
      <c r="J9" s="203">
        <v>6867.9706422018344</v>
      </c>
      <c r="K9" s="204">
        <v>10955324.156972473</v>
      </c>
    </row>
    <row r="10" spans="1:11" x14ac:dyDescent="0.35">
      <c r="A10" s="81">
        <v>41090</v>
      </c>
      <c r="B10" s="205">
        <v>6489873.2323853206</v>
      </c>
      <c r="C10" s="205">
        <v>8099.9999999999982</v>
      </c>
      <c r="D10" s="205">
        <v>1983040.4823853211</v>
      </c>
      <c r="E10" s="205">
        <v>2854983.6613761466</v>
      </c>
      <c r="F10" s="205">
        <v>93673.877064220171</v>
      </c>
      <c r="G10" s="205">
        <v>541471.95807339449</v>
      </c>
      <c r="H10" s="205">
        <v>0</v>
      </c>
      <c r="I10" s="205">
        <v>245451.45660550459</v>
      </c>
      <c r="J10" s="205">
        <v>6703.9486238532108</v>
      </c>
      <c r="K10" s="206">
        <v>12223298.616513761</v>
      </c>
    </row>
    <row r="11" spans="1:11" x14ac:dyDescent="0.35">
      <c r="A11" s="51">
        <v>41182</v>
      </c>
      <c r="B11" s="203">
        <v>6779368.2569724768</v>
      </c>
      <c r="C11" s="203">
        <v>0</v>
      </c>
      <c r="D11" s="203">
        <v>2163522.4367889906</v>
      </c>
      <c r="E11" s="203">
        <v>3037443.2947706417</v>
      </c>
      <c r="F11" s="203">
        <v>138723.19825688074</v>
      </c>
      <c r="G11" s="203">
        <v>624366.84431192651</v>
      </c>
      <c r="H11" s="203">
        <v>58034.249816513751</v>
      </c>
      <c r="I11" s="203">
        <v>313054.7180733945</v>
      </c>
      <c r="J11" s="203">
        <v>5887.1515596330264</v>
      </c>
      <c r="K11" s="204">
        <v>13120400.150550457</v>
      </c>
    </row>
    <row r="12" spans="1:11" x14ac:dyDescent="0.35">
      <c r="A12" s="81">
        <v>41274</v>
      </c>
      <c r="B12" s="205">
        <v>6414047.1100917421</v>
      </c>
      <c r="C12" s="205">
        <v>0</v>
      </c>
      <c r="D12" s="205">
        <v>2540791.0974311926</v>
      </c>
      <c r="E12" s="205">
        <v>2751925.0528440364</v>
      </c>
      <c r="F12" s="205">
        <v>0</v>
      </c>
      <c r="G12" s="205">
        <v>458920.12954128429</v>
      </c>
      <c r="H12" s="205">
        <v>39764.150825688077</v>
      </c>
      <c r="I12" s="205">
        <v>267605.94256880728</v>
      </c>
      <c r="J12" s="205">
        <v>4529.1717431192656</v>
      </c>
      <c r="K12" s="206">
        <v>12477582.655045869</v>
      </c>
    </row>
    <row r="13" spans="1:11" x14ac:dyDescent="0.35">
      <c r="A13" s="51">
        <v>41364</v>
      </c>
      <c r="B13" s="203">
        <v>6819419.9318348616</v>
      </c>
      <c r="C13" s="203">
        <v>0</v>
      </c>
      <c r="D13" s="203">
        <v>2267261.5516513758</v>
      </c>
      <c r="E13" s="203">
        <v>2776825.2177981646</v>
      </c>
      <c r="F13" s="203">
        <v>35711.919266055047</v>
      </c>
      <c r="G13" s="203">
        <v>482113.12220183481</v>
      </c>
      <c r="H13" s="203">
        <v>62558.725688073398</v>
      </c>
      <c r="I13" s="203">
        <v>249862.11311926605</v>
      </c>
      <c r="J13" s="203">
        <v>4469.9908256880735</v>
      </c>
      <c r="K13" s="204">
        <v>12698222.57238532</v>
      </c>
    </row>
    <row r="14" spans="1:11" x14ac:dyDescent="0.35">
      <c r="A14" s="81">
        <v>41455</v>
      </c>
      <c r="B14" s="205">
        <v>7883246.4421100914</v>
      </c>
      <c r="C14" s="205">
        <v>4125.6234862385309</v>
      </c>
      <c r="D14" s="205">
        <v>2779970.8988073394</v>
      </c>
      <c r="E14" s="205">
        <v>3283316.876513761</v>
      </c>
      <c r="F14" s="205">
        <v>123886.66449541283</v>
      </c>
      <c r="G14" s="205">
        <v>595384.8430275229</v>
      </c>
      <c r="H14" s="205">
        <v>30860.701559633024</v>
      </c>
      <c r="I14" s="205">
        <v>260673.55779816513</v>
      </c>
      <c r="J14" s="205">
        <v>9740.7640366972464</v>
      </c>
      <c r="K14" s="206">
        <v>14971206.371834861</v>
      </c>
    </row>
    <row r="15" spans="1:11" x14ac:dyDescent="0.35">
      <c r="A15" s="51">
        <v>41547</v>
      </c>
      <c r="B15" s="203">
        <v>8665565.7699082568</v>
      </c>
      <c r="C15" s="203">
        <v>0</v>
      </c>
      <c r="D15" s="203">
        <v>3383844.2619266054</v>
      </c>
      <c r="E15" s="203">
        <v>3398657.5699082566</v>
      </c>
      <c r="F15" s="203">
        <v>135341.43137614676</v>
      </c>
      <c r="G15" s="203">
        <v>648150.73266055051</v>
      </c>
      <c r="H15" s="203">
        <v>40971.881100917424</v>
      </c>
      <c r="I15" s="203">
        <v>344042.01211009169</v>
      </c>
      <c r="J15" s="203">
        <v>14628.743853211006</v>
      </c>
      <c r="K15" s="204">
        <v>16631202.402844038</v>
      </c>
    </row>
    <row r="16" spans="1:11" x14ac:dyDescent="0.35">
      <c r="A16" s="81">
        <v>41639</v>
      </c>
      <c r="B16" s="207">
        <v>8312027.9451376153</v>
      </c>
      <c r="C16" s="207">
        <v>0</v>
      </c>
      <c r="D16" s="207">
        <v>3256731.5294495407</v>
      </c>
      <c r="E16" s="207">
        <v>2733914.6034862385</v>
      </c>
      <c r="F16" s="207">
        <v>58072.575963302741</v>
      </c>
      <c r="G16" s="207">
        <v>553773.68110091728</v>
      </c>
      <c r="H16" s="207">
        <v>36487.932385321095</v>
      </c>
      <c r="I16" s="207">
        <v>347558.28963302745</v>
      </c>
      <c r="J16" s="207">
        <v>11189.990825688072</v>
      </c>
      <c r="K16" s="208">
        <v>15309756.547981653</v>
      </c>
    </row>
    <row r="17" spans="1:11" x14ac:dyDescent="0.35">
      <c r="A17" s="51">
        <v>41729</v>
      </c>
      <c r="B17" s="209">
        <v>8855786.4929357804</v>
      </c>
      <c r="C17" s="209">
        <v>994.50412844036691</v>
      </c>
      <c r="D17" s="209">
        <v>2853933.9677064223</v>
      </c>
      <c r="E17" s="209">
        <v>3283181.2684403672</v>
      </c>
      <c r="F17" s="209">
        <v>75994.053027522925</v>
      </c>
      <c r="G17" s="209">
        <v>653319.42477064207</v>
      </c>
      <c r="H17" s="209">
        <v>63281.714220183487</v>
      </c>
      <c r="I17" s="209">
        <v>323137.35366972478</v>
      </c>
      <c r="J17" s="209">
        <v>3854.3765137614669</v>
      </c>
      <c r="K17" s="210">
        <v>16113483.155412847</v>
      </c>
    </row>
    <row r="18" spans="1:11" x14ac:dyDescent="0.35">
      <c r="A18" s="81">
        <v>41820</v>
      </c>
      <c r="B18" s="207">
        <v>9874954.044220183</v>
      </c>
      <c r="C18" s="207">
        <v>31262.110275229352</v>
      </c>
      <c r="D18" s="207">
        <v>3915430.72293578</v>
      </c>
      <c r="E18" s="207">
        <v>3346173.1500917431</v>
      </c>
      <c r="F18" s="207">
        <v>284253.59862385318</v>
      </c>
      <c r="G18" s="207">
        <v>705672.15394495416</v>
      </c>
      <c r="H18" s="207">
        <v>79821.158715596321</v>
      </c>
      <c r="I18" s="207">
        <v>361791.72522935778</v>
      </c>
      <c r="J18" s="207">
        <v>3211.9743119266054</v>
      </c>
      <c r="K18" s="208">
        <v>18602570.63834862</v>
      </c>
    </row>
    <row r="19" spans="1:11" x14ac:dyDescent="0.35">
      <c r="A19" s="51">
        <v>41912</v>
      </c>
      <c r="B19" s="209">
        <v>9923052.7312844023</v>
      </c>
      <c r="C19" s="209">
        <v>18680.991743119266</v>
      </c>
      <c r="D19" s="209">
        <v>2663998.808348624</v>
      </c>
      <c r="E19" s="209">
        <v>3671084.8183486238</v>
      </c>
      <c r="F19" s="209">
        <v>276762.05321100919</v>
      </c>
      <c r="G19" s="209">
        <v>760335.96412844036</v>
      </c>
      <c r="H19" s="209">
        <v>22040.216055045872</v>
      </c>
      <c r="I19" s="209">
        <v>441808.85752293578</v>
      </c>
      <c r="J19" s="209">
        <v>3831.974311926605</v>
      </c>
      <c r="K19" s="210">
        <v>17781596.414954126</v>
      </c>
    </row>
    <row r="20" spans="1:11" x14ac:dyDescent="0.35">
      <c r="A20" s="81">
        <v>42004</v>
      </c>
      <c r="B20" s="207">
        <v>9367001.6352293566</v>
      </c>
      <c r="C20" s="207">
        <v>64298.407706422004</v>
      </c>
      <c r="D20" s="207">
        <v>3628500.4921100913</v>
      </c>
      <c r="E20" s="207">
        <v>3013901.2933027525</v>
      </c>
      <c r="F20" s="207">
        <v>432748.59770642198</v>
      </c>
      <c r="G20" s="207">
        <v>568317.13256880734</v>
      </c>
      <c r="H20" s="207">
        <v>59202.522018348616</v>
      </c>
      <c r="I20" s="207">
        <v>395236.05412844027</v>
      </c>
      <c r="J20" s="207">
        <v>4665.987155963302</v>
      </c>
      <c r="K20" s="208">
        <v>17533872.121926602</v>
      </c>
    </row>
    <row r="21" spans="1:11" x14ac:dyDescent="0.35">
      <c r="A21" s="51">
        <v>42094</v>
      </c>
      <c r="B21" s="209">
        <v>9406678.8392660543</v>
      </c>
      <c r="C21" s="209">
        <v>265394.19467889908</v>
      </c>
      <c r="D21" s="209">
        <v>3498204.8433944951</v>
      </c>
      <c r="E21" s="209">
        <v>3408117.1662385319</v>
      </c>
      <c r="F21" s="209">
        <v>294675.1229357798</v>
      </c>
      <c r="G21" s="209">
        <v>660669.30532110098</v>
      </c>
      <c r="H21" s="209">
        <v>43360.966788990823</v>
      </c>
      <c r="I21" s="209">
        <v>404606.3035779816</v>
      </c>
      <c r="J21" s="209">
        <v>2669.9724770642201</v>
      </c>
      <c r="K21" s="210">
        <v>17984376.714678898</v>
      </c>
    </row>
    <row r="22" spans="1:11" x14ac:dyDescent="0.35">
      <c r="A22" s="81">
        <v>42185</v>
      </c>
      <c r="B22" s="207">
        <v>11394542.243302749</v>
      </c>
      <c r="C22" s="207">
        <v>346071.74018348625</v>
      </c>
      <c r="D22" s="207">
        <v>4148517.7637614673</v>
      </c>
      <c r="E22" s="207">
        <v>3894481.7722935774</v>
      </c>
      <c r="F22" s="207">
        <v>304374.02238532109</v>
      </c>
      <c r="G22" s="207">
        <v>747128.17788990808</v>
      </c>
      <c r="H22" s="207">
        <v>93509.015779816516</v>
      </c>
      <c r="I22" s="207">
        <v>455739.34045871557</v>
      </c>
      <c r="J22" s="207">
        <v>1669.1717431192658</v>
      </c>
      <c r="K22" s="208">
        <v>21386033.247798167</v>
      </c>
    </row>
    <row r="23" spans="1:11" x14ac:dyDescent="0.35">
      <c r="A23" s="51">
        <v>42277</v>
      </c>
      <c r="B23" s="209">
        <v>10673732.594311927</v>
      </c>
      <c r="C23" s="209">
        <v>2088142.1535779811</v>
      </c>
      <c r="D23" s="209">
        <v>2833772.2713761469</v>
      </c>
      <c r="E23" s="209">
        <v>4083774.4133944949</v>
      </c>
      <c r="F23" s="209">
        <v>346490.10688073386</v>
      </c>
      <c r="G23" s="209">
        <v>772987.45532110101</v>
      </c>
      <c r="H23" s="209">
        <v>209245.10467889905</v>
      </c>
      <c r="I23" s="209">
        <v>554137.97816513758</v>
      </c>
      <c r="J23" s="209">
        <v>13231.810825688073</v>
      </c>
      <c r="K23" s="210">
        <v>21575513.88853211</v>
      </c>
    </row>
    <row r="24" spans="1:11" x14ac:dyDescent="0.35">
      <c r="A24" s="81">
        <v>42369</v>
      </c>
      <c r="B24" s="207">
        <v>10045189.995045871</v>
      </c>
      <c r="C24" s="207">
        <v>2773625.5508256881</v>
      </c>
      <c r="D24" s="207">
        <v>2530269.7080733944</v>
      </c>
      <c r="E24" s="207">
        <v>3179818.5687155961</v>
      </c>
      <c r="F24" s="207">
        <v>347938.75220183481</v>
      </c>
      <c r="G24" s="207">
        <v>562698.90229357791</v>
      </c>
      <c r="H24" s="207">
        <v>229549.84568807337</v>
      </c>
      <c r="I24" s="207">
        <v>475242.10440366971</v>
      </c>
      <c r="J24" s="207">
        <v>110561.00091743119</v>
      </c>
      <c r="K24" s="208">
        <v>20254894.428165141</v>
      </c>
    </row>
    <row r="25" spans="1:11" x14ac:dyDescent="0.35">
      <c r="A25" s="51">
        <v>42460</v>
      </c>
      <c r="B25" s="209">
        <v>10319371.135963302</v>
      </c>
      <c r="C25" s="209">
        <v>2824063.1966972477</v>
      </c>
      <c r="D25" s="209">
        <v>2052826.7236697248</v>
      </c>
      <c r="E25" s="209">
        <v>3688206.1522018351</v>
      </c>
      <c r="F25" s="209">
        <v>447954.1496330275</v>
      </c>
      <c r="G25" s="209">
        <v>587006.8612844036</v>
      </c>
      <c r="H25" s="209">
        <v>279972.63990825682</v>
      </c>
      <c r="I25" s="209">
        <v>451615.39908256871</v>
      </c>
      <c r="J25" s="209">
        <v>11697.998165137615</v>
      </c>
      <c r="K25" s="210">
        <v>20662714.256605506</v>
      </c>
    </row>
    <row r="26" spans="1:11" x14ac:dyDescent="0.35">
      <c r="A26" s="81">
        <v>42551</v>
      </c>
      <c r="B26" s="207">
        <v>11762208.650366973</v>
      </c>
      <c r="C26" s="207">
        <v>3136663.8276146785</v>
      </c>
      <c r="D26" s="207">
        <v>1696870.1367889908</v>
      </c>
      <c r="E26" s="207">
        <v>4419578.9740366973</v>
      </c>
      <c r="F26" s="207">
        <v>376213.29385321093</v>
      </c>
      <c r="G26" s="207">
        <v>624693.68669724767</v>
      </c>
      <c r="H26" s="207">
        <v>364778.78972477064</v>
      </c>
      <c r="I26" s="207">
        <v>573572.54146788979</v>
      </c>
      <c r="J26" s="207">
        <v>9221.992660550457</v>
      </c>
      <c r="K26" s="208">
        <v>22963801.893211011</v>
      </c>
    </row>
    <row r="27" spans="1:11" x14ac:dyDescent="0.35">
      <c r="A27" s="51">
        <v>42643</v>
      </c>
      <c r="B27" s="209">
        <v>12107005.793669725</v>
      </c>
      <c r="C27" s="209">
        <v>3345345.1279816511</v>
      </c>
      <c r="D27" s="209">
        <v>2308888.6329357796</v>
      </c>
      <c r="E27" s="209">
        <v>4300833.5649541281</v>
      </c>
      <c r="F27" s="209">
        <v>550647.97146788985</v>
      </c>
      <c r="G27" s="209">
        <v>656979.41862385324</v>
      </c>
      <c r="H27" s="209">
        <v>282043.66587155958</v>
      </c>
      <c r="I27" s="209">
        <v>577950.54715596314</v>
      </c>
      <c r="J27" s="209">
        <v>6237.9981651376138</v>
      </c>
      <c r="K27" s="210">
        <v>24135932.720825687</v>
      </c>
    </row>
    <row r="28" spans="1:11" x14ac:dyDescent="0.35">
      <c r="A28" s="81">
        <v>42735</v>
      </c>
      <c r="B28" s="207">
        <v>11826505.321559632</v>
      </c>
      <c r="C28" s="207">
        <v>3289885.3173394492</v>
      </c>
      <c r="D28" s="207">
        <v>3204740.6105504585</v>
      </c>
      <c r="E28" s="207">
        <v>3603158.0807339451</v>
      </c>
      <c r="F28" s="207">
        <v>608267.44266055047</v>
      </c>
      <c r="G28" s="207">
        <v>576431.36880733946</v>
      </c>
      <c r="H28" s="207">
        <v>304301.92009174312</v>
      </c>
      <c r="I28" s="207">
        <v>510184.96036697249</v>
      </c>
      <c r="J28" s="207">
        <v>3428.5987155963303</v>
      </c>
      <c r="K28" s="208">
        <v>23926903.620825686</v>
      </c>
    </row>
    <row r="29" spans="1:11" x14ac:dyDescent="0.35">
      <c r="A29" s="51">
        <v>42825</v>
      </c>
      <c r="B29" s="209">
        <v>12721538.128899081</v>
      </c>
      <c r="C29" s="209">
        <v>3920068.8505504583</v>
      </c>
      <c r="D29" s="209">
        <v>3359254.1129357796</v>
      </c>
      <c r="E29" s="209">
        <v>4428718.257522935</v>
      </c>
      <c r="F29" s="209">
        <v>571292.54733944952</v>
      </c>
      <c r="G29" s="209">
        <v>685757.50183486228</v>
      </c>
      <c r="H29" s="209">
        <v>269208.95403669722</v>
      </c>
      <c r="I29" s="209">
        <v>550514.59669724759</v>
      </c>
      <c r="J29" s="209">
        <v>4224.4132110091741</v>
      </c>
      <c r="K29" s="210">
        <v>26510577.363027524</v>
      </c>
    </row>
    <row r="30" spans="1:11" x14ac:dyDescent="0.35">
      <c r="A30" s="81">
        <v>42916</v>
      </c>
      <c r="B30" s="207">
        <v>12943577.193119263</v>
      </c>
      <c r="C30" s="207">
        <v>4835956.0012844028</v>
      </c>
      <c r="D30" s="207">
        <v>3255871.4486238533</v>
      </c>
      <c r="E30" s="207">
        <v>4468100.5996330269</v>
      </c>
      <c r="F30" s="207">
        <v>399746.11366972479</v>
      </c>
      <c r="G30" s="207">
        <v>864797.72449541267</v>
      </c>
      <c r="H30" s="207">
        <v>185065.88623853211</v>
      </c>
      <c r="I30" s="207">
        <v>445520.71311926609</v>
      </c>
      <c r="J30" s="207">
        <v>5286.7061467889907</v>
      </c>
      <c r="K30" s="208">
        <v>27403922.386330266</v>
      </c>
    </row>
    <row r="31" spans="1:11" x14ac:dyDescent="0.35">
      <c r="A31" s="51">
        <v>43008</v>
      </c>
      <c r="B31" s="209">
        <v>13989045.293761468</v>
      </c>
      <c r="C31" s="209">
        <v>6446724.9520183485</v>
      </c>
      <c r="D31" s="209">
        <v>4987067.6153210998</v>
      </c>
      <c r="E31" s="209">
        <v>4886593.669999999</v>
      </c>
      <c r="F31" s="209">
        <v>496158.09403669718</v>
      </c>
      <c r="G31" s="209">
        <v>913847.98559633014</v>
      </c>
      <c r="H31" s="209">
        <v>191582.79256880732</v>
      </c>
      <c r="I31" s="209">
        <v>481446.15550458716</v>
      </c>
      <c r="J31" s="209">
        <v>1412.0477064220181</v>
      </c>
      <c r="K31" s="210">
        <v>32393878.606513757</v>
      </c>
    </row>
    <row r="32" spans="1:11" x14ac:dyDescent="0.35">
      <c r="A32" s="81">
        <v>43100</v>
      </c>
      <c r="B32" s="207">
        <v>13217518.697064221</v>
      </c>
      <c r="C32" s="207">
        <v>6561515.1314678891</v>
      </c>
      <c r="D32" s="207">
        <v>5254682.7091743117</v>
      </c>
      <c r="E32" s="207">
        <v>4177977.5720183481</v>
      </c>
      <c r="F32" s="207">
        <v>358644.88366972475</v>
      </c>
      <c r="G32" s="207">
        <v>808461.91752293578</v>
      </c>
      <c r="H32" s="207">
        <v>171649.92165137612</v>
      </c>
      <c r="I32" s="207">
        <v>415528.97137614677</v>
      </c>
      <c r="J32" s="207">
        <v>331.34623853211008</v>
      </c>
      <c r="K32" s="208">
        <v>30966311.150183488</v>
      </c>
    </row>
    <row r="33" spans="1:11" x14ac:dyDescent="0.35">
      <c r="A33" s="51">
        <v>43190</v>
      </c>
      <c r="B33" s="209">
        <v>13287297.570733944</v>
      </c>
      <c r="C33" s="209">
        <v>5808164.9255045876</v>
      </c>
      <c r="D33" s="209">
        <v>4278857.3542201836</v>
      </c>
      <c r="E33" s="209">
        <v>4578051.5313761467</v>
      </c>
      <c r="F33" s="209">
        <v>436305.4933944954</v>
      </c>
      <c r="G33" s="209">
        <v>898061.67568807327</v>
      </c>
      <c r="H33" s="209">
        <v>217576.40256880733</v>
      </c>
      <c r="I33" s="209">
        <v>418919.17605504591</v>
      </c>
      <c r="J33" s="209">
        <v>634.43155963302752</v>
      </c>
      <c r="K33" s="210">
        <v>29923868.561100911</v>
      </c>
    </row>
    <row r="34" spans="1:11" x14ac:dyDescent="0.35">
      <c r="A34" s="81">
        <v>43281</v>
      </c>
      <c r="B34" s="207">
        <v>16333315.514403667</v>
      </c>
      <c r="C34" s="207">
        <v>7895192.4331192654</v>
      </c>
      <c r="D34" s="207">
        <v>6378126.0480733942</v>
      </c>
      <c r="E34" s="207">
        <v>5124982.739174312</v>
      </c>
      <c r="F34" s="207">
        <v>400631.54137614678</v>
      </c>
      <c r="G34" s="207">
        <v>891733.79339449527</v>
      </c>
      <c r="H34" s="207">
        <v>213573.05366972476</v>
      </c>
      <c r="I34" s="207">
        <v>524729.94412844034</v>
      </c>
      <c r="J34" s="207">
        <v>1870.8641284403668</v>
      </c>
      <c r="K34" s="208">
        <v>37764155.931467891</v>
      </c>
    </row>
    <row r="35" spans="1:11" x14ac:dyDescent="0.35">
      <c r="A35" s="51">
        <v>43373</v>
      </c>
      <c r="B35" s="209">
        <v>16047512.182935778</v>
      </c>
      <c r="C35" s="209">
        <v>7368088.9281651368</v>
      </c>
      <c r="D35" s="209">
        <v>3916664.0870642192</v>
      </c>
      <c r="E35" s="209">
        <v>4537416.2764220182</v>
      </c>
      <c r="F35" s="209">
        <v>320319.32605504582</v>
      </c>
      <c r="G35" s="209">
        <v>922057.29091743124</v>
      </c>
      <c r="H35" s="209">
        <v>183009.74807339447</v>
      </c>
      <c r="I35" s="209">
        <v>520430.90577981644</v>
      </c>
      <c r="J35" s="209">
        <v>1664.7043119266054</v>
      </c>
      <c r="K35" s="210">
        <v>33817163.449724771</v>
      </c>
    </row>
    <row r="36" spans="1:11" x14ac:dyDescent="0.35">
      <c r="A36" s="81">
        <v>43465</v>
      </c>
      <c r="B36" s="207">
        <v>15793987.699357795</v>
      </c>
      <c r="C36" s="207">
        <v>5469089.8524770634</v>
      </c>
      <c r="D36" s="207">
        <v>3609091.9292660546</v>
      </c>
      <c r="E36" s="207">
        <v>3643982.9043119266</v>
      </c>
      <c r="F36" s="207">
        <v>373005.39660550456</v>
      </c>
      <c r="G36" s="207">
        <v>683969.2667889907</v>
      </c>
      <c r="H36" s="207">
        <v>156192.40559633027</v>
      </c>
      <c r="I36" s="207">
        <v>398446.33330275229</v>
      </c>
      <c r="J36" s="207">
        <v>599.99999999999989</v>
      </c>
      <c r="K36" s="208">
        <v>30128365.787706412</v>
      </c>
    </row>
    <row r="37" spans="1:11" x14ac:dyDescent="0.35">
      <c r="A37" s="51">
        <v>43555</v>
      </c>
      <c r="B37" s="209">
        <v>15958453.224495413</v>
      </c>
      <c r="C37" s="209">
        <v>6550131.6966055036</v>
      </c>
      <c r="D37" s="209">
        <v>3516540.8199082566</v>
      </c>
      <c r="E37" s="209">
        <v>4063346.5290825684</v>
      </c>
      <c r="F37" s="209">
        <v>400154.87532110087</v>
      </c>
      <c r="G37" s="209">
        <v>870755.59678899066</v>
      </c>
      <c r="H37" s="209">
        <v>151061.49467889909</v>
      </c>
      <c r="I37" s="209">
        <v>383588.121559633</v>
      </c>
      <c r="J37" s="209">
        <v>599.99999999999989</v>
      </c>
      <c r="K37" s="210">
        <v>31894632.358440369</v>
      </c>
    </row>
    <row r="38" spans="1:11" x14ac:dyDescent="0.35">
      <c r="A38" s="81">
        <v>43646</v>
      </c>
      <c r="B38" s="207">
        <v>16779452.663302753</v>
      </c>
      <c r="C38" s="207">
        <v>6552311.7764220182</v>
      </c>
      <c r="D38" s="207">
        <v>3446578.4085321096</v>
      </c>
      <c r="E38" s="207">
        <v>4751613.9493577974</v>
      </c>
      <c r="F38" s="207">
        <v>387660.18018348626</v>
      </c>
      <c r="G38" s="207">
        <v>953490.34697247692</v>
      </c>
      <c r="H38" s="207">
        <v>182658.33935779816</v>
      </c>
      <c r="I38" s="207">
        <v>467417.44348623854</v>
      </c>
      <c r="J38" s="207">
        <v>200</v>
      </c>
      <c r="K38" s="208">
        <v>33521383.107614677</v>
      </c>
    </row>
    <row r="39" spans="1:11" x14ac:dyDescent="0.35">
      <c r="A39" s="51">
        <v>43738</v>
      </c>
      <c r="B39" s="209">
        <v>17116202.997798163</v>
      </c>
      <c r="C39" s="209">
        <v>4922369.7763302745</v>
      </c>
      <c r="D39" s="209">
        <v>4594773.6291743116</v>
      </c>
      <c r="E39" s="209">
        <v>4996864.0495412834</v>
      </c>
      <c r="F39" s="209">
        <v>629693.87192660547</v>
      </c>
      <c r="G39" s="209">
        <v>965003.29651376139</v>
      </c>
      <c r="H39" s="209">
        <v>287248.19761467882</v>
      </c>
      <c r="I39" s="209">
        <v>503453.28385321097</v>
      </c>
      <c r="J39" s="209">
        <v>200</v>
      </c>
      <c r="K39" s="210">
        <v>34015809.102752291</v>
      </c>
    </row>
    <row r="40" spans="1:11" x14ac:dyDescent="0.35">
      <c r="A40" s="81">
        <v>43830</v>
      </c>
      <c r="B40" s="207">
        <v>16409672.995321099</v>
      </c>
      <c r="C40" s="207">
        <v>4490959.8006422017</v>
      </c>
      <c r="D40" s="207">
        <v>6877685.6334862374</v>
      </c>
      <c r="E40" s="207">
        <v>4540112.74</v>
      </c>
      <c r="F40" s="207">
        <v>983270.57550458703</v>
      </c>
      <c r="G40" s="207">
        <v>744959.37770642189</v>
      </c>
      <c r="H40" s="207">
        <v>271963.26798165136</v>
      </c>
      <c r="I40" s="207">
        <v>429663.81348623853</v>
      </c>
      <c r="J40" s="207">
        <v>598.17082568807336</v>
      </c>
      <c r="K40" s="208">
        <v>34748886.374954127</v>
      </c>
    </row>
    <row r="41" spans="1:11" x14ac:dyDescent="0.35">
      <c r="A41" s="51">
        <v>43921</v>
      </c>
      <c r="B41" s="209">
        <v>16761414.024495408</v>
      </c>
      <c r="C41" s="209">
        <v>4189224.2640366964</v>
      </c>
      <c r="D41" s="209">
        <v>4193230.1376146786</v>
      </c>
      <c r="E41" s="209">
        <v>5018670.3111009169</v>
      </c>
      <c r="F41" s="209">
        <v>980835.75036697229</v>
      </c>
      <c r="G41" s="209">
        <v>648306.87458715588</v>
      </c>
      <c r="H41" s="209">
        <v>376700.64724770642</v>
      </c>
      <c r="I41" s="209">
        <v>359388.64633027522</v>
      </c>
      <c r="J41" s="209">
        <v>200</v>
      </c>
      <c r="K41" s="210">
        <v>32527970.655779805</v>
      </c>
    </row>
    <row r="42" spans="1:11" x14ac:dyDescent="0.35">
      <c r="A42" s="81">
        <v>44012</v>
      </c>
      <c r="B42" s="207">
        <v>16608259.922293575</v>
      </c>
      <c r="C42" s="207">
        <v>4001022.6766972472</v>
      </c>
      <c r="D42" s="207">
        <v>7511696.3716513747</v>
      </c>
      <c r="E42" s="207">
        <v>4546874.0177981649</v>
      </c>
      <c r="F42" s="207">
        <v>1425336.6094495412</v>
      </c>
      <c r="G42" s="207">
        <v>748426.85458715586</v>
      </c>
      <c r="H42" s="207">
        <v>345367.19155963301</v>
      </c>
      <c r="I42" s="207">
        <v>406554.04366972478</v>
      </c>
      <c r="J42" s="207">
        <v>0</v>
      </c>
      <c r="K42" s="208">
        <v>35593537.687706418</v>
      </c>
    </row>
    <row r="43" spans="1:11" x14ac:dyDescent="0.35">
      <c r="A43" s="51">
        <v>44075</v>
      </c>
      <c r="B43" s="209">
        <v>20475184.411100917</v>
      </c>
      <c r="C43" s="209">
        <v>4542532.89440367</v>
      </c>
      <c r="D43" s="209">
        <v>7306483.5866055051</v>
      </c>
      <c r="E43" s="209">
        <v>6382499.2825688068</v>
      </c>
      <c r="F43" s="209">
        <v>2007997.3267889905</v>
      </c>
      <c r="G43" s="209">
        <v>861986.69027522928</v>
      </c>
      <c r="H43" s="209">
        <v>535167.43009174312</v>
      </c>
      <c r="I43" s="209">
        <v>532925.21642201836</v>
      </c>
      <c r="J43" s="209">
        <v>410.1818348623853</v>
      </c>
      <c r="K43" s="210">
        <v>42645187.02009175</v>
      </c>
    </row>
    <row r="44" spans="1:11" x14ac:dyDescent="0.35">
      <c r="A44" s="81">
        <v>44166</v>
      </c>
      <c r="B44" s="207">
        <v>22609443.39486238</v>
      </c>
      <c r="C44" s="207">
        <v>5189914.2890825681</v>
      </c>
      <c r="D44" s="207">
        <v>14959765.381559633</v>
      </c>
      <c r="E44" s="207">
        <v>7148813.755137614</v>
      </c>
      <c r="F44" s="207">
        <v>2959643.4940366969</v>
      </c>
      <c r="G44" s="207">
        <v>600087.83477064222</v>
      </c>
      <c r="H44" s="207">
        <v>375069.49119266053</v>
      </c>
      <c r="I44" s="207">
        <v>453449.25944954122</v>
      </c>
      <c r="J44" s="207">
        <v>0</v>
      </c>
      <c r="K44" s="208">
        <v>54296186.900091738</v>
      </c>
    </row>
    <row r="45" spans="1:11" x14ac:dyDescent="0.35">
      <c r="A45" s="140" t="s">
        <v>125</v>
      </c>
      <c r="B45" s="211">
        <f>SUM(B3:B44)</f>
        <v>475018455.53220177</v>
      </c>
      <c r="C45" s="211">
        <f t="shared" ref="C45:J45" si="0">SUM(C3:C44)</f>
        <v>106941495.99963304</v>
      </c>
      <c r="D45" s="211">
        <f t="shared" si="0"/>
        <v>152269946.09981653</v>
      </c>
      <c r="E45" s="211">
        <f t="shared" si="0"/>
        <v>163102405.92954132</v>
      </c>
      <c r="F45" s="211">
        <f t="shared" si="0"/>
        <v>18722834.618623853</v>
      </c>
      <c r="G45" s="211">
        <f t="shared" si="0"/>
        <v>30363043.799357794</v>
      </c>
      <c r="H45" s="211">
        <f t="shared" si="0"/>
        <v>6413976.6215596339</v>
      </c>
      <c r="I45" s="211">
        <f t="shared" si="0"/>
        <v>17181989.921192657</v>
      </c>
      <c r="J45" s="211">
        <f t="shared" si="0"/>
        <v>337376.09981651371</v>
      </c>
      <c r="K45" s="211">
        <f>SUM(K3:K44)</f>
        <v>970351524.62174308</v>
      </c>
    </row>
    <row r="46" spans="1:11" x14ac:dyDescent="0.35">
      <c r="B46" s="42"/>
      <c r="C46" s="42"/>
      <c r="D46" s="42"/>
      <c r="E46" s="42"/>
      <c r="F46" s="42"/>
      <c r="G46" s="42"/>
      <c r="H46" s="42"/>
      <c r="I46" s="42"/>
      <c r="J46" s="42"/>
      <c r="K46" s="42"/>
    </row>
    <row r="47" spans="1:11" x14ac:dyDescent="0.35">
      <c r="B47" s="42"/>
      <c r="C47" s="42"/>
      <c r="D47" s="42"/>
      <c r="E47" s="42"/>
      <c r="F47" s="42"/>
      <c r="G47" s="42"/>
      <c r="H47" s="42"/>
      <c r="I47" s="42"/>
      <c r="J47" s="42"/>
      <c r="K47" s="42"/>
    </row>
    <row r="48" spans="1:11" x14ac:dyDescent="0.35">
      <c r="B48" s="42"/>
      <c r="C48" s="42"/>
      <c r="D48" s="42"/>
      <c r="E48" s="42"/>
      <c r="F48" s="42"/>
      <c r="G48" s="42"/>
      <c r="H48" s="42"/>
      <c r="I48" s="42"/>
      <c r="J48" s="42"/>
      <c r="K48" s="42"/>
    </row>
    <row r="49" spans="1:11" x14ac:dyDescent="0.35">
      <c r="B49" s="42"/>
      <c r="C49" s="42"/>
      <c r="D49" s="42"/>
      <c r="E49" s="42"/>
      <c r="F49" s="42"/>
      <c r="G49" s="42"/>
      <c r="H49" s="42"/>
      <c r="I49" s="42"/>
      <c r="J49" s="42"/>
      <c r="K49" s="42"/>
    </row>
    <row r="50" spans="1:11" x14ac:dyDescent="0.35">
      <c r="A50" s="315" t="s">
        <v>155</v>
      </c>
    </row>
    <row r="52" spans="1:11" x14ac:dyDescent="0.35">
      <c r="A52" s="315"/>
    </row>
    <row r="53" spans="1:11" x14ac:dyDescent="0.35">
      <c r="A53" s="337" t="s">
        <v>126</v>
      </c>
    </row>
    <row r="54" spans="1:11" x14ac:dyDescent="0.35">
      <c r="A54" s="315"/>
    </row>
  </sheetData>
  <phoneticPr fontId="29" type="noConversion"/>
  <hyperlinks>
    <hyperlink ref="A53" location="Index!A1" display="back to index" xr:uid="{00000000-0004-0000-0A00-000000000000}"/>
  </hyperlinks>
  <pageMargins left="0.25" right="0.25" top="0.56000000000000005" bottom="0.55000000000000004" header="0.3" footer="0.3"/>
  <pageSetup paperSize="9" scale="81"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58"/>
  <sheetViews>
    <sheetView workbookViewId="0">
      <pane xSplit="1" ySplit="2" topLeftCell="B31" activePane="bottomRight" state="frozen"/>
      <selection pane="topRight" activeCell="B1" sqref="B1"/>
      <selection pane="bottomLeft" activeCell="A3" sqref="A3"/>
      <selection pane="bottomRight" activeCell="G61" sqref="G61"/>
    </sheetView>
  </sheetViews>
  <sheetFormatPr defaultColWidth="15.08984375" defaultRowHeight="18" x14ac:dyDescent="0.25"/>
  <cols>
    <col min="1" max="1" width="15.08984375" style="73"/>
    <col min="2" max="2" width="16.6328125" style="12" customWidth="1"/>
    <col min="3" max="3" width="16.26953125" style="12" customWidth="1"/>
    <col min="4" max="16384" width="15.08984375" style="12"/>
  </cols>
  <sheetData>
    <row r="1" spans="1:3" s="79" customFormat="1" x14ac:dyDescent="0.25">
      <c r="A1" s="55" t="s">
        <v>62</v>
      </c>
      <c r="B1" s="55"/>
      <c r="C1" s="55"/>
    </row>
    <row r="2" spans="1:3" s="48" customFormat="1" x14ac:dyDescent="0.25">
      <c r="A2" s="58" t="s">
        <v>49</v>
      </c>
      <c r="B2" s="58" t="s">
        <v>156</v>
      </c>
      <c r="C2" s="59" t="s">
        <v>157</v>
      </c>
    </row>
    <row r="3" spans="1:3" s="48" customFormat="1" x14ac:dyDescent="0.25">
      <c r="A3" s="51">
        <v>40451</v>
      </c>
      <c r="B3" s="128">
        <v>0</v>
      </c>
      <c r="C3" s="113">
        <v>0</v>
      </c>
    </row>
    <row r="4" spans="1:3" s="48" customFormat="1" x14ac:dyDescent="0.25">
      <c r="A4" s="81">
        <v>40543</v>
      </c>
      <c r="B4" s="152">
        <v>0</v>
      </c>
      <c r="C4" s="118">
        <v>0</v>
      </c>
    </row>
    <row r="5" spans="1:3" x14ac:dyDescent="0.25">
      <c r="A5" s="51">
        <v>40633</v>
      </c>
      <c r="B5" s="128">
        <v>12</v>
      </c>
      <c r="C5" s="113">
        <v>9</v>
      </c>
    </row>
    <row r="6" spans="1:3" x14ac:dyDescent="0.25">
      <c r="A6" s="81">
        <v>40724</v>
      </c>
      <c r="B6" s="152">
        <v>27</v>
      </c>
      <c r="C6" s="118">
        <v>22</v>
      </c>
    </row>
    <row r="7" spans="1:3" x14ac:dyDescent="0.25">
      <c r="A7" s="51">
        <v>40816</v>
      </c>
      <c r="B7" s="128">
        <v>58</v>
      </c>
      <c r="C7" s="113">
        <v>55</v>
      </c>
    </row>
    <row r="8" spans="1:3" x14ac:dyDescent="0.25">
      <c r="A8" s="81">
        <v>40908</v>
      </c>
      <c r="B8" s="152">
        <v>230</v>
      </c>
      <c r="C8" s="118">
        <v>216</v>
      </c>
    </row>
    <row r="9" spans="1:3" x14ac:dyDescent="0.25">
      <c r="A9" s="51">
        <v>40999</v>
      </c>
      <c r="B9" s="128">
        <v>49</v>
      </c>
      <c r="C9" s="113">
        <v>37</v>
      </c>
    </row>
    <row r="10" spans="1:3" x14ac:dyDescent="0.25">
      <c r="A10" s="81">
        <v>41090</v>
      </c>
      <c r="B10" s="152">
        <v>75</v>
      </c>
      <c r="C10" s="118">
        <v>61</v>
      </c>
    </row>
    <row r="11" spans="1:3" x14ac:dyDescent="0.25">
      <c r="A11" s="51">
        <v>41182</v>
      </c>
      <c r="B11" s="128">
        <v>183</v>
      </c>
      <c r="C11" s="113">
        <v>127</v>
      </c>
    </row>
    <row r="12" spans="1:3" x14ac:dyDescent="0.25">
      <c r="A12" s="81">
        <v>41274</v>
      </c>
      <c r="B12" s="152">
        <v>230</v>
      </c>
      <c r="C12" s="118">
        <v>179</v>
      </c>
    </row>
    <row r="13" spans="1:3" x14ac:dyDescent="0.25">
      <c r="A13" s="51">
        <v>41364</v>
      </c>
      <c r="B13" s="128">
        <v>83</v>
      </c>
      <c r="C13" s="113">
        <v>56</v>
      </c>
    </row>
    <row r="14" spans="1:3" x14ac:dyDescent="0.25">
      <c r="A14" s="81">
        <v>41455</v>
      </c>
      <c r="B14" s="152">
        <v>106</v>
      </c>
      <c r="C14" s="118">
        <v>70</v>
      </c>
    </row>
    <row r="15" spans="1:3" x14ac:dyDescent="0.25">
      <c r="A15" s="51">
        <v>41547</v>
      </c>
      <c r="B15" s="128">
        <v>159</v>
      </c>
      <c r="C15" s="113">
        <v>123</v>
      </c>
    </row>
    <row r="16" spans="1:3" x14ac:dyDescent="0.25">
      <c r="A16" s="81">
        <v>41639</v>
      </c>
      <c r="B16" s="152">
        <v>86</v>
      </c>
      <c r="C16" s="118">
        <v>64</v>
      </c>
    </row>
    <row r="17" spans="1:3" x14ac:dyDescent="0.25">
      <c r="A17" s="51">
        <v>41729</v>
      </c>
      <c r="B17" s="128">
        <v>92</v>
      </c>
      <c r="C17" s="113">
        <v>54</v>
      </c>
    </row>
    <row r="18" spans="1:3" x14ac:dyDescent="0.25">
      <c r="A18" s="81">
        <v>41820</v>
      </c>
      <c r="B18" s="152">
        <v>88</v>
      </c>
      <c r="C18" s="118">
        <v>50</v>
      </c>
    </row>
    <row r="19" spans="1:3" x14ac:dyDescent="0.25">
      <c r="A19" s="51">
        <v>41912</v>
      </c>
      <c r="B19" s="128">
        <v>87</v>
      </c>
      <c r="C19" s="113">
        <v>63</v>
      </c>
    </row>
    <row r="20" spans="1:3" x14ac:dyDescent="0.25">
      <c r="A20" s="81">
        <v>42004</v>
      </c>
      <c r="B20" s="152">
        <v>108</v>
      </c>
      <c r="C20" s="118">
        <v>77</v>
      </c>
    </row>
    <row r="21" spans="1:3" x14ac:dyDescent="0.25">
      <c r="A21" s="51">
        <v>42094</v>
      </c>
      <c r="B21" s="128">
        <v>209</v>
      </c>
      <c r="C21" s="113">
        <v>119</v>
      </c>
    </row>
    <row r="22" spans="1:3" x14ac:dyDescent="0.25">
      <c r="A22" s="81">
        <v>42185</v>
      </c>
      <c r="B22" s="152">
        <v>164</v>
      </c>
      <c r="C22" s="118">
        <v>113</v>
      </c>
    </row>
    <row r="23" spans="1:3" x14ac:dyDescent="0.25">
      <c r="A23" s="51">
        <v>42277</v>
      </c>
      <c r="B23" s="128">
        <v>159</v>
      </c>
      <c r="C23" s="113">
        <v>98</v>
      </c>
    </row>
    <row r="24" spans="1:3" x14ac:dyDescent="0.25">
      <c r="A24" s="81">
        <v>42369</v>
      </c>
      <c r="B24" s="152">
        <v>140</v>
      </c>
      <c r="C24" s="118">
        <v>87</v>
      </c>
    </row>
    <row r="25" spans="1:3" x14ac:dyDescent="0.25">
      <c r="A25" s="51">
        <v>42460</v>
      </c>
      <c r="B25" s="128">
        <v>148</v>
      </c>
      <c r="C25" s="113">
        <v>99</v>
      </c>
    </row>
    <row r="26" spans="1:3" x14ac:dyDescent="0.25">
      <c r="A26" s="81">
        <v>42551</v>
      </c>
      <c r="B26" s="152">
        <v>187</v>
      </c>
      <c r="C26" s="118">
        <v>129</v>
      </c>
    </row>
    <row r="27" spans="1:3" x14ac:dyDescent="0.25">
      <c r="A27" s="51">
        <v>42643</v>
      </c>
      <c r="B27" s="128">
        <v>178</v>
      </c>
      <c r="C27" s="113">
        <v>124</v>
      </c>
    </row>
    <row r="28" spans="1:3" x14ac:dyDescent="0.25">
      <c r="A28" s="81">
        <v>42735</v>
      </c>
      <c r="B28" s="152">
        <v>219</v>
      </c>
      <c r="C28" s="118">
        <v>184</v>
      </c>
    </row>
    <row r="29" spans="1:3" x14ac:dyDescent="0.25">
      <c r="A29" s="51">
        <v>42825</v>
      </c>
      <c r="B29" s="128">
        <v>156</v>
      </c>
      <c r="C29" s="113">
        <v>96</v>
      </c>
    </row>
    <row r="30" spans="1:3" x14ac:dyDescent="0.25">
      <c r="A30" s="81">
        <v>42916</v>
      </c>
      <c r="B30" s="152">
        <v>197</v>
      </c>
      <c r="C30" s="118">
        <v>117</v>
      </c>
    </row>
    <row r="31" spans="1:3" x14ac:dyDescent="0.25">
      <c r="A31" s="51">
        <v>43008</v>
      </c>
      <c r="B31" s="128">
        <v>166</v>
      </c>
      <c r="C31" s="113">
        <v>97</v>
      </c>
    </row>
    <row r="32" spans="1:3" x14ac:dyDescent="0.25">
      <c r="A32" s="81">
        <v>43100</v>
      </c>
      <c r="B32" s="152">
        <v>180</v>
      </c>
      <c r="C32" s="118">
        <v>78</v>
      </c>
    </row>
    <row r="33" spans="1:3" x14ac:dyDescent="0.25">
      <c r="A33" s="51">
        <v>43190</v>
      </c>
      <c r="B33" s="128">
        <v>211</v>
      </c>
      <c r="C33" s="113">
        <v>110</v>
      </c>
    </row>
    <row r="34" spans="1:3" x14ac:dyDescent="0.25">
      <c r="A34" s="81">
        <v>43281</v>
      </c>
      <c r="B34" s="152">
        <v>208</v>
      </c>
      <c r="C34" s="118">
        <v>100</v>
      </c>
    </row>
    <row r="35" spans="1:3" x14ac:dyDescent="0.25">
      <c r="A35" s="51">
        <v>43373</v>
      </c>
      <c r="B35" s="128">
        <v>214</v>
      </c>
      <c r="C35" s="113">
        <v>92</v>
      </c>
    </row>
    <row r="36" spans="1:3" x14ac:dyDescent="0.25">
      <c r="A36" s="81">
        <v>43465</v>
      </c>
      <c r="B36" s="157">
        <v>239</v>
      </c>
      <c r="C36" s="122">
        <v>121</v>
      </c>
    </row>
    <row r="37" spans="1:3" x14ac:dyDescent="0.25">
      <c r="A37" s="51">
        <v>43555</v>
      </c>
      <c r="B37" s="128">
        <v>257</v>
      </c>
      <c r="C37" s="113">
        <v>132</v>
      </c>
    </row>
    <row r="38" spans="1:3" x14ac:dyDescent="0.25">
      <c r="A38" s="81">
        <v>43646</v>
      </c>
      <c r="B38" s="97">
        <v>219</v>
      </c>
      <c r="C38" s="98">
        <v>116</v>
      </c>
    </row>
    <row r="39" spans="1:3" x14ac:dyDescent="0.25">
      <c r="A39" s="51">
        <v>43738</v>
      </c>
      <c r="B39" s="161">
        <v>309</v>
      </c>
      <c r="C39" s="131">
        <v>177</v>
      </c>
    </row>
    <row r="40" spans="1:3" x14ac:dyDescent="0.25">
      <c r="A40" s="81">
        <v>43830</v>
      </c>
      <c r="B40" s="157">
        <v>258</v>
      </c>
      <c r="C40" s="122">
        <v>123</v>
      </c>
    </row>
    <row r="41" spans="1:3" x14ac:dyDescent="0.25">
      <c r="A41" s="51">
        <v>43921</v>
      </c>
      <c r="B41" s="161">
        <v>311</v>
      </c>
      <c r="C41" s="131">
        <v>164</v>
      </c>
    </row>
    <row r="42" spans="1:3" x14ac:dyDescent="0.25">
      <c r="A42" s="81">
        <v>44012</v>
      </c>
      <c r="B42" s="157">
        <v>295</v>
      </c>
      <c r="C42" s="122">
        <v>138</v>
      </c>
    </row>
    <row r="43" spans="1:3" x14ac:dyDescent="0.25">
      <c r="A43" s="51">
        <v>44075</v>
      </c>
      <c r="B43" s="161">
        <v>303</v>
      </c>
      <c r="C43" s="131">
        <v>135</v>
      </c>
    </row>
    <row r="44" spans="1:3" x14ac:dyDescent="0.25">
      <c r="A44" s="81">
        <v>44166</v>
      </c>
      <c r="B44" s="157">
        <v>260</v>
      </c>
      <c r="C44" s="122">
        <v>119</v>
      </c>
    </row>
    <row r="45" spans="1:3" x14ac:dyDescent="0.25">
      <c r="A45" s="140" t="s">
        <v>125</v>
      </c>
      <c r="B45" s="99">
        <f>SUM(B3:B44)</f>
        <v>6860</v>
      </c>
      <c r="C45" s="99">
        <f>SUM(C3:C44)</f>
        <v>4131</v>
      </c>
    </row>
    <row r="48" spans="1:3" x14ac:dyDescent="0.25">
      <c r="A48" s="77"/>
      <c r="B48" s="78"/>
      <c r="C48" s="78"/>
    </row>
    <row r="49" spans="1:3" x14ac:dyDescent="0.25">
      <c r="A49" s="137" t="s">
        <v>158</v>
      </c>
    </row>
    <row r="50" spans="1:3" x14ac:dyDescent="0.25">
      <c r="A50" s="75" t="s">
        <v>159</v>
      </c>
    </row>
    <row r="52" spans="1:3" x14ac:dyDescent="0.25">
      <c r="A52" s="75" t="s">
        <v>160</v>
      </c>
    </row>
    <row r="53" spans="1:3" x14ac:dyDescent="0.25">
      <c r="A53" s="75" t="s">
        <v>161</v>
      </c>
    </row>
    <row r="54" spans="1:3" x14ac:dyDescent="0.25">
      <c r="A54" s="75" t="s">
        <v>162</v>
      </c>
    </row>
    <row r="55" spans="1:3" x14ac:dyDescent="0.25">
      <c r="A55" s="75" t="s">
        <v>163</v>
      </c>
    </row>
    <row r="57" spans="1:3" x14ac:dyDescent="0.25">
      <c r="A57" s="339"/>
      <c r="B57" s="16"/>
      <c r="C57" s="16"/>
    </row>
    <row r="58" spans="1:3" x14ac:dyDescent="0.25">
      <c r="A58" s="338" t="s">
        <v>126</v>
      </c>
    </row>
  </sheetData>
  <phoneticPr fontId="29" type="noConversion"/>
  <hyperlinks>
    <hyperlink ref="A58" location="Index!A1" display="back to index" xr:uid="{00000000-0004-0000-0B00-000000000000}"/>
  </hyperlinks>
  <pageMargins left="0.23622047244094491" right="0.23622047244094491" top="0.74803149606299213" bottom="0.59" header="0.31496062992125984" footer="0.31496062992125984"/>
  <pageSetup paperSize="9" scale="74"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D60"/>
  <sheetViews>
    <sheetView workbookViewId="0">
      <pane xSplit="1" ySplit="2" topLeftCell="B33" activePane="bottomRight" state="frozen"/>
      <selection pane="topRight" activeCell="B1" sqref="B1"/>
      <selection pane="bottomLeft" activeCell="A3" sqref="A3"/>
      <selection pane="bottomRight" activeCell="E58" sqref="E58"/>
    </sheetView>
  </sheetViews>
  <sheetFormatPr defaultColWidth="15.08984375" defaultRowHeight="18" x14ac:dyDescent="0.25"/>
  <cols>
    <col min="1" max="1" width="12.26953125" style="73" customWidth="1"/>
    <col min="2" max="4" width="12.453125" style="12" customWidth="1"/>
    <col min="5" max="16384" width="15.08984375" style="12"/>
  </cols>
  <sheetData>
    <row r="1" spans="1:4" s="79" customFormat="1" x14ac:dyDescent="0.25">
      <c r="A1" s="127" t="s">
        <v>64</v>
      </c>
      <c r="B1" s="127"/>
      <c r="C1" s="127"/>
      <c r="D1" s="127"/>
    </row>
    <row r="2" spans="1:4" s="48" customFormat="1" ht="36" x14ac:dyDescent="0.25">
      <c r="A2" s="58" t="s">
        <v>164</v>
      </c>
      <c r="B2" s="58" t="s">
        <v>165</v>
      </c>
      <c r="C2" s="58" t="s">
        <v>166</v>
      </c>
      <c r="D2" s="59" t="s">
        <v>125</v>
      </c>
    </row>
    <row r="3" spans="1:4" s="48" customFormat="1" x14ac:dyDescent="0.25">
      <c r="A3" s="51">
        <v>40451</v>
      </c>
      <c r="B3" s="128">
        <v>0</v>
      </c>
      <c r="C3" s="128">
        <v>0</v>
      </c>
      <c r="D3" s="113">
        <v>0</v>
      </c>
    </row>
    <row r="4" spans="1:4" s="48" customFormat="1" x14ac:dyDescent="0.25">
      <c r="A4" s="81">
        <v>40543</v>
      </c>
      <c r="B4" s="152">
        <v>0</v>
      </c>
      <c r="C4" s="152">
        <v>0</v>
      </c>
      <c r="D4" s="118">
        <v>0</v>
      </c>
    </row>
    <row r="5" spans="1:4" x14ac:dyDescent="0.25">
      <c r="A5" s="51">
        <v>40633</v>
      </c>
      <c r="B5" s="128">
        <v>0</v>
      </c>
      <c r="C5" s="128">
        <v>9</v>
      </c>
      <c r="D5" s="113">
        <v>9</v>
      </c>
    </row>
    <row r="6" spans="1:4" x14ac:dyDescent="0.25">
      <c r="A6" s="81">
        <v>40724</v>
      </c>
      <c r="B6" s="152">
        <v>1</v>
      </c>
      <c r="C6" s="152">
        <v>21</v>
      </c>
      <c r="D6" s="118">
        <v>22</v>
      </c>
    </row>
    <row r="7" spans="1:4" x14ac:dyDescent="0.25">
      <c r="A7" s="51">
        <v>40816</v>
      </c>
      <c r="B7" s="128">
        <v>0</v>
      </c>
      <c r="C7" s="128">
        <v>55</v>
      </c>
      <c r="D7" s="113">
        <v>55</v>
      </c>
    </row>
    <row r="8" spans="1:4" x14ac:dyDescent="0.25">
      <c r="A8" s="81">
        <v>40908</v>
      </c>
      <c r="B8" s="152">
        <v>0</v>
      </c>
      <c r="C8" s="152">
        <v>216</v>
      </c>
      <c r="D8" s="118">
        <v>216</v>
      </c>
    </row>
    <row r="9" spans="1:4" x14ac:dyDescent="0.25">
      <c r="A9" s="51">
        <v>40999</v>
      </c>
      <c r="B9" s="128">
        <v>0</v>
      </c>
      <c r="C9" s="128">
        <v>37</v>
      </c>
      <c r="D9" s="113">
        <v>37</v>
      </c>
    </row>
    <row r="10" spans="1:4" x14ac:dyDescent="0.25">
      <c r="A10" s="81">
        <v>41090</v>
      </c>
      <c r="B10" s="152">
        <v>0</v>
      </c>
      <c r="C10" s="152">
        <v>61</v>
      </c>
      <c r="D10" s="118">
        <v>61</v>
      </c>
    </row>
    <row r="11" spans="1:4" x14ac:dyDescent="0.25">
      <c r="A11" s="51">
        <v>41182</v>
      </c>
      <c r="B11" s="128">
        <v>0</v>
      </c>
      <c r="C11" s="128">
        <v>127</v>
      </c>
      <c r="D11" s="113">
        <v>127</v>
      </c>
    </row>
    <row r="12" spans="1:4" x14ac:dyDescent="0.25">
      <c r="A12" s="81">
        <v>41274</v>
      </c>
      <c r="B12" s="152">
        <v>1</v>
      </c>
      <c r="C12" s="152">
        <v>178</v>
      </c>
      <c r="D12" s="118">
        <v>179</v>
      </c>
    </row>
    <row r="13" spans="1:4" x14ac:dyDescent="0.25">
      <c r="A13" s="51">
        <v>41364</v>
      </c>
      <c r="B13" s="128">
        <v>1</v>
      </c>
      <c r="C13" s="128">
        <v>55</v>
      </c>
      <c r="D13" s="113">
        <v>56</v>
      </c>
    </row>
    <row r="14" spans="1:4" x14ac:dyDescent="0.25">
      <c r="A14" s="81">
        <v>41455</v>
      </c>
      <c r="B14" s="152">
        <v>0</v>
      </c>
      <c r="C14" s="152">
        <v>70</v>
      </c>
      <c r="D14" s="118">
        <v>70</v>
      </c>
    </row>
    <row r="15" spans="1:4" x14ac:dyDescent="0.25">
      <c r="A15" s="51">
        <v>41547</v>
      </c>
      <c r="B15" s="128">
        <v>1</v>
      </c>
      <c r="C15" s="128">
        <v>122</v>
      </c>
      <c r="D15" s="113">
        <v>123</v>
      </c>
    </row>
    <row r="16" spans="1:4" x14ac:dyDescent="0.25">
      <c r="A16" s="81">
        <v>41639</v>
      </c>
      <c r="B16" s="152">
        <v>2</v>
      </c>
      <c r="C16" s="152">
        <v>62</v>
      </c>
      <c r="D16" s="118">
        <v>64</v>
      </c>
    </row>
    <row r="17" spans="1:4" x14ac:dyDescent="0.25">
      <c r="A17" s="51">
        <v>41729</v>
      </c>
      <c r="B17" s="128">
        <v>0</v>
      </c>
      <c r="C17" s="128">
        <v>54</v>
      </c>
      <c r="D17" s="113">
        <v>54</v>
      </c>
    </row>
    <row r="18" spans="1:4" x14ac:dyDescent="0.25">
      <c r="A18" s="81">
        <v>41820</v>
      </c>
      <c r="B18" s="152">
        <v>1</v>
      </c>
      <c r="C18" s="152">
        <v>49</v>
      </c>
      <c r="D18" s="118">
        <v>50</v>
      </c>
    </row>
    <row r="19" spans="1:4" x14ac:dyDescent="0.25">
      <c r="A19" s="51">
        <v>41912</v>
      </c>
      <c r="B19" s="128">
        <v>0</v>
      </c>
      <c r="C19" s="128">
        <v>63</v>
      </c>
      <c r="D19" s="113">
        <v>63</v>
      </c>
    </row>
    <row r="20" spans="1:4" x14ac:dyDescent="0.25">
      <c r="A20" s="81">
        <v>42004</v>
      </c>
      <c r="B20" s="152">
        <v>5</v>
      </c>
      <c r="C20" s="152">
        <v>72</v>
      </c>
      <c r="D20" s="118">
        <v>77</v>
      </c>
    </row>
    <row r="21" spans="1:4" x14ac:dyDescent="0.25">
      <c r="A21" s="51">
        <v>42094</v>
      </c>
      <c r="B21" s="128">
        <v>9</v>
      </c>
      <c r="C21" s="128">
        <v>110</v>
      </c>
      <c r="D21" s="113">
        <v>119</v>
      </c>
    </row>
    <row r="22" spans="1:4" x14ac:dyDescent="0.25">
      <c r="A22" s="81">
        <v>42185</v>
      </c>
      <c r="B22" s="152">
        <v>4</v>
      </c>
      <c r="C22" s="152">
        <v>109</v>
      </c>
      <c r="D22" s="118">
        <v>113</v>
      </c>
    </row>
    <row r="23" spans="1:4" x14ac:dyDescent="0.25">
      <c r="A23" s="51">
        <v>42277</v>
      </c>
      <c r="B23" s="128">
        <v>4</v>
      </c>
      <c r="C23" s="128">
        <v>94</v>
      </c>
      <c r="D23" s="113">
        <v>98</v>
      </c>
    </row>
    <row r="24" spans="1:4" x14ac:dyDescent="0.25">
      <c r="A24" s="81">
        <v>42369</v>
      </c>
      <c r="B24" s="152">
        <v>6</v>
      </c>
      <c r="C24" s="152">
        <v>81</v>
      </c>
      <c r="D24" s="118">
        <v>87</v>
      </c>
    </row>
    <row r="25" spans="1:4" x14ac:dyDescent="0.25">
      <c r="A25" s="51">
        <v>42460</v>
      </c>
      <c r="B25" s="128">
        <v>3</v>
      </c>
      <c r="C25" s="128">
        <v>96</v>
      </c>
      <c r="D25" s="113">
        <v>99</v>
      </c>
    </row>
    <row r="26" spans="1:4" x14ac:dyDescent="0.25">
      <c r="A26" s="81">
        <v>42551</v>
      </c>
      <c r="B26" s="152">
        <v>11</v>
      </c>
      <c r="C26" s="152">
        <v>118</v>
      </c>
      <c r="D26" s="118">
        <v>129</v>
      </c>
    </row>
    <row r="27" spans="1:4" x14ac:dyDescent="0.25">
      <c r="A27" s="51">
        <v>42643</v>
      </c>
      <c r="B27" s="128">
        <v>5</v>
      </c>
      <c r="C27" s="128">
        <v>119</v>
      </c>
      <c r="D27" s="113">
        <v>124</v>
      </c>
    </row>
    <row r="28" spans="1:4" x14ac:dyDescent="0.25">
      <c r="A28" s="81">
        <v>42735</v>
      </c>
      <c r="B28" s="152">
        <v>10</v>
      </c>
      <c r="C28" s="152">
        <v>174</v>
      </c>
      <c r="D28" s="118">
        <v>184</v>
      </c>
    </row>
    <row r="29" spans="1:4" x14ac:dyDescent="0.25">
      <c r="A29" s="51">
        <v>42825</v>
      </c>
      <c r="B29" s="128">
        <v>10</v>
      </c>
      <c r="C29" s="128">
        <v>86</v>
      </c>
      <c r="D29" s="113">
        <v>96</v>
      </c>
    </row>
    <row r="30" spans="1:4" x14ac:dyDescent="0.25">
      <c r="A30" s="81">
        <v>42916</v>
      </c>
      <c r="B30" s="152">
        <v>17</v>
      </c>
      <c r="C30" s="152">
        <v>100</v>
      </c>
      <c r="D30" s="118">
        <v>117</v>
      </c>
    </row>
    <row r="31" spans="1:4" x14ac:dyDescent="0.25">
      <c r="A31" s="51">
        <v>43008</v>
      </c>
      <c r="B31" s="128">
        <v>6</v>
      </c>
      <c r="C31" s="128">
        <v>91</v>
      </c>
      <c r="D31" s="113">
        <v>97</v>
      </c>
    </row>
    <row r="32" spans="1:4" x14ac:dyDescent="0.25">
      <c r="A32" s="81">
        <v>43100</v>
      </c>
      <c r="B32" s="152">
        <v>11</v>
      </c>
      <c r="C32" s="152">
        <v>67</v>
      </c>
      <c r="D32" s="118">
        <v>78</v>
      </c>
    </row>
    <row r="33" spans="1:4" x14ac:dyDescent="0.25">
      <c r="A33" s="51">
        <v>43190</v>
      </c>
      <c r="B33" s="128">
        <v>17</v>
      </c>
      <c r="C33" s="128">
        <v>93</v>
      </c>
      <c r="D33" s="113">
        <v>110</v>
      </c>
    </row>
    <row r="34" spans="1:4" x14ac:dyDescent="0.25">
      <c r="A34" s="81">
        <v>43281</v>
      </c>
      <c r="B34" s="152">
        <v>18</v>
      </c>
      <c r="C34" s="152">
        <v>82</v>
      </c>
      <c r="D34" s="118">
        <v>100</v>
      </c>
    </row>
    <row r="35" spans="1:4" x14ac:dyDescent="0.25">
      <c r="A35" s="51">
        <v>43373</v>
      </c>
      <c r="B35" s="128">
        <v>16</v>
      </c>
      <c r="C35" s="128">
        <v>76</v>
      </c>
      <c r="D35" s="113">
        <v>92</v>
      </c>
    </row>
    <row r="36" spans="1:4" x14ac:dyDescent="0.25">
      <c r="A36" s="81">
        <v>43465</v>
      </c>
      <c r="B36" s="157">
        <v>26</v>
      </c>
      <c r="C36" s="152">
        <v>95</v>
      </c>
      <c r="D36" s="122">
        <v>121</v>
      </c>
    </row>
    <row r="37" spans="1:4" x14ac:dyDescent="0.25">
      <c r="A37" s="51">
        <v>43555</v>
      </c>
      <c r="B37" s="161">
        <v>43</v>
      </c>
      <c r="C37" s="128">
        <v>89</v>
      </c>
      <c r="D37" s="131">
        <v>132</v>
      </c>
    </row>
    <row r="38" spans="1:4" x14ac:dyDescent="0.25">
      <c r="A38" s="81">
        <v>43646</v>
      </c>
      <c r="B38" s="157">
        <v>36</v>
      </c>
      <c r="C38" s="152">
        <v>80</v>
      </c>
      <c r="D38" s="122">
        <v>116</v>
      </c>
    </row>
    <row r="39" spans="1:4" x14ac:dyDescent="0.25">
      <c r="A39" s="51">
        <v>43738</v>
      </c>
      <c r="B39" s="161">
        <v>82</v>
      </c>
      <c r="C39" s="128">
        <v>95</v>
      </c>
      <c r="D39" s="131">
        <v>177</v>
      </c>
    </row>
    <row r="40" spans="1:4" x14ac:dyDescent="0.25">
      <c r="A40" s="81">
        <v>43830</v>
      </c>
      <c r="B40" s="157">
        <v>60</v>
      </c>
      <c r="C40" s="152">
        <v>63</v>
      </c>
      <c r="D40" s="122">
        <v>123</v>
      </c>
    </row>
    <row r="41" spans="1:4" x14ac:dyDescent="0.25">
      <c r="A41" s="51">
        <v>43921</v>
      </c>
      <c r="B41" s="128">
        <v>84</v>
      </c>
      <c r="C41" s="128">
        <v>80</v>
      </c>
      <c r="D41" s="113">
        <v>164</v>
      </c>
    </row>
    <row r="42" spans="1:4" x14ac:dyDescent="0.25">
      <c r="A42" s="81">
        <v>44012</v>
      </c>
      <c r="B42" s="157">
        <v>90</v>
      </c>
      <c r="C42" s="152">
        <v>48</v>
      </c>
      <c r="D42" s="122">
        <v>138</v>
      </c>
    </row>
    <row r="43" spans="1:4" x14ac:dyDescent="0.25">
      <c r="A43" s="51">
        <v>44104</v>
      </c>
      <c r="B43" s="128">
        <v>119</v>
      </c>
      <c r="C43" s="128">
        <v>16</v>
      </c>
      <c r="D43" s="113">
        <v>135</v>
      </c>
    </row>
    <row r="44" spans="1:4" x14ac:dyDescent="0.25">
      <c r="A44" s="81">
        <v>44196</v>
      </c>
      <c r="B44" s="157">
        <v>116</v>
      </c>
      <c r="C44" s="152">
        <v>3</v>
      </c>
      <c r="D44" s="122">
        <v>119</v>
      </c>
    </row>
    <row r="45" spans="1:4" x14ac:dyDescent="0.25">
      <c r="A45" s="140" t="s">
        <v>125</v>
      </c>
      <c r="B45" s="202">
        <f>SUM(B3:B44)</f>
        <v>815</v>
      </c>
      <c r="C45" s="202">
        <f t="shared" ref="C45:D45" si="0">SUM(C3:C44)</f>
        <v>3316</v>
      </c>
      <c r="D45" s="202">
        <f t="shared" si="0"/>
        <v>4131</v>
      </c>
    </row>
    <row r="48" spans="1:4" x14ac:dyDescent="0.25">
      <c r="A48" s="137" t="s">
        <v>167</v>
      </c>
    </row>
    <row r="49" spans="1:1" x14ac:dyDescent="0.25">
      <c r="A49" s="166" t="s">
        <v>168</v>
      </c>
    </row>
    <row r="50" spans="1:1" x14ac:dyDescent="0.25">
      <c r="A50" s="166" t="s">
        <v>169</v>
      </c>
    </row>
    <row r="51" spans="1:1" x14ac:dyDescent="0.25">
      <c r="A51" s="166" t="s">
        <v>170</v>
      </c>
    </row>
    <row r="52" spans="1:1" x14ac:dyDescent="0.25">
      <c r="A52" s="166" t="s">
        <v>171</v>
      </c>
    </row>
    <row r="53" spans="1:1" x14ac:dyDescent="0.25">
      <c r="A53" s="333"/>
    </row>
    <row r="54" spans="1:1" x14ac:dyDescent="0.25">
      <c r="A54" s="166" t="s">
        <v>172</v>
      </c>
    </row>
    <row r="55" spans="1:1" x14ac:dyDescent="0.25">
      <c r="A55" s="75" t="s">
        <v>173</v>
      </c>
    </row>
    <row r="57" spans="1:1" x14ac:dyDescent="0.25">
      <c r="A57" s="75" t="s">
        <v>174</v>
      </c>
    </row>
    <row r="58" spans="1:1" x14ac:dyDescent="0.25">
      <c r="A58" s="75"/>
    </row>
    <row r="59" spans="1:1" x14ac:dyDescent="0.25">
      <c r="A59" s="75"/>
    </row>
    <row r="60" spans="1:1" x14ac:dyDescent="0.25">
      <c r="A60" s="338" t="s">
        <v>126</v>
      </c>
    </row>
  </sheetData>
  <phoneticPr fontId="29" type="noConversion"/>
  <hyperlinks>
    <hyperlink ref="A60" location="Index!A1" display="back to index" xr:uid="{00000000-0004-0000-0C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F59"/>
  <sheetViews>
    <sheetView workbookViewId="0">
      <pane xSplit="1" ySplit="2" topLeftCell="B31" activePane="bottomRight" state="frozen"/>
      <selection pane="topRight" activeCell="B1" sqref="B1"/>
      <selection pane="bottomLeft" activeCell="A3" sqref="A3"/>
      <selection pane="bottomRight" activeCell="C52" sqref="C52"/>
    </sheetView>
  </sheetViews>
  <sheetFormatPr defaultColWidth="15.08984375" defaultRowHeight="18" x14ac:dyDescent="0.25"/>
  <cols>
    <col min="1" max="1" width="16.90625" style="73" customWidth="1"/>
    <col min="2" max="2" width="15.08984375" style="12"/>
    <col min="3" max="3" width="16.36328125" style="12" customWidth="1"/>
    <col min="4" max="4" width="18.453125" style="12" customWidth="1"/>
    <col min="5" max="5" width="11.26953125" style="12" customWidth="1"/>
    <col min="6" max="16384" width="15.08984375" style="12"/>
  </cols>
  <sheetData>
    <row r="1" spans="1:6" s="79" customFormat="1" x14ac:dyDescent="0.25">
      <c r="A1" s="87" t="s">
        <v>66</v>
      </c>
      <c r="B1" s="87"/>
      <c r="C1" s="87"/>
      <c r="D1" s="87"/>
      <c r="E1" s="87"/>
      <c r="F1" s="87"/>
    </row>
    <row r="2" spans="1:6" s="48" customFormat="1" x14ac:dyDescent="0.25">
      <c r="A2" s="58" t="s">
        <v>164</v>
      </c>
      <c r="B2" s="58" t="s">
        <v>175</v>
      </c>
      <c r="C2" s="58" t="s">
        <v>176</v>
      </c>
      <c r="D2" s="58" t="s">
        <v>177</v>
      </c>
      <c r="E2" s="58" t="s">
        <v>178</v>
      </c>
      <c r="F2" s="59" t="s">
        <v>125</v>
      </c>
    </row>
    <row r="3" spans="1:6" s="48" customFormat="1" x14ac:dyDescent="0.25">
      <c r="A3" s="51">
        <v>40451</v>
      </c>
      <c r="B3" s="128">
        <v>0</v>
      </c>
      <c r="C3" s="128">
        <v>0</v>
      </c>
      <c r="D3" s="128">
        <v>0</v>
      </c>
      <c r="E3" s="128">
        <v>0</v>
      </c>
      <c r="F3" s="113">
        <v>0</v>
      </c>
    </row>
    <row r="4" spans="1:6" s="48" customFormat="1" x14ac:dyDescent="0.25">
      <c r="A4" s="81">
        <v>40543</v>
      </c>
      <c r="B4" s="152">
        <v>0</v>
      </c>
      <c r="C4" s="152">
        <v>0</v>
      </c>
      <c r="D4" s="152">
        <v>0</v>
      </c>
      <c r="E4" s="152">
        <v>0</v>
      </c>
      <c r="F4" s="118">
        <v>0</v>
      </c>
    </row>
    <row r="5" spans="1:6" x14ac:dyDescent="0.25">
      <c r="A5" s="51">
        <v>40633</v>
      </c>
      <c r="B5" s="132">
        <v>9</v>
      </c>
      <c r="C5" s="128">
        <v>0</v>
      </c>
      <c r="D5" s="132">
        <v>0</v>
      </c>
      <c r="E5" s="132">
        <v>0</v>
      </c>
      <c r="F5" s="133">
        <v>9</v>
      </c>
    </row>
    <row r="6" spans="1:6" x14ac:dyDescent="0.25">
      <c r="A6" s="81">
        <v>40724</v>
      </c>
      <c r="B6" s="129">
        <v>17</v>
      </c>
      <c r="C6" s="152">
        <v>4</v>
      </c>
      <c r="D6" s="129">
        <v>0</v>
      </c>
      <c r="E6" s="129">
        <v>1</v>
      </c>
      <c r="F6" s="130">
        <v>22</v>
      </c>
    </row>
    <row r="7" spans="1:6" x14ac:dyDescent="0.25">
      <c r="A7" s="51">
        <v>40816</v>
      </c>
      <c r="B7" s="132">
        <v>47</v>
      </c>
      <c r="C7" s="128">
        <v>8</v>
      </c>
      <c r="D7" s="132">
        <v>0</v>
      </c>
      <c r="E7" s="132">
        <v>0</v>
      </c>
      <c r="F7" s="133">
        <v>55</v>
      </c>
    </row>
    <row r="8" spans="1:6" x14ac:dyDescent="0.25">
      <c r="A8" s="81">
        <v>40908</v>
      </c>
      <c r="B8" s="129">
        <v>207</v>
      </c>
      <c r="C8" s="152">
        <v>9</v>
      </c>
      <c r="D8" s="129">
        <v>0</v>
      </c>
      <c r="E8" s="129">
        <v>0</v>
      </c>
      <c r="F8" s="130">
        <v>216</v>
      </c>
    </row>
    <row r="9" spans="1:6" x14ac:dyDescent="0.25">
      <c r="A9" s="51">
        <v>40999</v>
      </c>
      <c r="B9" s="132">
        <v>30</v>
      </c>
      <c r="C9" s="128">
        <v>7</v>
      </c>
      <c r="D9" s="132">
        <v>0</v>
      </c>
      <c r="E9" s="132">
        <v>0</v>
      </c>
      <c r="F9" s="133">
        <v>37</v>
      </c>
    </row>
    <row r="10" spans="1:6" x14ac:dyDescent="0.25">
      <c r="A10" s="81">
        <v>41090</v>
      </c>
      <c r="B10" s="129">
        <v>51</v>
      </c>
      <c r="C10" s="152">
        <v>10</v>
      </c>
      <c r="D10" s="129">
        <v>0</v>
      </c>
      <c r="E10" s="129">
        <v>0</v>
      </c>
      <c r="F10" s="130">
        <v>61</v>
      </c>
    </row>
    <row r="11" spans="1:6" x14ac:dyDescent="0.25">
      <c r="A11" s="51">
        <v>41182</v>
      </c>
      <c r="B11" s="132">
        <v>112</v>
      </c>
      <c r="C11" s="128">
        <v>15</v>
      </c>
      <c r="D11" s="132">
        <v>0</v>
      </c>
      <c r="E11" s="132">
        <v>0</v>
      </c>
      <c r="F11" s="133">
        <v>127</v>
      </c>
    </row>
    <row r="12" spans="1:6" x14ac:dyDescent="0.25">
      <c r="A12" s="81">
        <v>41274</v>
      </c>
      <c r="B12" s="129">
        <v>160</v>
      </c>
      <c r="C12" s="152">
        <v>19</v>
      </c>
      <c r="D12" s="129">
        <v>0</v>
      </c>
      <c r="E12" s="129">
        <v>0</v>
      </c>
      <c r="F12" s="130">
        <v>179</v>
      </c>
    </row>
    <row r="13" spans="1:6" x14ac:dyDescent="0.25">
      <c r="A13" s="51">
        <v>41364</v>
      </c>
      <c r="B13" s="132">
        <v>45</v>
      </c>
      <c r="C13" s="128">
        <v>11</v>
      </c>
      <c r="D13" s="132">
        <v>0</v>
      </c>
      <c r="E13" s="132">
        <v>0</v>
      </c>
      <c r="F13" s="133">
        <v>56</v>
      </c>
    </row>
    <row r="14" spans="1:6" x14ac:dyDescent="0.25">
      <c r="A14" s="81">
        <v>41455</v>
      </c>
      <c r="B14" s="129">
        <v>62</v>
      </c>
      <c r="C14" s="152">
        <v>8</v>
      </c>
      <c r="D14" s="129">
        <v>0</v>
      </c>
      <c r="E14" s="129">
        <v>0</v>
      </c>
      <c r="F14" s="130">
        <v>70</v>
      </c>
    </row>
    <row r="15" spans="1:6" x14ac:dyDescent="0.25">
      <c r="A15" s="51">
        <v>41547</v>
      </c>
      <c r="B15" s="132">
        <v>108</v>
      </c>
      <c r="C15" s="128">
        <v>15</v>
      </c>
      <c r="D15" s="132">
        <v>0</v>
      </c>
      <c r="E15" s="132">
        <v>0</v>
      </c>
      <c r="F15" s="133">
        <v>123</v>
      </c>
    </row>
    <row r="16" spans="1:6" x14ac:dyDescent="0.25">
      <c r="A16" s="81">
        <v>41639</v>
      </c>
      <c r="B16" s="129">
        <v>51</v>
      </c>
      <c r="C16" s="152">
        <v>13</v>
      </c>
      <c r="D16" s="129">
        <v>0</v>
      </c>
      <c r="E16" s="129">
        <v>0</v>
      </c>
      <c r="F16" s="130">
        <v>64</v>
      </c>
    </row>
    <row r="17" spans="1:6" x14ac:dyDescent="0.25">
      <c r="A17" s="51">
        <v>41729</v>
      </c>
      <c r="B17" s="132">
        <v>43</v>
      </c>
      <c r="C17" s="128">
        <v>11</v>
      </c>
      <c r="D17" s="132">
        <v>0</v>
      </c>
      <c r="E17" s="132">
        <v>0</v>
      </c>
      <c r="F17" s="133">
        <v>54</v>
      </c>
    </row>
    <row r="18" spans="1:6" x14ac:dyDescent="0.25">
      <c r="A18" s="81">
        <v>41820</v>
      </c>
      <c r="B18" s="129">
        <v>34</v>
      </c>
      <c r="C18" s="152">
        <v>16</v>
      </c>
      <c r="D18" s="129">
        <v>0</v>
      </c>
      <c r="E18" s="129">
        <v>0</v>
      </c>
      <c r="F18" s="130">
        <v>50</v>
      </c>
    </row>
    <row r="19" spans="1:6" x14ac:dyDescent="0.25">
      <c r="A19" s="51">
        <v>41912</v>
      </c>
      <c r="B19" s="132">
        <v>44</v>
      </c>
      <c r="C19" s="128">
        <v>19</v>
      </c>
      <c r="D19" s="132">
        <v>0</v>
      </c>
      <c r="E19" s="132">
        <v>0</v>
      </c>
      <c r="F19" s="133">
        <v>63</v>
      </c>
    </row>
    <row r="20" spans="1:6" x14ac:dyDescent="0.25">
      <c r="A20" s="81">
        <v>42004</v>
      </c>
      <c r="B20" s="129">
        <v>55</v>
      </c>
      <c r="C20" s="152">
        <v>19</v>
      </c>
      <c r="D20" s="129">
        <v>0</v>
      </c>
      <c r="E20" s="129">
        <v>3</v>
      </c>
      <c r="F20" s="130">
        <v>77</v>
      </c>
    </row>
    <row r="21" spans="1:6" x14ac:dyDescent="0.25">
      <c r="A21" s="51">
        <v>42094</v>
      </c>
      <c r="B21" s="132">
        <v>94</v>
      </c>
      <c r="C21" s="128">
        <v>21</v>
      </c>
      <c r="D21" s="132">
        <v>0</v>
      </c>
      <c r="E21" s="132">
        <v>4</v>
      </c>
      <c r="F21" s="133">
        <v>119</v>
      </c>
    </row>
    <row r="22" spans="1:6" x14ac:dyDescent="0.25">
      <c r="A22" s="81">
        <v>42185</v>
      </c>
      <c r="B22" s="129">
        <v>88</v>
      </c>
      <c r="C22" s="152">
        <v>25</v>
      </c>
      <c r="D22" s="129">
        <v>0</v>
      </c>
      <c r="E22" s="129">
        <v>0</v>
      </c>
      <c r="F22" s="130">
        <v>113</v>
      </c>
    </row>
    <row r="23" spans="1:6" x14ac:dyDescent="0.25">
      <c r="A23" s="51">
        <v>42277</v>
      </c>
      <c r="B23" s="132">
        <v>70</v>
      </c>
      <c r="C23" s="128">
        <v>28</v>
      </c>
      <c r="D23" s="132">
        <v>0</v>
      </c>
      <c r="E23" s="132">
        <v>0</v>
      </c>
      <c r="F23" s="133">
        <v>98</v>
      </c>
    </row>
    <row r="24" spans="1:6" x14ac:dyDescent="0.25">
      <c r="A24" s="81">
        <v>42369</v>
      </c>
      <c r="B24" s="129">
        <v>63</v>
      </c>
      <c r="C24" s="152">
        <v>21</v>
      </c>
      <c r="D24" s="129">
        <v>0</v>
      </c>
      <c r="E24" s="129">
        <v>3</v>
      </c>
      <c r="F24" s="130">
        <v>87</v>
      </c>
    </row>
    <row r="25" spans="1:6" x14ac:dyDescent="0.25">
      <c r="A25" s="51">
        <v>42460</v>
      </c>
      <c r="B25" s="132">
        <v>76</v>
      </c>
      <c r="C25" s="128">
        <v>23</v>
      </c>
      <c r="D25" s="132">
        <v>0</v>
      </c>
      <c r="E25" s="132">
        <v>0</v>
      </c>
      <c r="F25" s="133">
        <v>99</v>
      </c>
    </row>
    <row r="26" spans="1:6" x14ac:dyDescent="0.25">
      <c r="A26" s="81">
        <v>42551</v>
      </c>
      <c r="B26" s="129">
        <v>83</v>
      </c>
      <c r="C26" s="152">
        <v>45</v>
      </c>
      <c r="D26" s="129">
        <v>1</v>
      </c>
      <c r="E26" s="129">
        <v>0</v>
      </c>
      <c r="F26" s="130">
        <v>129</v>
      </c>
    </row>
    <row r="27" spans="1:6" x14ac:dyDescent="0.25">
      <c r="A27" s="51">
        <v>42643</v>
      </c>
      <c r="B27" s="132">
        <v>94</v>
      </c>
      <c r="C27" s="128">
        <v>29</v>
      </c>
      <c r="D27" s="132">
        <v>0</v>
      </c>
      <c r="E27" s="132">
        <v>1</v>
      </c>
      <c r="F27" s="133">
        <v>124</v>
      </c>
    </row>
    <row r="28" spans="1:6" x14ac:dyDescent="0.25">
      <c r="A28" s="81">
        <v>42735</v>
      </c>
      <c r="B28" s="129">
        <v>133</v>
      </c>
      <c r="C28" s="152">
        <v>51</v>
      </c>
      <c r="D28" s="129">
        <v>0</v>
      </c>
      <c r="E28" s="129">
        <v>0</v>
      </c>
      <c r="F28" s="130">
        <v>184</v>
      </c>
    </row>
    <row r="29" spans="1:6" x14ac:dyDescent="0.25">
      <c r="A29" s="51">
        <v>42825</v>
      </c>
      <c r="B29" s="132">
        <v>85</v>
      </c>
      <c r="C29" s="128">
        <v>7</v>
      </c>
      <c r="D29" s="132">
        <v>0</v>
      </c>
      <c r="E29" s="132">
        <v>4</v>
      </c>
      <c r="F29" s="133">
        <v>96</v>
      </c>
    </row>
    <row r="30" spans="1:6" x14ac:dyDescent="0.25">
      <c r="A30" s="81">
        <v>42916</v>
      </c>
      <c r="B30" s="129">
        <v>93</v>
      </c>
      <c r="C30" s="152">
        <v>21</v>
      </c>
      <c r="D30" s="129">
        <v>2</v>
      </c>
      <c r="E30" s="129">
        <v>1</v>
      </c>
      <c r="F30" s="130">
        <v>117</v>
      </c>
    </row>
    <row r="31" spans="1:6" x14ac:dyDescent="0.25">
      <c r="A31" s="51">
        <v>43008</v>
      </c>
      <c r="B31" s="132">
        <v>78</v>
      </c>
      <c r="C31" s="128">
        <v>19</v>
      </c>
      <c r="D31" s="132">
        <v>0</v>
      </c>
      <c r="E31" s="132">
        <v>0</v>
      </c>
      <c r="F31" s="133">
        <v>97</v>
      </c>
    </row>
    <row r="32" spans="1:6" x14ac:dyDescent="0.25">
      <c r="A32" s="81">
        <v>43100</v>
      </c>
      <c r="B32" s="129">
        <v>68</v>
      </c>
      <c r="C32" s="152">
        <v>9</v>
      </c>
      <c r="D32" s="129">
        <v>1</v>
      </c>
      <c r="E32" s="129">
        <v>0</v>
      </c>
      <c r="F32" s="130">
        <v>78</v>
      </c>
    </row>
    <row r="33" spans="1:6" x14ac:dyDescent="0.25">
      <c r="A33" s="51">
        <v>43190</v>
      </c>
      <c r="B33" s="132">
        <v>96</v>
      </c>
      <c r="C33" s="128">
        <v>11</v>
      </c>
      <c r="D33" s="132">
        <v>3</v>
      </c>
      <c r="E33" s="132">
        <v>0</v>
      </c>
      <c r="F33" s="133">
        <v>110</v>
      </c>
    </row>
    <row r="34" spans="1:6" x14ac:dyDescent="0.25">
      <c r="A34" s="81">
        <v>43281</v>
      </c>
      <c r="B34" s="129">
        <v>82</v>
      </c>
      <c r="C34" s="152">
        <v>18</v>
      </c>
      <c r="D34" s="129">
        <v>0</v>
      </c>
      <c r="E34" s="129">
        <v>0</v>
      </c>
      <c r="F34" s="130">
        <v>100</v>
      </c>
    </row>
    <row r="35" spans="1:6" x14ac:dyDescent="0.25">
      <c r="A35" s="51">
        <v>43373</v>
      </c>
      <c r="B35" s="128">
        <v>76</v>
      </c>
      <c r="C35" s="128">
        <v>14</v>
      </c>
      <c r="D35" s="128">
        <v>2</v>
      </c>
      <c r="E35" s="128">
        <v>0</v>
      </c>
      <c r="F35" s="113">
        <v>92</v>
      </c>
    </row>
    <row r="36" spans="1:6" x14ac:dyDescent="0.25">
      <c r="A36" s="81">
        <v>43465</v>
      </c>
      <c r="B36" s="157">
        <v>110</v>
      </c>
      <c r="C36" s="157">
        <v>9</v>
      </c>
      <c r="D36" s="157">
        <v>1</v>
      </c>
      <c r="E36" s="157">
        <v>1</v>
      </c>
      <c r="F36" s="122">
        <v>121</v>
      </c>
    </row>
    <row r="37" spans="1:6" x14ac:dyDescent="0.25">
      <c r="A37" s="51">
        <v>43555</v>
      </c>
      <c r="B37" s="161">
        <v>118</v>
      </c>
      <c r="C37" s="161">
        <v>12</v>
      </c>
      <c r="D37" s="161">
        <v>2</v>
      </c>
      <c r="E37" s="161">
        <v>0</v>
      </c>
      <c r="F37" s="131">
        <v>132</v>
      </c>
    </row>
    <row r="38" spans="1:6" x14ac:dyDescent="0.25">
      <c r="A38" s="81">
        <v>43646</v>
      </c>
      <c r="B38" s="157">
        <v>102</v>
      </c>
      <c r="C38" s="157">
        <v>11</v>
      </c>
      <c r="D38" s="157">
        <v>3</v>
      </c>
      <c r="E38" s="157">
        <v>0</v>
      </c>
      <c r="F38" s="122">
        <v>116</v>
      </c>
    </row>
    <row r="39" spans="1:6" x14ac:dyDescent="0.25">
      <c r="A39" s="51">
        <v>43738</v>
      </c>
      <c r="B39" s="161">
        <v>147</v>
      </c>
      <c r="C39" s="161">
        <v>24</v>
      </c>
      <c r="D39" s="161">
        <v>5</v>
      </c>
      <c r="E39" s="161">
        <v>1</v>
      </c>
      <c r="F39" s="131">
        <v>177</v>
      </c>
    </row>
    <row r="40" spans="1:6" x14ac:dyDescent="0.25">
      <c r="A40" s="81">
        <v>43830</v>
      </c>
      <c r="B40" s="157">
        <v>98</v>
      </c>
      <c r="C40" s="157">
        <v>21</v>
      </c>
      <c r="D40" s="157">
        <v>3</v>
      </c>
      <c r="E40" s="157">
        <v>1</v>
      </c>
      <c r="F40" s="122">
        <v>123</v>
      </c>
    </row>
    <row r="41" spans="1:6" x14ac:dyDescent="0.25">
      <c r="A41" s="51">
        <v>43921</v>
      </c>
      <c r="B41" s="161">
        <v>136</v>
      </c>
      <c r="C41" s="161">
        <v>25</v>
      </c>
      <c r="D41" s="161">
        <v>3</v>
      </c>
      <c r="E41" s="161">
        <v>0</v>
      </c>
      <c r="F41" s="131">
        <v>164</v>
      </c>
    </row>
    <row r="42" spans="1:6" x14ac:dyDescent="0.25">
      <c r="A42" s="81">
        <v>44012</v>
      </c>
      <c r="B42" s="157">
        <v>101</v>
      </c>
      <c r="C42" s="157">
        <v>23</v>
      </c>
      <c r="D42" s="157">
        <v>12</v>
      </c>
      <c r="E42" s="157">
        <v>2</v>
      </c>
      <c r="F42" s="122">
        <v>138</v>
      </c>
    </row>
    <row r="43" spans="1:6" x14ac:dyDescent="0.25">
      <c r="A43" s="51">
        <v>44104</v>
      </c>
      <c r="B43" s="161">
        <v>90</v>
      </c>
      <c r="C43" s="161">
        <v>26</v>
      </c>
      <c r="D43" s="161">
        <v>13</v>
      </c>
      <c r="E43" s="161">
        <v>6</v>
      </c>
      <c r="F43" s="131">
        <v>135</v>
      </c>
    </row>
    <row r="44" spans="1:6" x14ac:dyDescent="0.25">
      <c r="A44" s="81">
        <v>44196</v>
      </c>
      <c r="B44" s="157">
        <v>35</v>
      </c>
      <c r="C44" s="157">
        <v>12</v>
      </c>
      <c r="D44" s="157">
        <v>70</v>
      </c>
      <c r="E44" s="157">
        <v>2</v>
      </c>
      <c r="F44" s="122">
        <v>119</v>
      </c>
    </row>
    <row r="45" spans="1:6" x14ac:dyDescent="0.25">
      <c r="A45" s="140" t="s">
        <v>125</v>
      </c>
      <c r="B45" s="99">
        <f>SUM(B3:B44)</f>
        <v>3291</v>
      </c>
      <c r="C45" s="99">
        <f t="shared" ref="C45:F45" si="0">SUM(C3:C44)</f>
        <v>689</v>
      </c>
      <c r="D45" s="99">
        <f t="shared" si="0"/>
        <v>121</v>
      </c>
      <c r="E45" s="99">
        <f t="shared" si="0"/>
        <v>30</v>
      </c>
      <c r="F45" s="99">
        <f t="shared" si="0"/>
        <v>4131</v>
      </c>
    </row>
    <row r="46" spans="1:6" x14ac:dyDescent="0.25">
      <c r="A46" s="77"/>
    </row>
    <row r="47" spans="1:6" x14ac:dyDescent="0.25">
      <c r="A47" s="77"/>
    </row>
    <row r="48" spans="1:6" x14ac:dyDescent="0.25">
      <c r="A48" s="77"/>
    </row>
    <row r="49" spans="1:6" x14ac:dyDescent="0.25">
      <c r="A49" s="77"/>
      <c r="F49" s="78"/>
    </row>
    <row r="50" spans="1:6" x14ac:dyDescent="0.25">
      <c r="A50" s="137" t="s">
        <v>179</v>
      </c>
      <c r="F50" s="78"/>
    </row>
    <row r="51" spans="1:6" x14ac:dyDescent="0.25">
      <c r="A51" s="75" t="s">
        <v>180</v>
      </c>
    </row>
    <row r="52" spans="1:6" x14ac:dyDescent="0.25">
      <c r="A52" s="334" t="s">
        <v>181</v>
      </c>
    </row>
    <row r="53" spans="1:6" x14ac:dyDescent="0.25">
      <c r="A53" s="12"/>
    </row>
    <row r="54" spans="1:6" x14ac:dyDescent="0.25">
      <c r="A54" s="75" t="s">
        <v>174</v>
      </c>
    </row>
    <row r="55" spans="1:6" x14ac:dyDescent="0.25">
      <c r="A55" s="75"/>
    </row>
    <row r="56" spans="1:6" x14ac:dyDescent="0.25">
      <c r="A56" s="75"/>
    </row>
    <row r="57" spans="1:6" x14ac:dyDescent="0.25">
      <c r="A57" s="338" t="s">
        <v>126</v>
      </c>
    </row>
    <row r="58" spans="1:6" x14ac:dyDescent="0.25">
      <c r="A58" s="75"/>
    </row>
    <row r="59" spans="1:6" x14ac:dyDescent="0.25">
      <c r="A59" s="75"/>
    </row>
  </sheetData>
  <phoneticPr fontId="29" type="noConversion"/>
  <hyperlinks>
    <hyperlink ref="A57" location="Index!A1" display="back to index" xr:uid="{00000000-0004-0000-0D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55"/>
  <sheetViews>
    <sheetView workbookViewId="0">
      <pane xSplit="1" ySplit="2" topLeftCell="B34" activePane="bottomRight" state="frozen"/>
      <selection pane="topRight" activeCell="B1" sqref="B1"/>
      <selection pane="bottomLeft" activeCell="A3" sqref="A3"/>
      <selection pane="bottomRight" activeCell="C56" sqref="C56"/>
    </sheetView>
  </sheetViews>
  <sheetFormatPr defaultColWidth="15.08984375" defaultRowHeight="18" x14ac:dyDescent="0.35"/>
  <cols>
    <col min="1" max="1" width="11.453125" style="54" customWidth="1"/>
    <col min="2" max="10" width="11.453125" style="41" customWidth="1"/>
    <col min="11" max="16384" width="15.08984375" style="41"/>
  </cols>
  <sheetData>
    <row r="1" spans="1:10" s="80" customFormat="1" x14ac:dyDescent="0.35">
      <c r="A1" s="87" t="s">
        <v>68</v>
      </c>
      <c r="B1" s="87"/>
      <c r="C1" s="87"/>
      <c r="D1" s="87"/>
      <c r="E1" s="87"/>
      <c r="F1" s="87"/>
      <c r="G1" s="87"/>
      <c r="H1" s="87"/>
      <c r="I1" s="87"/>
      <c r="J1" s="87"/>
    </row>
    <row r="2" spans="1:10" s="86" customFormat="1" ht="54" x14ac:dyDescent="0.35">
      <c r="A2" s="58" t="s">
        <v>164</v>
      </c>
      <c r="B2" s="58" t="s">
        <v>182</v>
      </c>
      <c r="C2" s="58" t="s">
        <v>183</v>
      </c>
      <c r="D2" s="58" t="s">
        <v>184</v>
      </c>
      <c r="E2" s="58" t="s">
        <v>185</v>
      </c>
      <c r="F2" s="58" t="s">
        <v>186</v>
      </c>
      <c r="G2" s="58" t="s">
        <v>187</v>
      </c>
      <c r="H2" s="58" t="s">
        <v>188</v>
      </c>
      <c r="I2" s="58" t="s">
        <v>178</v>
      </c>
      <c r="J2" s="59" t="s">
        <v>125</v>
      </c>
    </row>
    <row r="3" spans="1:10" s="86" customFormat="1" x14ac:dyDescent="0.35">
      <c r="A3" s="51">
        <v>40451</v>
      </c>
      <c r="B3" s="196">
        <v>0</v>
      </c>
      <c r="C3" s="151">
        <v>0</v>
      </c>
      <c r="D3" s="151">
        <v>0</v>
      </c>
      <c r="E3" s="151">
        <v>0</v>
      </c>
      <c r="F3" s="151">
        <v>0</v>
      </c>
      <c r="G3" s="151">
        <v>0</v>
      </c>
      <c r="H3" s="151">
        <v>0</v>
      </c>
      <c r="I3" s="151">
        <v>0</v>
      </c>
      <c r="J3" s="197">
        <v>0</v>
      </c>
    </row>
    <row r="4" spans="1:10" s="86" customFormat="1" x14ac:dyDescent="0.35">
      <c r="A4" s="81">
        <v>40543</v>
      </c>
      <c r="B4" s="153">
        <v>0</v>
      </c>
      <c r="C4" s="153">
        <v>0</v>
      </c>
      <c r="D4" s="153">
        <v>0</v>
      </c>
      <c r="E4" s="153">
        <v>0</v>
      </c>
      <c r="F4" s="153">
        <v>0</v>
      </c>
      <c r="G4" s="153">
        <v>0</v>
      </c>
      <c r="H4" s="153">
        <v>0</v>
      </c>
      <c r="I4" s="153">
        <v>0</v>
      </c>
      <c r="J4" s="198">
        <v>0</v>
      </c>
    </row>
    <row r="5" spans="1:10" x14ac:dyDescent="0.35">
      <c r="A5" s="51">
        <v>40633</v>
      </c>
      <c r="B5" s="151">
        <v>0</v>
      </c>
      <c r="C5" s="151">
        <v>0</v>
      </c>
      <c r="D5" s="151">
        <v>0</v>
      </c>
      <c r="E5" s="151">
        <v>0</v>
      </c>
      <c r="F5" s="151">
        <v>0</v>
      </c>
      <c r="G5" s="151">
        <v>0</v>
      </c>
      <c r="H5" s="151">
        <v>0</v>
      </c>
      <c r="I5" s="171">
        <v>0</v>
      </c>
      <c r="J5" s="197">
        <v>0</v>
      </c>
    </row>
    <row r="6" spans="1:10" x14ac:dyDescent="0.35">
      <c r="A6" s="81">
        <v>40724</v>
      </c>
      <c r="B6" s="199">
        <v>1</v>
      </c>
      <c r="C6" s="199">
        <v>3</v>
      </c>
      <c r="D6" s="199">
        <v>0</v>
      </c>
      <c r="E6" s="199">
        <v>0</v>
      </c>
      <c r="F6" s="199">
        <v>0</v>
      </c>
      <c r="G6" s="199">
        <v>0</v>
      </c>
      <c r="H6" s="199">
        <v>0</v>
      </c>
      <c r="I6" s="199">
        <v>0</v>
      </c>
      <c r="J6" s="200">
        <v>4</v>
      </c>
    </row>
    <row r="7" spans="1:10" x14ac:dyDescent="0.35">
      <c r="A7" s="51">
        <v>40816</v>
      </c>
      <c r="B7" s="196">
        <v>3</v>
      </c>
      <c r="C7" s="196">
        <v>3</v>
      </c>
      <c r="D7" s="196">
        <v>0</v>
      </c>
      <c r="E7" s="196">
        <v>2</v>
      </c>
      <c r="F7" s="196">
        <v>0</v>
      </c>
      <c r="G7" s="196">
        <v>0</v>
      </c>
      <c r="H7" s="196">
        <v>0</v>
      </c>
      <c r="I7" s="196">
        <v>0</v>
      </c>
      <c r="J7" s="201">
        <v>8</v>
      </c>
    </row>
    <row r="8" spans="1:10" x14ac:dyDescent="0.35">
      <c r="A8" s="81">
        <v>40908</v>
      </c>
      <c r="B8" s="199">
        <v>1</v>
      </c>
      <c r="C8" s="199">
        <v>7</v>
      </c>
      <c r="D8" s="199">
        <v>0</v>
      </c>
      <c r="E8" s="199">
        <v>1</v>
      </c>
      <c r="F8" s="199">
        <v>0</v>
      </c>
      <c r="G8" s="199">
        <v>0</v>
      </c>
      <c r="H8" s="199">
        <v>0</v>
      </c>
      <c r="I8" s="199">
        <v>0</v>
      </c>
      <c r="J8" s="200">
        <v>9</v>
      </c>
    </row>
    <row r="9" spans="1:10" x14ac:dyDescent="0.35">
      <c r="A9" s="51">
        <v>40999</v>
      </c>
      <c r="B9" s="196">
        <v>2</v>
      </c>
      <c r="C9" s="196">
        <v>1</v>
      </c>
      <c r="D9" s="196">
        <v>0</v>
      </c>
      <c r="E9" s="196">
        <v>4</v>
      </c>
      <c r="F9" s="196">
        <v>0</v>
      </c>
      <c r="G9" s="196">
        <v>0</v>
      </c>
      <c r="H9" s="196">
        <v>0</v>
      </c>
      <c r="I9" s="196">
        <v>0</v>
      </c>
      <c r="J9" s="201">
        <v>7</v>
      </c>
    </row>
    <row r="10" spans="1:10" x14ac:dyDescent="0.35">
      <c r="A10" s="81">
        <v>41090</v>
      </c>
      <c r="B10" s="199">
        <v>4</v>
      </c>
      <c r="C10" s="199">
        <v>2</v>
      </c>
      <c r="D10" s="199">
        <v>1</v>
      </c>
      <c r="E10" s="199">
        <v>2</v>
      </c>
      <c r="F10" s="199">
        <v>0</v>
      </c>
      <c r="G10" s="199">
        <v>0</v>
      </c>
      <c r="H10" s="199">
        <v>1</v>
      </c>
      <c r="I10" s="199">
        <v>0</v>
      </c>
      <c r="J10" s="200">
        <v>10</v>
      </c>
    </row>
    <row r="11" spans="1:10" x14ac:dyDescent="0.35">
      <c r="A11" s="51">
        <v>41182</v>
      </c>
      <c r="B11" s="196">
        <v>2</v>
      </c>
      <c r="C11" s="196">
        <v>7</v>
      </c>
      <c r="D11" s="196">
        <v>1</v>
      </c>
      <c r="E11" s="196">
        <v>5</v>
      </c>
      <c r="F11" s="196">
        <v>0</v>
      </c>
      <c r="G11" s="196">
        <v>0</v>
      </c>
      <c r="H11" s="196">
        <v>0</v>
      </c>
      <c r="I11" s="196">
        <v>0</v>
      </c>
      <c r="J11" s="201">
        <v>15</v>
      </c>
    </row>
    <row r="12" spans="1:10" x14ac:dyDescent="0.35">
      <c r="A12" s="81">
        <v>41274</v>
      </c>
      <c r="B12" s="199">
        <v>3</v>
      </c>
      <c r="C12" s="199">
        <v>13</v>
      </c>
      <c r="D12" s="199">
        <v>0</v>
      </c>
      <c r="E12" s="199">
        <v>3</v>
      </c>
      <c r="F12" s="199">
        <v>0</v>
      </c>
      <c r="G12" s="199">
        <v>0</v>
      </c>
      <c r="H12" s="199">
        <v>0</v>
      </c>
      <c r="I12" s="199">
        <v>0</v>
      </c>
      <c r="J12" s="200">
        <v>19</v>
      </c>
    </row>
    <row r="13" spans="1:10" x14ac:dyDescent="0.35">
      <c r="A13" s="51">
        <v>41364</v>
      </c>
      <c r="B13" s="196">
        <v>3</v>
      </c>
      <c r="C13" s="196">
        <v>7</v>
      </c>
      <c r="D13" s="196">
        <v>0</v>
      </c>
      <c r="E13" s="196">
        <v>1</v>
      </c>
      <c r="F13" s="196">
        <v>0</v>
      </c>
      <c r="G13" s="196">
        <v>0</v>
      </c>
      <c r="H13" s="196">
        <v>0</v>
      </c>
      <c r="I13" s="196">
        <v>0</v>
      </c>
      <c r="J13" s="201">
        <v>11</v>
      </c>
    </row>
    <row r="14" spans="1:10" x14ac:dyDescent="0.35">
      <c r="A14" s="81">
        <v>41455</v>
      </c>
      <c r="B14" s="199">
        <v>4</v>
      </c>
      <c r="C14" s="199">
        <v>3</v>
      </c>
      <c r="D14" s="199">
        <v>1</v>
      </c>
      <c r="E14" s="199">
        <v>0</v>
      </c>
      <c r="F14" s="199">
        <v>0</v>
      </c>
      <c r="G14" s="199">
        <v>0</v>
      </c>
      <c r="H14" s="199">
        <v>0</v>
      </c>
      <c r="I14" s="199">
        <v>0</v>
      </c>
      <c r="J14" s="200">
        <v>8</v>
      </c>
    </row>
    <row r="15" spans="1:10" x14ac:dyDescent="0.35">
      <c r="A15" s="51">
        <v>41547</v>
      </c>
      <c r="B15" s="196">
        <v>4</v>
      </c>
      <c r="C15" s="196">
        <v>6</v>
      </c>
      <c r="D15" s="196">
        <v>3</v>
      </c>
      <c r="E15" s="196">
        <v>2</v>
      </c>
      <c r="F15" s="196">
        <v>0</v>
      </c>
      <c r="G15" s="196">
        <v>0</v>
      </c>
      <c r="H15" s="196">
        <v>0</v>
      </c>
      <c r="I15" s="196">
        <v>0</v>
      </c>
      <c r="J15" s="201">
        <v>15</v>
      </c>
    </row>
    <row r="16" spans="1:10" x14ac:dyDescent="0.35">
      <c r="A16" s="81">
        <v>41639</v>
      </c>
      <c r="B16" s="199">
        <v>5</v>
      </c>
      <c r="C16" s="199">
        <v>5</v>
      </c>
      <c r="D16" s="199">
        <v>1</v>
      </c>
      <c r="E16" s="199">
        <v>2</v>
      </c>
      <c r="F16" s="199">
        <v>0</v>
      </c>
      <c r="G16" s="199">
        <v>0</v>
      </c>
      <c r="H16" s="199">
        <v>0</v>
      </c>
      <c r="I16" s="199">
        <v>0</v>
      </c>
      <c r="J16" s="200">
        <v>13</v>
      </c>
    </row>
    <row r="17" spans="1:10" x14ac:dyDescent="0.35">
      <c r="A17" s="51">
        <v>41729</v>
      </c>
      <c r="B17" s="196">
        <v>10</v>
      </c>
      <c r="C17" s="196">
        <v>0</v>
      </c>
      <c r="D17" s="196">
        <v>1</v>
      </c>
      <c r="E17" s="196">
        <v>0</v>
      </c>
      <c r="F17" s="196">
        <v>0</v>
      </c>
      <c r="G17" s="196">
        <v>0</v>
      </c>
      <c r="H17" s="196">
        <v>0</v>
      </c>
      <c r="I17" s="196">
        <v>0</v>
      </c>
      <c r="J17" s="201">
        <v>11</v>
      </c>
    </row>
    <row r="18" spans="1:10" x14ac:dyDescent="0.35">
      <c r="A18" s="81">
        <v>41820</v>
      </c>
      <c r="B18" s="199">
        <v>12</v>
      </c>
      <c r="C18" s="199">
        <v>2</v>
      </c>
      <c r="D18" s="199">
        <v>1</v>
      </c>
      <c r="E18" s="199">
        <v>1</v>
      </c>
      <c r="F18" s="199">
        <v>0</v>
      </c>
      <c r="G18" s="199">
        <v>0</v>
      </c>
      <c r="H18" s="199">
        <v>0</v>
      </c>
      <c r="I18" s="199">
        <v>0</v>
      </c>
      <c r="J18" s="200">
        <v>16</v>
      </c>
    </row>
    <row r="19" spans="1:10" x14ac:dyDescent="0.35">
      <c r="A19" s="51">
        <v>41912</v>
      </c>
      <c r="B19" s="196">
        <v>11</v>
      </c>
      <c r="C19" s="196">
        <v>5</v>
      </c>
      <c r="D19" s="196">
        <v>2</v>
      </c>
      <c r="E19" s="196">
        <v>1</v>
      </c>
      <c r="F19" s="196">
        <v>0</v>
      </c>
      <c r="G19" s="196">
        <v>0</v>
      </c>
      <c r="H19" s="196">
        <v>0</v>
      </c>
      <c r="I19" s="196">
        <v>0</v>
      </c>
      <c r="J19" s="201">
        <v>19</v>
      </c>
    </row>
    <row r="20" spans="1:10" x14ac:dyDescent="0.35">
      <c r="A20" s="81">
        <v>42004</v>
      </c>
      <c r="B20" s="199">
        <v>9</v>
      </c>
      <c r="C20" s="199">
        <v>6</v>
      </c>
      <c r="D20" s="199">
        <v>2</v>
      </c>
      <c r="E20" s="199">
        <v>2</v>
      </c>
      <c r="F20" s="199">
        <v>0</v>
      </c>
      <c r="G20" s="199">
        <v>0</v>
      </c>
      <c r="H20" s="199">
        <v>0</v>
      </c>
      <c r="I20" s="199">
        <v>0</v>
      </c>
      <c r="J20" s="200">
        <v>19</v>
      </c>
    </row>
    <row r="21" spans="1:10" x14ac:dyDescent="0.35">
      <c r="A21" s="51">
        <v>42094</v>
      </c>
      <c r="B21" s="196">
        <v>11</v>
      </c>
      <c r="C21" s="196">
        <v>5</v>
      </c>
      <c r="D21" s="196">
        <v>3</v>
      </c>
      <c r="E21" s="196">
        <v>1</v>
      </c>
      <c r="F21" s="196">
        <v>0</v>
      </c>
      <c r="G21" s="196">
        <v>0</v>
      </c>
      <c r="H21" s="196">
        <v>0</v>
      </c>
      <c r="I21" s="196">
        <v>1</v>
      </c>
      <c r="J21" s="201">
        <v>21</v>
      </c>
    </row>
    <row r="22" spans="1:10" x14ac:dyDescent="0.35">
      <c r="A22" s="81">
        <v>42185</v>
      </c>
      <c r="B22" s="199">
        <v>16</v>
      </c>
      <c r="C22" s="199">
        <v>6</v>
      </c>
      <c r="D22" s="199">
        <v>1</v>
      </c>
      <c r="E22" s="199">
        <v>2</v>
      </c>
      <c r="F22" s="199">
        <v>0</v>
      </c>
      <c r="G22" s="199">
        <v>0</v>
      </c>
      <c r="H22" s="199">
        <v>0</v>
      </c>
      <c r="I22" s="199">
        <v>0</v>
      </c>
      <c r="J22" s="200">
        <v>25</v>
      </c>
    </row>
    <row r="23" spans="1:10" x14ac:dyDescent="0.35">
      <c r="A23" s="51">
        <v>42277</v>
      </c>
      <c r="B23" s="196">
        <v>9</v>
      </c>
      <c r="C23" s="196">
        <v>8</v>
      </c>
      <c r="D23" s="196">
        <v>6</v>
      </c>
      <c r="E23" s="196">
        <v>2</v>
      </c>
      <c r="F23" s="196">
        <v>1</v>
      </c>
      <c r="G23" s="196">
        <v>0</v>
      </c>
      <c r="H23" s="196">
        <v>0</v>
      </c>
      <c r="I23" s="196">
        <v>2</v>
      </c>
      <c r="J23" s="201">
        <v>28</v>
      </c>
    </row>
    <row r="24" spans="1:10" x14ac:dyDescent="0.35">
      <c r="A24" s="81">
        <v>42369</v>
      </c>
      <c r="B24" s="199">
        <v>6</v>
      </c>
      <c r="C24" s="199">
        <v>5</v>
      </c>
      <c r="D24" s="199">
        <v>8</v>
      </c>
      <c r="E24" s="199">
        <v>1</v>
      </c>
      <c r="F24" s="199">
        <v>0</v>
      </c>
      <c r="G24" s="199">
        <v>0</v>
      </c>
      <c r="H24" s="199">
        <v>0</v>
      </c>
      <c r="I24" s="199">
        <v>1</v>
      </c>
      <c r="J24" s="200">
        <v>21</v>
      </c>
    </row>
    <row r="25" spans="1:10" x14ac:dyDescent="0.35">
      <c r="A25" s="51">
        <v>42460</v>
      </c>
      <c r="B25" s="196">
        <v>11</v>
      </c>
      <c r="C25" s="196">
        <v>3</v>
      </c>
      <c r="D25" s="196">
        <v>7</v>
      </c>
      <c r="E25" s="196">
        <v>1</v>
      </c>
      <c r="F25" s="196">
        <v>0</v>
      </c>
      <c r="G25" s="196">
        <v>0</v>
      </c>
      <c r="H25" s="196">
        <v>0</v>
      </c>
      <c r="I25" s="196">
        <v>1</v>
      </c>
      <c r="J25" s="201">
        <v>23</v>
      </c>
    </row>
    <row r="26" spans="1:10" x14ac:dyDescent="0.35">
      <c r="A26" s="81">
        <v>42551</v>
      </c>
      <c r="B26" s="199">
        <v>31</v>
      </c>
      <c r="C26" s="199">
        <v>5</v>
      </c>
      <c r="D26" s="199">
        <v>7</v>
      </c>
      <c r="E26" s="199">
        <v>2</v>
      </c>
      <c r="F26" s="199">
        <v>0</v>
      </c>
      <c r="G26" s="199">
        <v>0</v>
      </c>
      <c r="H26" s="199">
        <v>0</v>
      </c>
      <c r="I26" s="199">
        <v>0</v>
      </c>
      <c r="J26" s="200">
        <v>45</v>
      </c>
    </row>
    <row r="27" spans="1:10" x14ac:dyDescent="0.35">
      <c r="A27" s="51">
        <v>42643</v>
      </c>
      <c r="B27" s="196">
        <v>12</v>
      </c>
      <c r="C27" s="196">
        <v>7</v>
      </c>
      <c r="D27" s="196">
        <v>7</v>
      </c>
      <c r="E27" s="196">
        <v>1</v>
      </c>
      <c r="F27" s="196">
        <v>1</v>
      </c>
      <c r="G27" s="196">
        <v>0</v>
      </c>
      <c r="H27" s="196">
        <v>0</v>
      </c>
      <c r="I27" s="196">
        <v>1</v>
      </c>
      <c r="J27" s="201">
        <v>29</v>
      </c>
    </row>
    <row r="28" spans="1:10" x14ac:dyDescent="0.35">
      <c r="A28" s="81">
        <v>42735</v>
      </c>
      <c r="B28" s="199">
        <v>27</v>
      </c>
      <c r="C28" s="199">
        <v>11</v>
      </c>
      <c r="D28" s="199">
        <v>6</v>
      </c>
      <c r="E28" s="199">
        <v>1</v>
      </c>
      <c r="F28" s="199">
        <v>0</v>
      </c>
      <c r="G28" s="199">
        <v>1</v>
      </c>
      <c r="H28" s="199">
        <v>0</v>
      </c>
      <c r="I28" s="199">
        <v>5</v>
      </c>
      <c r="J28" s="200">
        <v>51</v>
      </c>
    </row>
    <row r="29" spans="1:10" x14ac:dyDescent="0.35">
      <c r="A29" s="51">
        <v>42825</v>
      </c>
      <c r="B29" s="196">
        <v>2</v>
      </c>
      <c r="C29" s="196">
        <v>2</v>
      </c>
      <c r="D29" s="196">
        <v>2</v>
      </c>
      <c r="E29" s="196">
        <v>1</v>
      </c>
      <c r="F29" s="196">
        <v>0</v>
      </c>
      <c r="G29" s="196">
        <v>0</v>
      </c>
      <c r="H29" s="196">
        <v>0</v>
      </c>
      <c r="I29" s="196">
        <v>0</v>
      </c>
      <c r="J29" s="201">
        <v>7</v>
      </c>
    </row>
    <row r="30" spans="1:10" x14ac:dyDescent="0.35">
      <c r="A30" s="81">
        <v>42916</v>
      </c>
      <c r="B30" s="199">
        <v>3</v>
      </c>
      <c r="C30" s="199">
        <v>8</v>
      </c>
      <c r="D30" s="199">
        <v>6</v>
      </c>
      <c r="E30" s="199">
        <v>1</v>
      </c>
      <c r="F30" s="199">
        <v>1</v>
      </c>
      <c r="G30" s="199">
        <v>0</v>
      </c>
      <c r="H30" s="199">
        <v>1</v>
      </c>
      <c r="I30" s="199">
        <v>1</v>
      </c>
      <c r="J30" s="200">
        <v>21</v>
      </c>
    </row>
    <row r="31" spans="1:10" x14ac:dyDescent="0.35">
      <c r="A31" s="51">
        <v>43008</v>
      </c>
      <c r="B31" s="196">
        <v>6</v>
      </c>
      <c r="C31" s="196">
        <v>7</v>
      </c>
      <c r="D31" s="196">
        <v>3</v>
      </c>
      <c r="E31" s="196">
        <v>0</v>
      </c>
      <c r="F31" s="196">
        <v>1</v>
      </c>
      <c r="G31" s="196">
        <v>0</v>
      </c>
      <c r="H31" s="196">
        <v>0</v>
      </c>
      <c r="I31" s="196">
        <v>2</v>
      </c>
      <c r="J31" s="201">
        <v>19</v>
      </c>
    </row>
    <row r="32" spans="1:10" x14ac:dyDescent="0.35">
      <c r="A32" s="81">
        <v>43100</v>
      </c>
      <c r="B32" s="199">
        <v>0</v>
      </c>
      <c r="C32" s="199">
        <v>2</v>
      </c>
      <c r="D32" s="199">
        <v>2</v>
      </c>
      <c r="E32" s="199">
        <v>0</v>
      </c>
      <c r="F32" s="199">
        <v>0</v>
      </c>
      <c r="G32" s="199">
        <v>0</v>
      </c>
      <c r="H32" s="199">
        <v>0</v>
      </c>
      <c r="I32" s="199">
        <v>5</v>
      </c>
      <c r="J32" s="200">
        <v>9</v>
      </c>
    </row>
    <row r="33" spans="1:10" x14ac:dyDescent="0.35">
      <c r="A33" s="51">
        <v>43190</v>
      </c>
      <c r="B33" s="196">
        <v>0</v>
      </c>
      <c r="C33" s="196">
        <v>0</v>
      </c>
      <c r="D33" s="196">
        <v>4</v>
      </c>
      <c r="E33" s="196">
        <v>0</v>
      </c>
      <c r="F33" s="196">
        <v>0</v>
      </c>
      <c r="G33" s="196">
        <v>0</v>
      </c>
      <c r="H33" s="196">
        <v>1</v>
      </c>
      <c r="I33" s="196">
        <v>6</v>
      </c>
      <c r="J33" s="201">
        <v>11</v>
      </c>
    </row>
    <row r="34" spans="1:10" x14ac:dyDescent="0.35">
      <c r="A34" s="81">
        <v>43281</v>
      </c>
      <c r="B34" s="199">
        <v>1</v>
      </c>
      <c r="C34" s="199">
        <v>1</v>
      </c>
      <c r="D34" s="199">
        <v>6</v>
      </c>
      <c r="E34" s="199">
        <v>0</v>
      </c>
      <c r="F34" s="199">
        <v>0</v>
      </c>
      <c r="G34" s="199">
        <v>0</v>
      </c>
      <c r="H34" s="199">
        <v>0</v>
      </c>
      <c r="I34" s="199">
        <v>10</v>
      </c>
      <c r="J34" s="200">
        <v>18</v>
      </c>
    </row>
    <row r="35" spans="1:10" x14ac:dyDescent="0.35">
      <c r="A35" s="51">
        <v>43373</v>
      </c>
      <c r="B35" s="196">
        <v>0</v>
      </c>
      <c r="C35" s="196">
        <v>0</v>
      </c>
      <c r="D35" s="196">
        <v>1</v>
      </c>
      <c r="E35" s="196">
        <v>0</v>
      </c>
      <c r="F35" s="196">
        <v>0</v>
      </c>
      <c r="G35" s="196">
        <v>0</v>
      </c>
      <c r="H35" s="196">
        <v>0</v>
      </c>
      <c r="I35" s="196">
        <v>13</v>
      </c>
      <c r="J35" s="201">
        <v>14</v>
      </c>
    </row>
    <row r="36" spans="1:10" x14ac:dyDescent="0.35">
      <c r="A36" s="81">
        <v>43465</v>
      </c>
      <c r="B36" s="199">
        <v>0</v>
      </c>
      <c r="C36" s="199">
        <v>2</v>
      </c>
      <c r="D36" s="199">
        <v>3</v>
      </c>
      <c r="E36" s="199">
        <v>0</v>
      </c>
      <c r="F36" s="199">
        <v>0</v>
      </c>
      <c r="G36" s="199">
        <v>0</v>
      </c>
      <c r="H36" s="199">
        <v>0</v>
      </c>
      <c r="I36" s="199">
        <v>4</v>
      </c>
      <c r="J36" s="200">
        <v>9</v>
      </c>
    </row>
    <row r="37" spans="1:10" x14ac:dyDescent="0.35">
      <c r="A37" s="51">
        <v>43555</v>
      </c>
      <c r="B37" s="196">
        <v>0</v>
      </c>
      <c r="C37" s="196">
        <v>0</v>
      </c>
      <c r="D37" s="196">
        <v>7</v>
      </c>
      <c r="E37" s="196">
        <v>0</v>
      </c>
      <c r="F37" s="196">
        <v>0</v>
      </c>
      <c r="G37" s="196">
        <v>0</v>
      </c>
      <c r="H37" s="196">
        <v>0</v>
      </c>
      <c r="I37" s="196">
        <v>5</v>
      </c>
      <c r="J37" s="201">
        <v>12</v>
      </c>
    </row>
    <row r="38" spans="1:10" x14ac:dyDescent="0.35">
      <c r="A38" s="81">
        <v>43646</v>
      </c>
      <c r="B38" s="199">
        <v>1</v>
      </c>
      <c r="C38" s="199">
        <v>1</v>
      </c>
      <c r="D38" s="199">
        <v>8</v>
      </c>
      <c r="E38" s="199">
        <v>0</v>
      </c>
      <c r="F38" s="199">
        <v>0</v>
      </c>
      <c r="G38" s="199">
        <v>0</v>
      </c>
      <c r="H38" s="199">
        <v>0</v>
      </c>
      <c r="I38" s="199">
        <v>1</v>
      </c>
      <c r="J38" s="200">
        <v>11</v>
      </c>
    </row>
    <row r="39" spans="1:10" x14ac:dyDescent="0.35">
      <c r="A39" s="51">
        <v>43738</v>
      </c>
      <c r="B39" s="196">
        <v>4</v>
      </c>
      <c r="C39" s="196">
        <v>2</v>
      </c>
      <c r="D39" s="196">
        <v>11</v>
      </c>
      <c r="E39" s="196">
        <v>1</v>
      </c>
      <c r="F39" s="196">
        <v>0</v>
      </c>
      <c r="G39" s="196">
        <v>0</v>
      </c>
      <c r="H39" s="196">
        <v>1</v>
      </c>
      <c r="I39" s="196">
        <v>5</v>
      </c>
      <c r="J39" s="201">
        <v>24</v>
      </c>
    </row>
    <row r="40" spans="1:10" x14ac:dyDescent="0.35">
      <c r="A40" s="81">
        <v>43830</v>
      </c>
      <c r="B40" s="199">
        <v>4</v>
      </c>
      <c r="C40" s="199">
        <v>1</v>
      </c>
      <c r="D40" s="199">
        <v>10</v>
      </c>
      <c r="E40" s="199">
        <v>1</v>
      </c>
      <c r="F40" s="199">
        <v>0</v>
      </c>
      <c r="G40" s="199">
        <v>0</v>
      </c>
      <c r="H40" s="199">
        <v>0</v>
      </c>
      <c r="I40" s="199">
        <v>5</v>
      </c>
      <c r="J40" s="200">
        <v>21</v>
      </c>
    </row>
    <row r="41" spans="1:10" x14ac:dyDescent="0.35">
      <c r="A41" s="51">
        <v>43921</v>
      </c>
      <c r="B41" s="196">
        <v>2</v>
      </c>
      <c r="C41" s="196">
        <v>7</v>
      </c>
      <c r="D41" s="196">
        <v>9</v>
      </c>
      <c r="E41" s="196">
        <v>1</v>
      </c>
      <c r="F41" s="196">
        <v>0</v>
      </c>
      <c r="G41" s="196">
        <v>0</v>
      </c>
      <c r="H41" s="196">
        <v>0</v>
      </c>
      <c r="I41" s="196">
        <v>6</v>
      </c>
      <c r="J41" s="201">
        <v>25</v>
      </c>
    </row>
    <row r="42" spans="1:10" x14ac:dyDescent="0.35">
      <c r="A42" s="81">
        <v>44012</v>
      </c>
      <c r="B42" s="199">
        <v>0</v>
      </c>
      <c r="C42" s="199">
        <v>1</v>
      </c>
      <c r="D42" s="199">
        <v>16</v>
      </c>
      <c r="E42" s="199">
        <v>0</v>
      </c>
      <c r="F42" s="199">
        <v>0</v>
      </c>
      <c r="G42" s="199">
        <v>0</v>
      </c>
      <c r="H42" s="199">
        <v>0</v>
      </c>
      <c r="I42" s="199">
        <v>6</v>
      </c>
      <c r="J42" s="200">
        <v>23</v>
      </c>
    </row>
    <row r="43" spans="1:10" x14ac:dyDescent="0.35">
      <c r="A43" s="51">
        <v>44104</v>
      </c>
      <c r="B43" s="196">
        <v>2</v>
      </c>
      <c r="C43" s="196">
        <v>2</v>
      </c>
      <c r="D43" s="196">
        <v>13</v>
      </c>
      <c r="E43" s="196">
        <v>0</v>
      </c>
      <c r="F43" s="196">
        <v>0</v>
      </c>
      <c r="G43" s="196">
        <v>0</v>
      </c>
      <c r="H43" s="196">
        <v>1</v>
      </c>
      <c r="I43" s="196">
        <v>8</v>
      </c>
      <c r="J43" s="201">
        <v>26</v>
      </c>
    </row>
    <row r="44" spans="1:10" x14ac:dyDescent="0.35">
      <c r="A44" s="81">
        <v>44196</v>
      </c>
      <c r="B44" s="199">
        <v>0</v>
      </c>
      <c r="C44" s="199">
        <v>0</v>
      </c>
      <c r="D44" s="199">
        <v>8</v>
      </c>
      <c r="E44" s="199">
        <v>0</v>
      </c>
      <c r="F44" s="199">
        <v>0</v>
      </c>
      <c r="G44" s="199">
        <v>0</v>
      </c>
      <c r="H44" s="199">
        <v>0</v>
      </c>
      <c r="I44" s="199">
        <v>4</v>
      </c>
      <c r="J44" s="200">
        <v>12</v>
      </c>
    </row>
    <row r="45" spans="1:10" x14ac:dyDescent="0.35">
      <c r="A45" s="140" t="s">
        <v>125</v>
      </c>
      <c r="B45" s="349">
        <f>SUM(B3:B44)</f>
        <v>222</v>
      </c>
      <c r="C45" s="349">
        <f t="shared" ref="C45:J45" si="0">SUM(C3:C44)</f>
        <v>156</v>
      </c>
      <c r="D45" s="349">
        <f t="shared" si="0"/>
        <v>167</v>
      </c>
      <c r="E45" s="349">
        <f t="shared" si="0"/>
        <v>42</v>
      </c>
      <c r="F45" s="349">
        <f t="shared" si="0"/>
        <v>4</v>
      </c>
      <c r="G45" s="349">
        <f t="shared" si="0"/>
        <v>1</v>
      </c>
      <c r="H45" s="349">
        <f t="shared" si="0"/>
        <v>5</v>
      </c>
      <c r="I45" s="349">
        <f t="shared" si="0"/>
        <v>92</v>
      </c>
      <c r="J45" s="349">
        <f t="shared" si="0"/>
        <v>689</v>
      </c>
    </row>
    <row r="49" spans="1:1" x14ac:dyDescent="0.35">
      <c r="A49" s="137" t="s">
        <v>189</v>
      </c>
    </row>
    <row r="50" spans="1:1" x14ac:dyDescent="0.35">
      <c r="A50" s="335" t="s">
        <v>190</v>
      </c>
    </row>
    <row r="51" spans="1:1" x14ac:dyDescent="0.35">
      <c r="A51" s="75"/>
    </row>
    <row r="52" spans="1:1" x14ac:dyDescent="0.35">
      <c r="A52" s="75" t="s">
        <v>174</v>
      </c>
    </row>
    <row r="53" spans="1:1" x14ac:dyDescent="0.35">
      <c r="A53" s="75"/>
    </row>
    <row r="54" spans="1:1" x14ac:dyDescent="0.35">
      <c r="A54" s="315"/>
    </row>
    <row r="55" spans="1:1" x14ac:dyDescent="0.35">
      <c r="A55" s="337" t="s">
        <v>126</v>
      </c>
    </row>
  </sheetData>
  <phoneticPr fontId="29" type="noConversion"/>
  <hyperlinks>
    <hyperlink ref="A55" location="Index!A1" display="back to index" xr:uid="{00000000-0004-0000-0E00-000000000000}"/>
  </hyperlinks>
  <pageMargins left="0.25" right="0.25" top="0.75" bottom="0.75" header="0.3" footer="0.3"/>
  <pageSetup paperSize="9" scale="67"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59"/>
  <sheetViews>
    <sheetView workbookViewId="0">
      <pane xSplit="1" ySplit="2" topLeftCell="B41" activePane="bottomRight" state="frozen"/>
      <selection pane="topRight" activeCell="B1" sqref="B1"/>
      <selection pane="bottomLeft" activeCell="A3" sqref="A3"/>
      <selection pane="bottomRight" activeCell="A51" sqref="A51"/>
    </sheetView>
  </sheetViews>
  <sheetFormatPr defaultColWidth="15.08984375" defaultRowHeight="18" x14ac:dyDescent="0.35"/>
  <cols>
    <col min="1" max="1" width="13.453125" style="54" customWidth="1"/>
    <col min="2" max="7" width="13.453125" style="41" customWidth="1"/>
    <col min="8" max="16384" width="15.08984375" style="41"/>
  </cols>
  <sheetData>
    <row r="1" spans="1:7" s="80" customFormat="1" ht="14.25" customHeight="1" x14ac:dyDescent="0.35">
      <c r="A1" s="193" t="s">
        <v>70</v>
      </c>
      <c r="B1" s="194"/>
      <c r="C1" s="194"/>
      <c r="D1" s="194"/>
      <c r="E1" s="194"/>
      <c r="F1" s="194"/>
      <c r="G1" s="195"/>
    </row>
    <row r="2" spans="1:7" s="86" customFormat="1" ht="54" x14ac:dyDescent="0.35">
      <c r="A2" s="58" t="s">
        <v>164</v>
      </c>
      <c r="B2" s="58" t="s">
        <v>191</v>
      </c>
      <c r="C2" s="58" t="s">
        <v>192</v>
      </c>
      <c r="D2" s="58" t="s">
        <v>193</v>
      </c>
      <c r="E2" s="58" t="s">
        <v>194</v>
      </c>
      <c r="F2" s="58" t="s">
        <v>195</v>
      </c>
      <c r="G2" s="59" t="s">
        <v>125</v>
      </c>
    </row>
    <row r="3" spans="1:7" s="86" customFormat="1" x14ac:dyDescent="0.35">
      <c r="A3" s="51">
        <v>40451</v>
      </c>
      <c r="B3" s="128">
        <v>0</v>
      </c>
      <c r="C3" s="128">
        <v>0</v>
      </c>
      <c r="D3" s="128">
        <v>0</v>
      </c>
      <c r="E3" s="128">
        <v>0</v>
      </c>
      <c r="F3" s="128">
        <v>0</v>
      </c>
      <c r="G3" s="113">
        <v>0</v>
      </c>
    </row>
    <row r="4" spans="1:7" s="86" customFormat="1" x14ac:dyDescent="0.35">
      <c r="A4" s="81">
        <v>40543</v>
      </c>
      <c r="B4" s="152">
        <v>0</v>
      </c>
      <c r="C4" s="152">
        <v>0</v>
      </c>
      <c r="D4" s="152">
        <v>0</v>
      </c>
      <c r="E4" s="152">
        <v>0</v>
      </c>
      <c r="F4" s="152">
        <v>0</v>
      </c>
      <c r="G4" s="118">
        <v>0</v>
      </c>
    </row>
    <row r="5" spans="1:7" x14ac:dyDescent="0.35">
      <c r="A5" s="51">
        <v>40633</v>
      </c>
      <c r="B5" s="132">
        <v>9</v>
      </c>
      <c r="C5" s="132">
        <v>0</v>
      </c>
      <c r="D5" s="132">
        <v>0</v>
      </c>
      <c r="E5" s="132">
        <v>0</v>
      </c>
      <c r="F5" s="132">
        <v>0</v>
      </c>
      <c r="G5" s="133">
        <v>9</v>
      </c>
    </row>
    <row r="6" spans="1:7" x14ac:dyDescent="0.35">
      <c r="A6" s="81">
        <v>40724</v>
      </c>
      <c r="B6" s="129">
        <v>18</v>
      </c>
      <c r="C6" s="129">
        <v>2</v>
      </c>
      <c r="D6" s="129">
        <v>1</v>
      </c>
      <c r="E6" s="129">
        <v>1</v>
      </c>
      <c r="F6" s="129">
        <v>0</v>
      </c>
      <c r="G6" s="130">
        <v>22</v>
      </c>
    </row>
    <row r="7" spans="1:7" x14ac:dyDescent="0.35">
      <c r="A7" s="51">
        <v>40816</v>
      </c>
      <c r="B7" s="132">
        <v>47</v>
      </c>
      <c r="C7" s="132">
        <v>1</v>
      </c>
      <c r="D7" s="132">
        <v>5</v>
      </c>
      <c r="E7" s="132">
        <v>2</v>
      </c>
      <c r="F7" s="132">
        <v>0</v>
      </c>
      <c r="G7" s="133">
        <v>55</v>
      </c>
    </row>
    <row r="8" spans="1:7" x14ac:dyDescent="0.35">
      <c r="A8" s="81">
        <v>40908</v>
      </c>
      <c r="B8" s="129">
        <v>211</v>
      </c>
      <c r="C8" s="129">
        <v>0</v>
      </c>
      <c r="D8" s="129">
        <v>4</v>
      </c>
      <c r="E8" s="129">
        <v>0</v>
      </c>
      <c r="F8" s="129">
        <v>1</v>
      </c>
      <c r="G8" s="130">
        <v>216</v>
      </c>
    </row>
    <row r="9" spans="1:7" x14ac:dyDescent="0.35">
      <c r="A9" s="51">
        <v>40999</v>
      </c>
      <c r="B9" s="132">
        <v>36</v>
      </c>
      <c r="C9" s="132">
        <v>0</v>
      </c>
      <c r="D9" s="132">
        <v>1</v>
      </c>
      <c r="E9" s="132">
        <v>0</v>
      </c>
      <c r="F9" s="132">
        <v>0</v>
      </c>
      <c r="G9" s="133">
        <v>37</v>
      </c>
    </row>
    <row r="10" spans="1:7" x14ac:dyDescent="0.35">
      <c r="A10" s="81">
        <v>41090</v>
      </c>
      <c r="B10" s="129">
        <v>54</v>
      </c>
      <c r="C10" s="129">
        <v>4</v>
      </c>
      <c r="D10" s="129">
        <v>1</v>
      </c>
      <c r="E10" s="129">
        <v>1</v>
      </c>
      <c r="F10" s="129">
        <v>1</v>
      </c>
      <c r="G10" s="130">
        <v>61</v>
      </c>
    </row>
    <row r="11" spans="1:7" x14ac:dyDescent="0.35">
      <c r="A11" s="51">
        <v>41182</v>
      </c>
      <c r="B11" s="132">
        <v>124</v>
      </c>
      <c r="C11" s="132">
        <v>1</v>
      </c>
      <c r="D11" s="132">
        <v>1</v>
      </c>
      <c r="E11" s="132">
        <v>0</v>
      </c>
      <c r="F11" s="132">
        <v>1</v>
      </c>
      <c r="G11" s="133">
        <v>127</v>
      </c>
    </row>
    <row r="12" spans="1:7" x14ac:dyDescent="0.35">
      <c r="A12" s="81">
        <v>41274</v>
      </c>
      <c r="B12" s="129">
        <v>174</v>
      </c>
      <c r="C12" s="129">
        <v>1</v>
      </c>
      <c r="D12" s="129">
        <v>2</v>
      </c>
      <c r="E12" s="129">
        <v>0</v>
      </c>
      <c r="F12" s="129">
        <v>2</v>
      </c>
      <c r="G12" s="130">
        <v>179</v>
      </c>
    </row>
    <row r="13" spans="1:7" x14ac:dyDescent="0.35">
      <c r="A13" s="51">
        <v>41364</v>
      </c>
      <c r="B13" s="132">
        <v>55</v>
      </c>
      <c r="C13" s="132">
        <v>0</v>
      </c>
      <c r="D13" s="132">
        <v>1</v>
      </c>
      <c r="E13" s="132">
        <v>0</v>
      </c>
      <c r="F13" s="132">
        <v>0</v>
      </c>
      <c r="G13" s="133">
        <v>56</v>
      </c>
    </row>
    <row r="14" spans="1:7" x14ac:dyDescent="0.35">
      <c r="A14" s="81">
        <v>41455</v>
      </c>
      <c r="B14" s="129">
        <v>64</v>
      </c>
      <c r="C14" s="129">
        <v>1</v>
      </c>
      <c r="D14" s="129">
        <v>5</v>
      </c>
      <c r="E14" s="129">
        <v>0</v>
      </c>
      <c r="F14" s="129">
        <v>0</v>
      </c>
      <c r="G14" s="130">
        <v>70</v>
      </c>
    </row>
    <row r="15" spans="1:7" x14ac:dyDescent="0.35">
      <c r="A15" s="51">
        <v>41547</v>
      </c>
      <c r="B15" s="132">
        <v>116</v>
      </c>
      <c r="C15" s="132">
        <v>1</v>
      </c>
      <c r="D15" s="132">
        <v>5</v>
      </c>
      <c r="E15" s="132">
        <v>1</v>
      </c>
      <c r="F15" s="132">
        <v>0</v>
      </c>
      <c r="G15" s="133">
        <v>123</v>
      </c>
    </row>
    <row r="16" spans="1:7" x14ac:dyDescent="0.35">
      <c r="A16" s="81">
        <v>41639</v>
      </c>
      <c r="B16" s="129">
        <v>56</v>
      </c>
      <c r="C16" s="129">
        <v>2</v>
      </c>
      <c r="D16" s="129">
        <v>5</v>
      </c>
      <c r="E16" s="129">
        <v>0</v>
      </c>
      <c r="F16" s="129">
        <v>1</v>
      </c>
      <c r="G16" s="130">
        <v>64</v>
      </c>
    </row>
    <row r="17" spans="1:7" x14ac:dyDescent="0.35">
      <c r="A17" s="51">
        <v>41729</v>
      </c>
      <c r="B17" s="132">
        <v>46</v>
      </c>
      <c r="C17" s="132">
        <v>2</v>
      </c>
      <c r="D17" s="132">
        <v>3</v>
      </c>
      <c r="E17" s="132">
        <v>0</v>
      </c>
      <c r="F17" s="132">
        <v>3</v>
      </c>
      <c r="G17" s="133">
        <v>54</v>
      </c>
    </row>
    <row r="18" spans="1:7" x14ac:dyDescent="0.35">
      <c r="A18" s="81">
        <v>41820</v>
      </c>
      <c r="B18" s="129">
        <v>43</v>
      </c>
      <c r="C18" s="129">
        <v>1</v>
      </c>
      <c r="D18" s="129">
        <v>4</v>
      </c>
      <c r="E18" s="129">
        <v>0</v>
      </c>
      <c r="F18" s="129">
        <v>2</v>
      </c>
      <c r="G18" s="130">
        <v>50</v>
      </c>
    </row>
    <row r="19" spans="1:7" x14ac:dyDescent="0.35">
      <c r="A19" s="51">
        <v>41912</v>
      </c>
      <c r="B19" s="132">
        <v>53</v>
      </c>
      <c r="C19" s="132">
        <v>2</v>
      </c>
      <c r="D19" s="132">
        <v>5</v>
      </c>
      <c r="E19" s="132">
        <v>0</v>
      </c>
      <c r="F19" s="132">
        <v>3</v>
      </c>
      <c r="G19" s="133">
        <v>63</v>
      </c>
    </row>
    <row r="20" spans="1:7" x14ac:dyDescent="0.35">
      <c r="A20" s="81">
        <v>42004</v>
      </c>
      <c r="B20" s="129">
        <v>66</v>
      </c>
      <c r="C20" s="129">
        <v>4</v>
      </c>
      <c r="D20" s="129">
        <v>3</v>
      </c>
      <c r="E20" s="129">
        <v>0</v>
      </c>
      <c r="F20" s="129">
        <v>4</v>
      </c>
      <c r="G20" s="130">
        <v>77</v>
      </c>
    </row>
    <row r="21" spans="1:7" x14ac:dyDescent="0.35">
      <c r="A21" s="51">
        <v>42094</v>
      </c>
      <c r="B21" s="132">
        <v>103</v>
      </c>
      <c r="C21" s="132">
        <v>4</v>
      </c>
      <c r="D21" s="132">
        <v>3</v>
      </c>
      <c r="E21" s="132">
        <v>0</v>
      </c>
      <c r="F21" s="132">
        <v>9</v>
      </c>
      <c r="G21" s="133">
        <v>119</v>
      </c>
    </row>
    <row r="22" spans="1:7" x14ac:dyDescent="0.35">
      <c r="A22" s="81">
        <v>42185</v>
      </c>
      <c r="B22" s="129">
        <v>99</v>
      </c>
      <c r="C22" s="129">
        <v>2</v>
      </c>
      <c r="D22" s="129">
        <v>4</v>
      </c>
      <c r="E22" s="129">
        <v>1</v>
      </c>
      <c r="F22" s="129">
        <v>7</v>
      </c>
      <c r="G22" s="130">
        <v>113</v>
      </c>
    </row>
    <row r="23" spans="1:7" x14ac:dyDescent="0.35">
      <c r="A23" s="51">
        <v>42277</v>
      </c>
      <c r="B23" s="132">
        <v>78</v>
      </c>
      <c r="C23" s="132">
        <v>8</v>
      </c>
      <c r="D23" s="132">
        <v>4</v>
      </c>
      <c r="E23" s="132">
        <v>0</v>
      </c>
      <c r="F23" s="132">
        <v>8</v>
      </c>
      <c r="G23" s="133">
        <v>98</v>
      </c>
    </row>
    <row r="24" spans="1:7" x14ac:dyDescent="0.35">
      <c r="A24" s="81">
        <v>42369</v>
      </c>
      <c r="B24" s="129">
        <v>66</v>
      </c>
      <c r="C24" s="129">
        <v>7</v>
      </c>
      <c r="D24" s="129">
        <v>5</v>
      </c>
      <c r="E24" s="129">
        <v>0</v>
      </c>
      <c r="F24" s="129">
        <v>9</v>
      </c>
      <c r="G24" s="130">
        <v>87</v>
      </c>
    </row>
    <row r="25" spans="1:7" x14ac:dyDescent="0.35">
      <c r="A25" s="51">
        <v>42460</v>
      </c>
      <c r="B25" s="132">
        <v>80</v>
      </c>
      <c r="C25" s="132">
        <v>8</v>
      </c>
      <c r="D25" s="132">
        <v>1</v>
      </c>
      <c r="E25" s="132">
        <v>0</v>
      </c>
      <c r="F25" s="132">
        <v>10</v>
      </c>
      <c r="G25" s="133">
        <v>99</v>
      </c>
    </row>
    <row r="26" spans="1:7" x14ac:dyDescent="0.35">
      <c r="A26" s="81">
        <v>42551</v>
      </c>
      <c r="B26" s="129">
        <v>94</v>
      </c>
      <c r="C26" s="129">
        <v>7</v>
      </c>
      <c r="D26" s="129">
        <v>5</v>
      </c>
      <c r="E26" s="129">
        <v>3</v>
      </c>
      <c r="F26" s="129">
        <v>20</v>
      </c>
      <c r="G26" s="130">
        <v>129</v>
      </c>
    </row>
    <row r="27" spans="1:7" x14ac:dyDescent="0.35">
      <c r="A27" s="51">
        <v>42643</v>
      </c>
      <c r="B27" s="132">
        <v>92</v>
      </c>
      <c r="C27" s="132">
        <v>13</v>
      </c>
      <c r="D27" s="132">
        <v>5</v>
      </c>
      <c r="E27" s="132">
        <v>1</v>
      </c>
      <c r="F27" s="132">
        <v>13</v>
      </c>
      <c r="G27" s="133">
        <v>124</v>
      </c>
    </row>
    <row r="28" spans="1:7" x14ac:dyDescent="0.35">
      <c r="A28" s="81">
        <v>42735</v>
      </c>
      <c r="B28" s="129">
        <v>143</v>
      </c>
      <c r="C28" s="129">
        <v>9</v>
      </c>
      <c r="D28" s="129">
        <v>2</v>
      </c>
      <c r="E28" s="129">
        <v>0</v>
      </c>
      <c r="F28" s="129">
        <v>30</v>
      </c>
      <c r="G28" s="130">
        <v>184</v>
      </c>
    </row>
    <row r="29" spans="1:7" x14ac:dyDescent="0.35">
      <c r="A29" s="51">
        <v>42825</v>
      </c>
      <c r="B29" s="132">
        <v>81</v>
      </c>
      <c r="C29" s="132">
        <v>7</v>
      </c>
      <c r="D29" s="132">
        <v>1</v>
      </c>
      <c r="E29" s="132">
        <v>1</v>
      </c>
      <c r="F29" s="132">
        <v>6</v>
      </c>
      <c r="G29" s="133">
        <v>96</v>
      </c>
    </row>
    <row r="30" spans="1:7" x14ac:dyDescent="0.35">
      <c r="A30" s="81">
        <v>42916</v>
      </c>
      <c r="B30" s="129">
        <v>89</v>
      </c>
      <c r="C30" s="129">
        <v>8</v>
      </c>
      <c r="D30" s="129">
        <v>11</v>
      </c>
      <c r="E30" s="129">
        <v>3</v>
      </c>
      <c r="F30" s="129">
        <v>6</v>
      </c>
      <c r="G30" s="130">
        <v>117</v>
      </c>
    </row>
    <row r="31" spans="1:7" x14ac:dyDescent="0.35">
      <c r="A31" s="51">
        <v>43008</v>
      </c>
      <c r="B31" s="132">
        <v>78</v>
      </c>
      <c r="C31" s="132">
        <v>9</v>
      </c>
      <c r="D31" s="132">
        <v>3</v>
      </c>
      <c r="E31" s="132">
        <v>0</v>
      </c>
      <c r="F31" s="132">
        <v>7</v>
      </c>
      <c r="G31" s="133">
        <v>97</v>
      </c>
    </row>
    <row r="32" spans="1:7" x14ac:dyDescent="0.35">
      <c r="A32" s="81">
        <v>43100</v>
      </c>
      <c r="B32" s="129">
        <v>63</v>
      </c>
      <c r="C32" s="129">
        <v>10</v>
      </c>
      <c r="D32" s="129">
        <v>5</v>
      </c>
      <c r="E32" s="129">
        <v>0</v>
      </c>
      <c r="F32" s="129">
        <v>0</v>
      </c>
      <c r="G32" s="130">
        <v>78</v>
      </c>
    </row>
    <row r="33" spans="1:7" x14ac:dyDescent="0.35">
      <c r="A33" s="51">
        <v>43190</v>
      </c>
      <c r="B33" s="132">
        <v>87</v>
      </c>
      <c r="C33" s="132">
        <v>13</v>
      </c>
      <c r="D33" s="132">
        <v>6</v>
      </c>
      <c r="E33" s="132">
        <v>0</v>
      </c>
      <c r="F33" s="132">
        <v>4</v>
      </c>
      <c r="G33" s="133">
        <v>110</v>
      </c>
    </row>
    <row r="34" spans="1:7" x14ac:dyDescent="0.35">
      <c r="A34" s="81">
        <v>43281</v>
      </c>
      <c r="B34" s="129">
        <v>70</v>
      </c>
      <c r="C34" s="129">
        <v>10</v>
      </c>
      <c r="D34" s="129">
        <v>19</v>
      </c>
      <c r="E34" s="129">
        <v>1</v>
      </c>
      <c r="F34" s="129">
        <v>0</v>
      </c>
      <c r="G34" s="130">
        <v>100</v>
      </c>
    </row>
    <row r="35" spans="1:7" x14ac:dyDescent="0.35">
      <c r="A35" s="51">
        <v>43373</v>
      </c>
      <c r="B35" s="132">
        <v>71</v>
      </c>
      <c r="C35" s="132">
        <v>2</v>
      </c>
      <c r="D35" s="132">
        <v>13</v>
      </c>
      <c r="E35" s="132">
        <v>0</v>
      </c>
      <c r="F35" s="132">
        <v>6</v>
      </c>
      <c r="G35" s="133">
        <v>92</v>
      </c>
    </row>
    <row r="36" spans="1:7" x14ac:dyDescent="0.35">
      <c r="A36" s="81">
        <v>43465</v>
      </c>
      <c r="B36" s="129">
        <v>96</v>
      </c>
      <c r="C36" s="129">
        <v>5</v>
      </c>
      <c r="D36" s="129">
        <v>20</v>
      </c>
      <c r="E36" s="129">
        <v>0</v>
      </c>
      <c r="F36" s="129">
        <v>0</v>
      </c>
      <c r="G36" s="130">
        <v>121</v>
      </c>
    </row>
    <row r="37" spans="1:7" x14ac:dyDescent="0.35">
      <c r="A37" s="51">
        <v>43555</v>
      </c>
      <c r="B37" s="132">
        <v>96</v>
      </c>
      <c r="C37" s="132">
        <v>11</v>
      </c>
      <c r="D37" s="132">
        <v>21</v>
      </c>
      <c r="E37" s="132">
        <v>1</v>
      </c>
      <c r="F37" s="132">
        <v>3</v>
      </c>
      <c r="G37" s="133">
        <v>132</v>
      </c>
    </row>
    <row r="38" spans="1:7" x14ac:dyDescent="0.35">
      <c r="A38" s="81">
        <v>43646</v>
      </c>
      <c r="B38" s="129">
        <v>91</v>
      </c>
      <c r="C38" s="129">
        <v>7</v>
      </c>
      <c r="D38" s="129">
        <v>14</v>
      </c>
      <c r="E38" s="129">
        <v>0</v>
      </c>
      <c r="F38" s="129">
        <v>4</v>
      </c>
      <c r="G38" s="130">
        <v>116</v>
      </c>
    </row>
    <row r="39" spans="1:7" x14ac:dyDescent="0.35">
      <c r="A39" s="51">
        <v>43738</v>
      </c>
      <c r="B39" s="132">
        <v>147</v>
      </c>
      <c r="C39" s="132">
        <v>13</v>
      </c>
      <c r="D39" s="132">
        <v>8</v>
      </c>
      <c r="E39" s="132">
        <v>1</v>
      </c>
      <c r="F39" s="132">
        <v>8</v>
      </c>
      <c r="G39" s="133">
        <v>177</v>
      </c>
    </row>
    <row r="40" spans="1:7" x14ac:dyDescent="0.35">
      <c r="A40" s="81">
        <v>43830</v>
      </c>
      <c r="B40" s="129">
        <v>101</v>
      </c>
      <c r="C40" s="129">
        <v>8</v>
      </c>
      <c r="D40" s="129">
        <v>9</v>
      </c>
      <c r="E40" s="129">
        <v>0</v>
      </c>
      <c r="F40" s="129">
        <v>5</v>
      </c>
      <c r="G40" s="130">
        <v>123</v>
      </c>
    </row>
    <row r="41" spans="1:7" x14ac:dyDescent="0.35">
      <c r="A41" s="51">
        <v>43921</v>
      </c>
      <c r="B41" s="132">
        <v>148</v>
      </c>
      <c r="C41" s="132">
        <v>1</v>
      </c>
      <c r="D41" s="132">
        <v>9</v>
      </c>
      <c r="E41" s="132">
        <v>0</v>
      </c>
      <c r="F41" s="132">
        <v>6</v>
      </c>
      <c r="G41" s="133">
        <v>164</v>
      </c>
    </row>
    <row r="42" spans="1:7" x14ac:dyDescent="0.35">
      <c r="A42" s="81">
        <v>44012</v>
      </c>
      <c r="B42" s="129">
        <v>131</v>
      </c>
      <c r="C42" s="129">
        <v>1</v>
      </c>
      <c r="D42" s="129">
        <v>2</v>
      </c>
      <c r="E42" s="129">
        <v>1</v>
      </c>
      <c r="F42" s="129">
        <v>3</v>
      </c>
      <c r="G42" s="130">
        <v>138</v>
      </c>
    </row>
    <row r="43" spans="1:7" x14ac:dyDescent="0.35">
      <c r="A43" s="51">
        <v>44104</v>
      </c>
      <c r="B43" s="132">
        <v>104</v>
      </c>
      <c r="C43" s="132">
        <v>5</v>
      </c>
      <c r="D43" s="132">
        <v>17</v>
      </c>
      <c r="E43" s="132">
        <v>2</v>
      </c>
      <c r="F43" s="132">
        <v>7</v>
      </c>
      <c r="G43" s="133">
        <v>135</v>
      </c>
    </row>
    <row r="44" spans="1:7" x14ac:dyDescent="0.35">
      <c r="A44" s="81">
        <v>44196</v>
      </c>
      <c r="B44" s="129">
        <v>96</v>
      </c>
      <c r="C44" s="129">
        <v>5</v>
      </c>
      <c r="D44" s="129">
        <v>9</v>
      </c>
      <c r="E44" s="129">
        <v>2</v>
      </c>
      <c r="F44" s="129">
        <v>7</v>
      </c>
      <c r="G44" s="130">
        <v>119</v>
      </c>
    </row>
    <row r="45" spans="1:7" x14ac:dyDescent="0.35">
      <c r="A45" s="140" t="s">
        <v>125</v>
      </c>
      <c r="B45" s="124">
        <f>SUM(B3:B44)</f>
        <v>3476</v>
      </c>
      <c r="C45" s="124">
        <f t="shared" ref="C45:G45" si="0">SUM(C3:C44)</f>
        <v>195</v>
      </c>
      <c r="D45" s="124">
        <f t="shared" si="0"/>
        <v>242</v>
      </c>
      <c r="E45" s="124">
        <f t="shared" si="0"/>
        <v>22</v>
      </c>
      <c r="F45" s="124">
        <f t="shared" si="0"/>
        <v>196</v>
      </c>
      <c r="G45" s="124">
        <f t="shared" si="0"/>
        <v>4131</v>
      </c>
    </row>
    <row r="49" spans="1:1" x14ac:dyDescent="0.35">
      <c r="A49" s="137" t="s">
        <v>167</v>
      </c>
    </row>
    <row r="50" spans="1:1" x14ac:dyDescent="0.35">
      <c r="A50" s="315" t="s">
        <v>196</v>
      </c>
    </row>
    <row r="51" spans="1:1" x14ac:dyDescent="0.35">
      <c r="A51" s="75" t="s">
        <v>197</v>
      </c>
    </row>
    <row r="52" spans="1:1" x14ac:dyDescent="0.35">
      <c r="A52" s="315" t="s">
        <v>198</v>
      </c>
    </row>
    <row r="53" spans="1:1" x14ac:dyDescent="0.35">
      <c r="A53" s="75" t="s">
        <v>199</v>
      </c>
    </row>
    <row r="55" spans="1:1" x14ac:dyDescent="0.35">
      <c r="A55" s="75" t="s">
        <v>174</v>
      </c>
    </row>
    <row r="56" spans="1:1" x14ac:dyDescent="0.35">
      <c r="A56" s="315"/>
    </row>
    <row r="57" spans="1:1" x14ac:dyDescent="0.35">
      <c r="A57" s="315"/>
    </row>
    <row r="58" spans="1:1" x14ac:dyDescent="0.35">
      <c r="A58" s="337" t="s">
        <v>126</v>
      </c>
    </row>
    <row r="59" spans="1:1" x14ac:dyDescent="0.35">
      <c r="A59" s="315"/>
    </row>
  </sheetData>
  <phoneticPr fontId="29" type="noConversion"/>
  <hyperlinks>
    <hyperlink ref="A58" location="Index!A1" display="back to index" xr:uid="{00000000-0004-0000-0F00-000000000000}"/>
  </hyperlinks>
  <pageMargins left="0.23622047244094491" right="0.23622047244094491" top="0.55118110236220474" bottom="0.55118110236220474" header="0.31496062992125984" footer="0.31496062992125984"/>
  <pageSetup paperSize="9" scale="74" fitToHeight="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H60"/>
  <sheetViews>
    <sheetView workbookViewId="0">
      <pane xSplit="1" ySplit="2" topLeftCell="B40" activePane="bottomRight" state="frozen"/>
      <selection pane="topRight" activeCell="B1" sqref="B1"/>
      <selection pane="bottomLeft" activeCell="A3" sqref="A3"/>
      <selection pane="bottomRight" activeCell="F49" sqref="F49"/>
    </sheetView>
  </sheetViews>
  <sheetFormatPr defaultColWidth="15.08984375" defaultRowHeight="18" x14ac:dyDescent="0.35"/>
  <cols>
    <col min="1" max="1" width="11.36328125" style="54" customWidth="1"/>
    <col min="2" max="2" width="11.36328125" style="41" customWidth="1"/>
    <col min="3" max="3" width="11.36328125" style="54" customWidth="1"/>
    <col min="4" max="4" width="15.08984375" style="41"/>
    <col min="5" max="8" width="11.36328125" style="41" customWidth="1"/>
    <col min="9" max="16384" width="15.08984375" style="41"/>
  </cols>
  <sheetData>
    <row r="1" spans="1:8" s="80" customFormat="1" x14ac:dyDescent="0.35">
      <c r="A1" s="87" t="s">
        <v>72</v>
      </c>
      <c r="B1" s="87"/>
      <c r="C1" s="87"/>
      <c r="D1" s="87"/>
      <c r="E1" s="87"/>
      <c r="F1" s="87"/>
      <c r="G1" s="87"/>
      <c r="H1" s="87"/>
    </row>
    <row r="2" spans="1:8" s="86" customFormat="1" ht="36" x14ac:dyDescent="0.35">
      <c r="A2" s="186" t="s">
        <v>164</v>
      </c>
      <c r="B2" s="186" t="s">
        <v>200</v>
      </c>
      <c r="C2" s="186" t="s">
        <v>201</v>
      </c>
      <c r="D2" s="186" t="s">
        <v>202</v>
      </c>
      <c r="E2" s="186" t="s">
        <v>30</v>
      </c>
      <c r="F2" s="186" t="s">
        <v>203</v>
      </c>
      <c r="G2" s="186" t="s">
        <v>204</v>
      </c>
      <c r="H2" s="187" t="s">
        <v>125</v>
      </c>
    </row>
    <row r="3" spans="1:8" s="86" customFormat="1" x14ac:dyDescent="0.35">
      <c r="A3" s="51">
        <v>40451</v>
      </c>
      <c r="B3" s="188">
        <v>0</v>
      </c>
      <c r="C3" s="188">
        <v>0</v>
      </c>
      <c r="D3" s="188">
        <v>0</v>
      </c>
      <c r="E3" s="188">
        <v>0</v>
      </c>
      <c r="F3" s="188">
        <v>0</v>
      </c>
      <c r="G3" s="188">
        <v>0</v>
      </c>
      <c r="H3" s="189">
        <v>0</v>
      </c>
    </row>
    <row r="4" spans="1:8" s="86" customFormat="1" x14ac:dyDescent="0.35">
      <c r="A4" s="81">
        <v>40543</v>
      </c>
      <c r="B4" s="190">
        <v>0</v>
      </c>
      <c r="C4" s="190">
        <v>0</v>
      </c>
      <c r="D4" s="190">
        <v>0</v>
      </c>
      <c r="E4" s="190">
        <v>0</v>
      </c>
      <c r="F4" s="190">
        <v>0</v>
      </c>
      <c r="G4" s="190">
        <v>0</v>
      </c>
      <c r="H4" s="191">
        <v>0</v>
      </c>
    </row>
    <row r="5" spans="1:8" x14ac:dyDescent="0.35">
      <c r="A5" s="51">
        <v>40633</v>
      </c>
      <c r="B5" s="188">
        <v>1</v>
      </c>
      <c r="C5" s="188">
        <v>0</v>
      </c>
      <c r="D5" s="188">
        <v>7</v>
      </c>
      <c r="E5" s="188">
        <v>0</v>
      </c>
      <c r="F5" s="188">
        <v>1</v>
      </c>
      <c r="G5" s="188">
        <v>0</v>
      </c>
      <c r="H5" s="189">
        <v>9</v>
      </c>
    </row>
    <row r="6" spans="1:8" x14ac:dyDescent="0.35">
      <c r="A6" s="81">
        <v>40724</v>
      </c>
      <c r="B6" s="190">
        <v>1</v>
      </c>
      <c r="C6" s="190">
        <v>0</v>
      </c>
      <c r="D6" s="190">
        <v>16</v>
      </c>
      <c r="E6" s="190">
        <v>0</v>
      </c>
      <c r="F6" s="190">
        <v>5</v>
      </c>
      <c r="G6" s="190">
        <v>0</v>
      </c>
      <c r="H6" s="191">
        <v>22</v>
      </c>
    </row>
    <row r="7" spans="1:8" x14ac:dyDescent="0.35">
      <c r="A7" s="51">
        <v>40816</v>
      </c>
      <c r="B7" s="188">
        <v>9</v>
      </c>
      <c r="C7" s="188">
        <v>0</v>
      </c>
      <c r="D7" s="188">
        <v>37</v>
      </c>
      <c r="E7" s="188">
        <v>0</v>
      </c>
      <c r="F7" s="188">
        <v>5</v>
      </c>
      <c r="G7" s="188">
        <v>4</v>
      </c>
      <c r="H7" s="189">
        <v>55</v>
      </c>
    </row>
    <row r="8" spans="1:8" x14ac:dyDescent="0.35">
      <c r="A8" s="81">
        <v>40908</v>
      </c>
      <c r="B8" s="190">
        <v>19</v>
      </c>
      <c r="C8" s="190">
        <v>1</v>
      </c>
      <c r="D8" s="190">
        <v>154</v>
      </c>
      <c r="E8" s="190">
        <v>0</v>
      </c>
      <c r="F8" s="190">
        <v>39</v>
      </c>
      <c r="G8" s="190">
        <v>3</v>
      </c>
      <c r="H8" s="191">
        <v>216</v>
      </c>
    </row>
    <row r="9" spans="1:8" x14ac:dyDescent="0.35">
      <c r="A9" s="51">
        <v>40999</v>
      </c>
      <c r="B9" s="188">
        <v>14</v>
      </c>
      <c r="C9" s="188">
        <v>0</v>
      </c>
      <c r="D9" s="188">
        <v>17</v>
      </c>
      <c r="E9" s="188">
        <v>0</v>
      </c>
      <c r="F9" s="188">
        <v>4</v>
      </c>
      <c r="G9" s="188">
        <v>2</v>
      </c>
      <c r="H9" s="189">
        <v>37</v>
      </c>
    </row>
    <row r="10" spans="1:8" x14ac:dyDescent="0.35">
      <c r="A10" s="81">
        <v>41090</v>
      </c>
      <c r="B10" s="190">
        <v>11</v>
      </c>
      <c r="C10" s="190">
        <v>3</v>
      </c>
      <c r="D10" s="190">
        <v>32</v>
      </c>
      <c r="E10" s="190">
        <v>8</v>
      </c>
      <c r="F10" s="190">
        <v>1</v>
      </c>
      <c r="G10" s="190">
        <v>6</v>
      </c>
      <c r="H10" s="191">
        <v>61</v>
      </c>
    </row>
    <row r="11" spans="1:8" x14ac:dyDescent="0.35">
      <c r="A11" s="51">
        <v>41182</v>
      </c>
      <c r="B11" s="188">
        <v>26</v>
      </c>
      <c r="C11" s="188">
        <v>0</v>
      </c>
      <c r="D11" s="188">
        <v>72</v>
      </c>
      <c r="E11" s="188">
        <v>8</v>
      </c>
      <c r="F11" s="188">
        <v>13</v>
      </c>
      <c r="G11" s="188">
        <v>8</v>
      </c>
      <c r="H11" s="189">
        <v>127</v>
      </c>
    </row>
    <row r="12" spans="1:8" x14ac:dyDescent="0.35">
      <c r="A12" s="81">
        <v>41274</v>
      </c>
      <c r="B12" s="190">
        <v>19</v>
      </c>
      <c r="C12" s="190">
        <v>1</v>
      </c>
      <c r="D12" s="190">
        <v>92</v>
      </c>
      <c r="E12" s="190">
        <v>53</v>
      </c>
      <c r="F12" s="190">
        <v>6</v>
      </c>
      <c r="G12" s="190">
        <v>8</v>
      </c>
      <c r="H12" s="191">
        <v>179</v>
      </c>
    </row>
    <row r="13" spans="1:8" x14ac:dyDescent="0.35">
      <c r="A13" s="51">
        <v>41364</v>
      </c>
      <c r="B13" s="188">
        <v>23</v>
      </c>
      <c r="C13" s="188">
        <v>6</v>
      </c>
      <c r="D13" s="188">
        <v>8</v>
      </c>
      <c r="E13" s="188">
        <v>10</v>
      </c>
      <c r="F13" s="188">
        <v>1</v>
      </c>
      <c r="G13" s="188">
        <v>8</v>
      </c>
      <c r="H13" s="189">
        <v>56</v>
      </c>
    </row>
    <row r="14" spans="1:8" x14ac:dyDescent="0.35">
      <c r="A14" s="81">
        <v>41455</v>
      </c>
      <c r="B14" s="190">
        <v>29</v>
      </c>
      <c r="C14" s="190">
        <v>9</v>
      </c>
      <c r="D14" s="190">
        <v>14</v>
      </c>
      <c r="E14" s="190">
        <v>8</v>
      </c>
      <c r="F14" s="190">
        <v>1</v>
      </c>
      <c r="G14" s="190">
        <v>9</v>
      </c>
      <c r="H14" s="191">
        <v>70</v>
      </c>
    </row>
    <row r="15" spans="1:8" x14ac:dyDescent="0.35">
      <c r="A15" s="51">
        <v>41547</v>
      </c>
      <c r="B15" s="188">
        <v>37</v>
      </c>
      <c r="C15" s="188">
        <v>3</v>
      </c>
      <c r="D15" s="188">
        <v>41</v>
      </c>
      <c r="E15" s="188">
        <v>22</v>
      </c>
      <c r="F15" s="188">
        <v>8</v>
      </c>
      <c r="G15" s="188">
        <v>12</v>
      </c>
      <c r="H15" s="189">
        <v>123</v>
      </c>
    </row>
    <row r="16" spans="1:8" x14ac:dyDescent="0.35">
      <c r="A16" s="81">
        <v>41639</v>
      </c>
      <c r="B16" s="190">
        <v>28</v>
      </c>
      <c r="C16" s="190">
        <v>9</v>
      </c>
      <c r="D16" s="190">
        <v>10</v>
      </c>
      <c r="E16" s="190">
        <v>11</v>
      </c>
      <c r="F16" s="190">
        <v>0</v>
      </c>
      <c r="G16" s="190">
        <v>6</v>
      </c>
      <c r="H16" s="191">
        <v>64</v>
      </c>
    </row>
    <row r="17" spans="1:8" x14ac:dyDescent="0.35">
      <c r="A17" s="51">
        <v>41729</v>
      </c>
      <c r="B17" s="188">
        <v>22</v>
      </c>
      <c r="C17" s="188">
        <v>2</v>
      </c>
      <c r="D17" s="188">
        <v>9</v>
      </c>
      <c r="E17" s="188">
        <v>12</v>
      </c>
      <c r="F17" s="188">
        <v>0</v>
      </c>
      <c r="G17" s="188">
        <v>9</v>
      </c>
      <c r="H17" s="189">
        <v>54</v>
      </c>
    </row>
    <row r="18" spans="1:8" x14ac:dyDescent="0.35">
      <c r="A18" s="81">
        <v>41820</v>
      </c>
      <c r="B18" s="190">
        <v>29</v>
      </c>
      <c r="C18" s="190">
        <v>3</v>
      </c>
      <c r="D18" s="190">
        <v>3</v>
      </c>
      <c r="E18" s="190">
        <v>3</v>
      </c>
      <c r="F18" s="190">
        <v>0</v>
      </c>
      <c r="G18" s="190">
        <v>12</v>
      </c>
      <c r="H18" s="191">
        <v>50</v>
      </c>
    </row>
    <row r="19" spans="1:8" x14ac:dyDescent="0.35">
      <c r="A19" s="51">
        <v>41912</v>
      </c>
      <c r="B19" s="188">
        <v>21</v>
      </c>
      <c r="C19" s="188">
        <v>13</v>
      </c>
      <c r="D19" s="188">
        <v>3</v>
      </c>
      <c r="E19" s="188">
        <v>6</v>
      </c>
      <c r="F19" s="188">
        <v>3</v>
      </c>
      <c r="G19" s="188">
        <v>17</v>
      </c>
      <c r="H19" s="189">
        <v>63</v>
      </c>
    </row>
    <row r="20" spans="1:8" x14ac:dyDescent="0.35">
      <c r="A20" s="81">
        <v>42004</v>
      </c>
      <c r="B20" s="190">
        <v>46</v>
      </c>
      <c r="C20" s="190">
        <v>12</v>
      </c>
      <c r="D20" s="190">
        <v>4</v>
      </c>
      <c r="E20" s="190">
        <v>4</v>
      </c>
      <c r="F20" s="190">
        <v>0</v>
      </c>
      <c r="G20" s="190">
        <v>11</v>
      </c>
      <c r="H20" s="191">
        <v>77</v>
      </c>
    </row>
    <row r="21" spans="1:8" x14ac:dyDescent="0.35">
      <c r="A21" s="51">
        <v>42094</v>
      </c>
      <c r="B21" s="188">
        <v>43</v>
      </c>
      <c r="C21" s="188">
        <v>27</v>
      </c>
      <c r="D21" s="188">
        <v>21</v>
      </c>
      <c r="E21" s="188">
        <v>7</v>
      </c>
      <c r="F21" s="188">
        <v>8</v>
      </c>
      <c r="G21" s="188">
        <v>13</v>
      </c>
      <c r="H21" s="189">
        <v>119</v>
      </c>
    </row>
    <row r="22" spans="1:8" x14ac:dyDescent="0.35">
      <c r="A22" s="81">
        <v>42185</v>
      </c>
      <c r="B22" s="190">
        <v>48</v>
      </c>
      <c r="C22" s="190">
        <v>26</v>
      </c>
      <c r="D22" s="190">
        <v>10</v>
      </c>
      <c r="E22" s="190">
        <v>9</v>
      </c>
      <c r="F22" s="190">
        <v>6</v>
      </c>
      <c r="G22" s="190">
        <v>14</v>
      </c>
      <c r="H22" s="191">
        <v>113</v>
      </c>
    </row>
    <row r="23" spans="1:8" x14ac:dyDescent="0.35">
      <c r="A23" s="51">
        <v>42277</v>
      </c>
      <c r="B23" s="188">
        <v>28</v>
      </c>
      <c r="C23" s="188">
        <v>24</v>
      </c>
      <c r="D23" s="188">
        <v>7</v>
      </c>
      <c r="E23" s="188">
        <v>9</v>
      </c>
      <c r="F23" s="188">
        <v>2</v>
      </c>
      <c r="G23" s="188">
        <v>28</v>
      </c>
      <c r="H23" s="189">
        <v>98</v>
      </c>
    </row>
    <row r="24" spans="1:8" x14ac:dyDescent="0.35">
      <c r="A24" s="81">
        <v>42369</v>
      </c>
      <c r="B24" s="190">
        <v>28</v>
      </c>
      <c r="C24" s="190">
        <v>20</v>
      </c>
      <c r="D24" s="190">
        <v>2</v>
      </c>
      <c r="E24" s="190">
        <v>12</v>
      </c>
      <c r="F24" s="190">
        <v>3</v>
      </c>
      <c r="G24" s="190">
        <v>22</v>
      </c>
      <c r="H24" s="191">
        <v>87</v>
      </c>
    </row>
    <row r="25" spans="1:8" x14ac:dyDescent="0.35">
      <c r="A25" s="51">
        <v>42460</v>
      </c>
      <c r="B25" s="188">
        <v>31</v>
      </c>
      <c r="C25" s="188">
        <v>26</v>
      </c>
      <c r="D25" s="188">
        <v>4</v>
      </c>
      <c r="E25" s="188">
        <v>12</v>
      </c>
      <c r="F25" s="188">
        <v>3</v>
      </c>
      <c r="G25" s="188">
        <v>23</v>
      </c>
      <c r="H25" s="189">
        <v>99</v>
      </c>
    </row>
    <row r="26" spans="1:8" x14ac:dyDescent="0.35">
      <c r="A26" s="81">
        <v>42551</v>
      </c>
      <c r="B26" s="190">
        <v>28</v>
      </c>
      <c r="C26" s="190">
        <v>36</v>
      </c>
      <c r="D26" s="190">
        <v>5</v>
      </c>
      <c r="E26" s="190">
        <v>13</v>
      </c>
      <c r="F26" s="190">
        <v>1</v>
      </c>
      <c r="G26" s="190">
        <v>46</v>
      </c>
      <c r="H26" s="191">
        <v>129</v>
      </c>
    </row>
    <row r="27" spans="1:8" x14ac:dyDescent="0.35">
      <c r="A27" s="51">
        <v>42643</v>
      </c>
      <c r="B27" s="188">
        <v>37</v>
      </c>
      <c r="C27" s="188">
        <v>42</v>
      </c>
      <c r="D27" s="188">
        <v>7</v>
      </c>
      <c r="E27" s="188">
        <v>7</v>
      </c>
      <c r="F27" s="188">
        <v>2</v>
      </c>
      <c r="G27" s="188">
        <v>29</v>
      </c>
      <c r="H27" s="189">
        <v>124</v>
      </c>
    </row>
    <row r="28" spans="1:8" x14ac:dyDescent="0.35">
      <c r="A28" s="81">
        <v>42735</v>
      </c>
      <c r="B28" s="190">
        <v>29</v>
      </c>
      <c r="C28" s="190">
        <v>73</v>
      </c>
      <c r="D28" s="190">
        <v>20</v>
      </c>
      <c r="E28" s="190">
        <v>5</v>
      </c>
      <c r="F28" s="190">
        <v>7</v>
      </c>
      <c r="G28" s="190">
        <v>50</v>
      </c>
      <c r="H28" s="191">
        <v>184</v>
      </c>
    </row>
    <row r="29" spans="1:8" x14ac:dyDescent="0.35">
      <c r="A29" s="51">
        <v>42825</v>
      </c>
      <c r="B29" s="188">
        <v>28</v>
      </c>
      <c r="C29" s="188">
        <v>36</v>
      </c>
      <c r="D29" s="188">
        <v>7</v>
      </c>
      <c r="E29" s="188">
        <v>10</v>
      </c>
      <c r="F29" s="188">
        <v>3</v>
      </c>
      <c r="G29" s="188">
        <v>12</v>
      </c>
      <c r="H29" s="189">
        <v>96</v>
      </c>
    </row>
    <row r="30" spans="1:8" x14ac:dyDescent="0.35">
      <c r="A30" s="81">
        <v>42916</v>
      </c>
      <c r="B30" s="190">
        <v>47</v>
      </c>
      <c r="C30" s="190">
        <v>34</v>
      </c>
      <c r="D30" s="190">
        <v>1</v>
      </c>
      <c r="E30" s="190">
        <v>13</v>
      </c>
      <c r="F30" s="190">
        <v>2</v>
      </c>
      <c r="G30" s="190">
        <v>20</v>
      </c>
      <c r="H30" s="191">
        <v>117</v>
      </c>
    </row>
    <row r="31" spans="1:8" x14ac:dyDescent="0.35">
      <c r="A31" s="51">
        <v>43008</v>
      </c>
      <c r="B31" s="188">
        <v>35</v>
      </c>
      <c r="C31" s="188">
        <v>29</v>
      </c>
      <c r="D31" s="188">
        <v>2</v>
      </c>
      <c r="E31" s="188">
        <v>15</v>
      </c>
      <c r="F31" s="188">
        <v>0</v>
      </c>
      <c r="G31" s="188">
        <v>16</v>
      </c>
      <c r="H31" s="189">
        <v>97</v>
      </c>
    </row>
    <row r="32" spans="1:8" x14ac:dyDescent="0.35">
      <c r="A32" s="81">
        <v>43100</v>
      </c>
      <c r="B32" s="190">
        <v>38</v>
      </c>
      <c r="C32" s="190">
        <v>23</v>
      </c>
      <c r="D32" s="190">
        <v>5</v>
      </c>
      <c r="E32" s="190">
        <v>2</v>
      </c>
      <c r="F32" s="190">
        <v>0</v>
      </c>
      <c r="G32" s="190">
        <v>10</v>
      </c>
      <c r="H32" s="191">
        <v>78</v>
      </c>
    </row>
    <row r="33" spans="1:8" x14ac:dyDescent="0.35">
      <c r="A33" s="51">
        <v>43190</v>
      </c>
      <c r="B33" s="188">
        <v>49</v>
      </c>
      <c r="C33" s="188">
        <v>42</v>
      </c>
      <c r="D33" s="188">
        <v>4</v>
      </c>
      <c r="E33" s="188">
        <v>1</v>
      </c>
      <c r="F33" s="188">
        <v>1</v>
      </c>
      <c r="G33" s="188">
        <v>13</v>
      </c>
      <c r="H33" s="189">
        <v>110</v>
      </c>
    </row>
    <row r="34" spans="1:8" x14ac:dyDescent="0.35">
      <c r="A34" s="81">
        <v>43281</v>
      </c>
      <c r="B34" s="190">
        <v>58</v>
      </c>
      <c r="C34" s="190">
        <v>25</v>
      </c>
      <c r="D34" s="190">
        <v>5</v>
      </c>
      <c r="E34" s="190">
        <v>1</v>
      </c>
      <c r="F34" s="190">
        <v>0</v>
      </c>
      <c r="G34" s="190">
        <v>11</v>
      </c>
      <c r="H34" s="191">
        <v>100</v>
      </c>
    </row>
    <row r="35" spans="1:8" x14ac:dyDescent="0.35">
      <c r="A35" s="51">
        <v>43373</v>
      </c>
      <c r="B35" s="188">
        <v>49</v>
      </c>
      <c r="C35" s="188">
        <v>25</v>
      </c>
      <c r="D35" s="188">
        <v>2</v>
      </c>
      <c r="E35" s="188">
        <v>2</v>
      </c>
      <c r="F35" s="188">
        <v>1</v>
      </c>
      <c r="G35" s="188">
        <v>13</v>
      </c>
      <c r="H35" s="189">
        <v>92</v>
      </c>
    </row>
    <row r="36" spans="1:8" x14ac:dyDescent="0.35">
      <c r="A36" s="81">
        <v>43465</v>
      </c>
      <c r="B36" s="190">
        <v>61</v>
      </c>
      <c r="C36" s="190">
        <v>39</v>
      </c>
      <c r="D36" s="190">
        <v>4</v>
      </c>
      <c r="E36" s="190">
        <v>4</v>
      </c>
      <c r="F36" s="190">
        <v>9</v>
      </c>
      <c r="G36" s="190">
        <v>4</v>
      </c>
      <c r="H36" s="191">
        <v>121</v>
      </c>
    </row>
    <row r="37" spans="1:8" x14ac:dyDescent="0.35">
      <c r="A37" s="51">
        <v>43555</v>
      </c>
      <c r="B37" s="188">
        <v>66</v>
      </c>
      <c r="C37" s="188">
        <v>46</v>
      </c>
      <c r="D37" s="188">
        <v>5</v>
      </c>
      <c r="E37" s="188">
        <v>7</v>
      </c>
      <c r="F37" s="188">
        <v>2</v>
      </c>
      <c r="G37" s="188">
        <v>6</v>
      </c>
      <c r="H37" s="189">
        <v>132</v>
      </c>
    </row>
    <row r="38" spans="1:8" x14ac:dyDescent="0.35">
      <c r="A38" s="81">
        <v>43646</v>
      </c>
      <c r="B38" s="190">
        <v>70</v>
      </c>
      <c r="C38" s="190">
        <v>36</v>
      </c>
      <c r="D38" s="190">
        <v>1</v>
      </c>
      <c r="E38" s="190">
        <v>3</v>
      </c>
      <c r="F38" s="190">
        <v>1</v>
      </c>
      <c r="G38" s="190">
        <v>5</v>
      </c>
      <c r="H38" s="191">
        <v>116</v>
      </c>
    </row>
    <row r="39" spans="1:8" x14ac:dyDescent="0.35">
      <c r="A39" s="51">
        <v>43738</v>
      </c>
      <c r="B39" s="188">
        <v>86</v>
      </c>
      <c r="C39" s="188">
        <v>56</v>
      </c>
      <c r="D39" s="188">
        <v>12</v>
      </c>
      <c r="E39" s="188">
        <v>8</v>
      </c>
      <c r="F39" s="188">
        <v>3</v>
      </c>
      <c r="G39" s="188">
        <v>12</v>
      </c>
      <c r="H39" s="189">
        <v>177</v>
      </c>
    </row>
    <row r="40" spans="1:8" x14ac:dyDescent="0.35">
      <c r="A40" s="81">
        <v>43830</v>
      </c>
      <c r="B40" s="190">
        <v>74</v>
      </c>
      <c r="C40" s="190">
        <v>29</v>
      </c>
      <c r="D40" s="190">
        <v>5</v>
      </c>
      <c r="E40" s="190">
        <v>3</v>
      </c>
      <c r="F40" s="190">
        <v>1</v>
      </c>
      <c r="G40" s="190">
        <v>11</v>
      </c>
      <c r="H40" s="191">
        <v>123</v>
      </c>
    </row>
    <row r="41" spans="1:8" x14ac:dyDescent="0.35">
      <c r="A41" s="51">
        <v>43921</v>
      </c>
      <c r="B41" s="188">
        <v>89</v>
      </c>
      <c r="C41" s="188">
        <v>46</v>
      </c>
      <c r="D41" s="188">
        <v>12</v>
      </c>
      <c r="E41" s="188">
        <v>7</v>
      </c>
      <c r="F41" s="188">
        <v>0</v>
      </c>
      <c r="G41" s="188">
        <v>10</v>
      </c>
      <c r="H41" s="189">
        <v>164</v>
      </c>
    </row>
    <row r="42" spans="1:8" x14ac:dyDescent="0.35">
      <c r="A42" s="81">
        <v>44012</v>
      </c>
      <c r="B42" s="190">
        <v>100</v>
      </c>
      <c r="C42" s="190">
        <v>21</v>
      </c>
      <c r="D42" s="190">
        <v>5</v>
      </c>
      <c r="E42" s="190">
        <v>3</v>
      </c>
      <c r="F42" s="190">
        <v>0</v>
      </c>
      <c r="G42" s="190">
        <v>9</v>
      </c>
      <c r="H42" s="191">
        <v>138</v>
      </c>
    </row>
    <row r="43" spans="1:8" x14ac:dyDescent="0.35">
      <c r="A43" s="51">
        <v>44104</v>
      </c>
      <c r="B43" s="188">
        <v>115</v>
      </c>
      <c r="C43" s="188">
        <v>1</v>
      </c>
      <c r="D43" s="188">
        <v>3</v>
      </c>
      <c r="E43" s="188">
        <v>2</v>
      </c>
      <c r="F43" s="188">
        <v>0</v>
      </c>
      <c r="G43" s="188">
        <v>14</v>
      </c>
      <c r="H43" s="189">
        <v>135</v>
      </c>
    </row>
    <row r="44" spans="1:8" x14ac:dyDescent="0.35">
      <c r="A44" s="81">
        <v>44196</v>
      </c>
      <c r="B44" s="190">
        <v>90</v>
      </c>
      <c r="C44" s="190">
        <v>2</v>
      </c>
      <c r="D44" s="190">
        <v>5</v>
      </c>
      <c r="E44" s="190">
        <v>2</v>
      </c>
      <c r="F44" s="190">
        <v>1</v>
      </c>
      <c r="G44" s="190">
        <v>19</v>
      </c>
      <c r="H44" s="191">
        <v>119</v>
      </c>
    </row>
    <row r="45" spans="1:8" x14ac:dyDescent="0.35">
      <c r="A45" s="140" t="s">
        <v>125</v>
      </c>
      <c r="B45" s="192">
        <f>SUM(B3:B44)</f>
        <v>1662</v>
      </c>
      <c r="C45" s="192">
        <f t="shared" ref="C45:H45" si="0">SUM(C3:C44)</f>
        <v>826</v>
      </c>
      <c r="D45" s="192">
        <f t="shared" si="0"/>
        <v>673</v>
      </c>
      <c r="E45" s="192">
        <f t="shared" si="0"/>
        <v>302</v>
      </c>
      <c r="F45" s="192">
        <f t="shared" si="0"/>
        <v>143</v>
      </c>
      <c r="G45" s="192">
        <f t="shared" si="0"/>
        <v>525</v>
      </c>
      <c r="H45" s="192">
        <f t="shared" si="0"/>
        <v>4131</v>
      </c>
    </row>
    <row r="49" spans="1:1" x14ac:dyDescent="0.35">
      <c r="A49" s="137" t="s">
        <v>167</v>
      </c>
    </row>
    <row r="50" spans="1:1" x14ac:dyDescent="0.35">
      <c r="A50" s="315" t="s">
        <v>196</v>
      </c>
    </row>
    <row r="51" spans="1:1" x14ac:dyDescent="0.35">
      <c r="A51" s="315" t="s">
        <v>205</v>
      </c>
    </row>
    <row r="52" spans="1:1" x14ac:dyDescent="0.35">
      <c r="A52" s="315"/>
    </row>
    <row r="53" spans="1:1" x14ac:dyDescent="0.35">
      <c r="A53" s="315" t="s">
        <v>206</v>
      </c>
    </row>
    <row r="54" spans="1:1" x14ac:dyDescent="0.35">
      <c r="A54" s="315" t="s">
        <v>207</v>
      </c>
    </row>
    <row r="55" spans="1:1" x14ac:dyDescent="0.35">
      <c r="A55" s="315" t="s">
        <v>208</v>
      </c>
    </row>
    <row r="56" spans="1:1" x14ac:dyDescent="0.35">
      <c r="A56" s="315"/>
    </row>
    <row r="57" spans="1:1" x14ac:dyDescent="0.35">
      <c r="A57" s="75" t="s">
        <v>174</v>
      </c>
    </row>
    <row r="59" spans="1:1" x14ac:dyDescent="0.35">
      <c r="A59" s="315"/>
    </row>
    <row r="60" spans="1:1" x14ac:dyDescent="0.35">
      <c r="A60" s="337" t="s">
        <v>126</v>
      </c>
    </row>
  </sheetData>
  <phoneticPr fontId="29" type="noConversion"/>
  <hyperlinks>
    <hyperlink ref="A60" location="Index!A1" display="back to index" xr:uid="{00000000-0004-0000-1000-000000000000}"/>
  </hyperlinks>
  <pageMargins left="0.25" right="0.25" top="0.53" bottom="0.6" header="0.3" footer="0.3"/>
  <pageSetup paperSize="9" scale="83"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57"/>
  <sheetViews>
    <sheetView workbookViewId="0">
      <pane xSplit="1" ySplit="2" topLeftCell="B42" activePane="bottomRight" state="frozen"/>
      <selection pane="topRight" activeCell="B1" sqref="B1"/>
      <selection pane="bottomLeft" activeCell="A3" sqref="A3"/>
      <selection pane="bottomRight" activeCell="K47" sqref="K47"/>
    </sheetView>
  </sheetViews>
  <sheetFormatPr defaultColWidth="15.08984375" defaultRowHeight="18" x14ac:dyDescent="0.25"/>
  <cols>
    <col min="1" max="1" width="12.36328125" style="73" customWidth="1"/>
    <col min="2" max="4" width="12.36328125" style="12" customWidth="1"/>
    <col min="5" max="5" width="15.08984375" style="12"/>
    <col min="6" max="6" width="12.36328125" style="12" customWidth="1"/>
    <col min="7" max="7" width="13.36328125" style="12" customWidth="1"/>
    <col min="8" max="11" width="12.36328125" style="12" customWidth="1"/>
    <col min="12" max="16384" width="15.08984375" style="12"/>
  </cols>
  <sheetData>
    <row r="1" spans="1:11" s="79" customFormat="1" x14ac:dyDescent="0.25">
      <c r="A1" s="55" t="s">
        <v>74</v>
      </c>
      <c r="B1" s="56"/>
      <c r="C1" s="56"/>
      <c r="D1" s="56"/>
      <c r="E1" s="56"/>
      <c r="F1" s="56"/>
      <c r="G1" s="56"/>
      <c r="H1" s="56"/>
      <c r="I1" s="56"/>
      <c r="J1" s="56"/>
      <c r="K1" s="56"/>
    </row>
    <row r="2" spans="1:11" s="326" customFormat="1" ht="60" x14ac:dyDescent="0.25">
      <c r="A2" s="327" t="s">
        <v>164</v>
      </c>
      <c r="B2" s="327" t="s">
        <v>140</v>
      </c>
      <c r="C2" s="327" t="s">
        <v>141</v>
      </c>
      <c r="D2" s="327" t="s">
        <v>142</v>
      </c>
      <c r="E2" s="327" t="s">
        <v>143</v>
      </c>
      <c r="F2" s="327" t="s">
        <v>144</v>
      </c>
      <c r="G2" s="327" t="s">
        <v>145</v>
      </c>
      <c r="H2" s="327" t="s">
        <v>146</v>
      </c>
      <c r="I2" s="327" t="s">
        <v>147</v>
      </c>
      <c r="J2" s="327" t="s">
        <v>148</v>
      </c>
      <c r="K2" s="329" t="s">
        <v>125</v>
      </c>
    </row>
    <row r="3" spans="1:11" s="48" customFormat="1" x14ac:dyDescent="0.25">
      <c r="A3" s="51">
        <v>40451</v>
      </c>
      <c r="B3" s="128">
        <v>0</v>
      </c>
      <c r="C3" s="128">
        <v>0</v>
      </c>
      <c r="D3" s="128">
        <v>0</v>
      </c>
      <c r="E3" s="128">
        <v>0</v>
      </c>
      <c r="F3" s="128">
        <v>0</v>
      </c>
      <c r="G3" s="128">
        <v>0</v>
      </c>
      <c r="H3" s="128">
        <v>0</v>
      </c>
      <c r="I3" s="128">
        <v>0</v>
      </c>
      <c r="J3" s="128">
        <v>0</v>
      </c>
      <c r="K3" s="113">
        <v>0</v>
      </c>
    </row>
    <row r="4" spans="1:11" s="48" customFormat="1" x14ac:dyDescent="0.25">
      <c r="A4" s="81">
        <v>40543</v>
      </c>
      <c r="B4" s="152">
        <v>0</v>
      </c>
      <c r="C4" s="152">
        <v>0</v>
      </c>
      <c r="D4" s="152">
        <v>0</v>
      </c>
      <c r="E4" s="152">
        <v>0</v>
      </c>
      <c r="F4" s="152">
        <v>0</v>
      </c>
      <c r="G4" s="152">
        <v>0</v>
      </c>
      <c r="H4" s="152">
        <v>0</v>
      </c>
      <c r="I4" s="152">
        <v>0</v>
      </c>
      <c r="J4" s="152">
        <v>0</v>
      </c>
      <c r="K4" s="118">
        <v>0</v>
      </c>
    </row>
    <row r="5" spans="1:11" x14ac:dyDescent="0.25">
      <c r="A5" s="51">
        <v>40633</v>
      </c>
      <c r="B5" s="161">
        <v>8</v>
      </c>
      <c r="C5" s="161">
        <v>0</v>
      </c>
      <c r="D5" s="161">
        <v>0</v>
      </c>
      <c r="E5" s="161">
        <v>1</v>
      </c>
      <c r="F5" s="161">
        <v>0</v>
      </c>
      <c r="G5" s="161">
        <v>0</v>
      </c>
      <c r="H5" s="161">
        <v>0</v>
      </c>
      <c r="I5" s="161">
        <v>0</v>
      </c>
      <c r="J5" s="161">
        <v>0</v>
      </c>
      <c r="K5" s="131">
        <v>9</v>
      </c>
    </row>
    <row r="6" spans="1:11" x14ac:dyDescent="0.25">
      <c r="A6" s="81">
        <v>40724</v>
      </c>
      <c r="B6" s="157">
        <v>12</v>
      </c>
      <c r="C6" s="157">
        <v>0</v>
      </c>
      <c r="D6" s="157">
        <v>0</v>
      </c>
      <c r="E6" s="157">
        <v>7</v>
      </c>
      <c r="F6" s="157">
        <v>0</v>
      </c>
      <c r="G6" s="157">
        <v>0</v>
      </c>
      <c r="H6" s="157">
        <v>0</v>
      </c>
      <c r="I6" s="157">
        <v>3</v>
      </c>
      <c r="J6" s="157">
        <v>0</v>
      </c>
      <c r="K6" s="122">
        <v>22</v>
      </c>
    </row>
    <row r="7" spans="1:11" x14ac:dyDescent="0.25">
      <c r="A7" s="51">
        <v>40816</v>
      </c>
      <c r="B7" s="161">
        <v>39</v>
      </c>
      <c r="C7" s="161">
        <v>0</v>
      </c>
      <c r="D7" s="161">
        <v>2</v>
      </c>
      <c r="E7" s="161">
        <v>9</v>
      </c>
      <c r="F7" s="161">
        <v>0</v>
      </c>
      <c r="G7" s="161">
        <v>5</v>
      </c>
      <c r="H7" s="161">
        <v>0</v>
      </c>
      <c r="I7" s="161">
        <v>0</v>
      </c>
      <c r="J7" s="161">
        <v>0</v>
      </c>
      <c r="K7" s="131">
        <v>55</v>
      </c>
    </row>
    <row r="8" spans="1:11" x14ac:dyDescent="0.25">
      <c r="A8" s="81">
        <v>40908</v>
      </c>
      <c r="B8" s="157">
        <v>196</v>
      </c>
      <c r="C8" s="157">
        <v>0</v>
      </c>
      <c r="D8" s="157">
        <v>2</v>
      </c>
      <c r="E8" s="157">
        <v>9</v>
      </c>
      <c r="F8" s="157">
        <v>0</v>
      </c>
      <c r="G8" s="157">
        <v>4</v>
      </c>
      <c r="H8" s="157">
        <v>0</v>
      </c>
      <c r="I8" s="157">
        <v>5</v>
      </c>
      <c r="J8" s="157">
        <v>0</v>
      </c>
      <c r="K8" s="122">
        <v>216</v>
      </c>
    </row>
    <row r="9" spans="1:11" x14ac:dyDescent="0.25">
      <c r="A9" s="51">
        <v>40999</v>
      </c>
      <c r="B9" s="161">
        <v>26</v>
      </c>
      <c r="C9" s="161">
        <v>0</v>
      </c>
      <c r="D9" s="161">
        <v>1</v>
      </c>
      <c r="E9" s="161">
        <v>10</v>
      </c>
      <c r="F9" s="161">
        <v>0</v>
      </c>
      <c r="G9" s="161">
        <v>0</v>
      </c>
      <c r="H9" s="161">
        <v>0</v>
      </c>
      <c r="I9" s="161">
        <v>0</v>
      </c>
      <c r="J9" s="161">
        <v>0</v>
      </c>
      <c r="K9" s="131">
        <v>37</v>
      </c>
    </row>
    <row r="10" spans="1:11" x14ac:dyDescent="0.25">
      <c r="A10" s="81">
        <v>41090</v>
      </c>
      <c r="B10" s="157">
        <v>29</v>
      </c>
      <c r="C10" s="157">
        <v>0</v>
      </c>
      <c r="D10" s="157">
        <v>2</v>
      </c>
      <c r="E10" s="157">
        <v>26</v>
      </c>
      <c r="F10" s="157">
        <v>0</v>
      </c>
      <c r="G10" s="157">
        <v>3</v>
      </c>
      <c r="H10" s="157">
        <v>0</v>
      </c>
      <c r="I10" s="157">
        <v>1</v>
      </c>
      <c r="J10" s="157">
        <v>0</v>
      </c>
      <c r="K10" s="122">
        <v>61</v>
      </c>
    </row>
    <row r="11" spans="1:11" x14ac:dyDescent="0.25">
      <c r="A11" s="51">
        <v>41182</v>
      </c>
      <c r="B11" s="161">
        <v>76</v>
      </c>
      <c r="C11" s="161">
        <v>0</v>
      </c>
      <c r="D11" s="161">
        <v>2</v>
      </c>
      <c r="E11" s="161">
        <v>25</v>
      </c>
      <c r="F11" s="161">
        <v>1</v>
      </c>
      <c r="G11" s="161">
        <v>3</v>
      </c>
      <c r="H11" s="161">
        <v>0</v>
      </c>
      <c r="I11" s="161">
        <v>20</v>
      </c>
      <c r="J11" s="161">
        <v>0</v>
      </c>
      <c r="K11" s="131">
        <v>127</v>
      </c>
    </row>
    <row r="12" spans="1:11" x14ac:dyDescent="0.25">
      <c r="A12" s="81">
        <v>41274</v>
      </c>
      <c r="B12" s="157">
        <v>129</v>
      </c>
      <c r="C12" s="157">
        <v>0</v>
      </c>
      <c r="D12" s="157">
        <v>9</v>
      </c>
      <c r="E12" s="157">
        <v>33</v>
      </c>
      <c r="F12" s="157">
        <v>1</v>
      </c>
      <c r="G12" s="157">
        <v>0</v>
      </c>
      <c r="H12" s="157">
        <v>0</v>
      </c>
      <c r="I12" s="157">
        <v>7</v>
      </c>
      <c r="J12" s="157">
        <v>0</v>
      </c>
      <c r="K12" s="122">
        <v>179</v>
      </c>
    </row>
    <row r="13" spans="1:11" x14ac:dyDescent="0.25">
      <c r="A13" s="51">
        <v>41364</v>
      </c>
      <c r="B13" s="161">
        <v>38</v>
      </c>
      <c r="C13" s="161">
        <v>0</v>
      </c>
      <c r="D13" s="161">
        <v>3</v>
      </c>
      <c r="E13" s="161">
        <v>10</v>
      </c>
      <c r="F13" s="161">
        <v>0</v>
      </c>
      <c r="G13" s="161">
        <v>3</v>
      </c>
      <c r="H13" s="161">
        <v>0</v>
      </c>
      <c r="I13" s="161">
        <v>2</v>
      </c>
      <c r="J13" s="161">
        <v>0</v>
      </c>
      <c r="K13" s="131">
        <v>56</v>
      </c>
    </row>
    <row r="14" spans="1:11" x14ac:dyDescent="0.25">
      <c r="A14" s="81">
        <v>41455</v>
      </c>
      <c r="B14" s="157">
        <v>41</v>
      </c>
      <c r="C14" s="157">
        <v>0</v>
      </c>
      <c r="D14" s="157">
        <v>1</v>
      </c>
      <c r="E14" s="157">
        <v>25</v>
      </c>
      <c r="F14" s="157">
        <v>1</v>
      </c>
      <c r="G14" s="157">
        <v>1</v>
      </c>
      <c r="H14" s="157">
        <v>0</v>
      </c>
      <c r="I14" s="157">
        <v>1</v>
      </c>
      <c r="J14" s="157">
        <v>0</v>
      </c>
      <c r="K14" s="122">
        <v>70</v>
      </c>
    </row>
    <row r="15" spans="1:11" x14ac:dyDescent="0.25">
      <c r="A15" s="51">
        <v>41547</v>
      </c>
      <c r="B15" s="161">
        <v>91</v>
      </c>
      <c r="C15" s="161">
        <v>0</v>
      </c>
      <c r="D15" s="161">
        <v>4</v>
      </c>
      <c r="E15" s="161">
        <v>23</v>
      </c>
      <c r="F15" s="161">
        <v>0</v>
      </c>
      <c r="G15" s="161">
        <v>4</v>
      </c>
      <c r="H15" s="161">
        <v>0</v>
      </c>
      <c r="I15" s="161">
        <v>1</v>
      </c>
      <c r="J15" s="161">
        <v>0</v>
      </c>
      <c r="K15" s="131">
        <v>123</v>
      </c>
    </row>
    <row r="16" spans="1:11" x14ac:dyDescent="0.25">
      <c r="A16" s="81">
        <v>41639</v>
      </c>
      <c r="B16" s="157">
        <v>34</v>
      </c>
      <c r="C16" s="157">
        <v>0</v>
      </c>
      <c r="D16" s="157">
        <v>5</v>
      </c>
      <c r="E16" s="157">
        <v>21</v>
      </c>
      <c r="F16" s="157">
        <v>0</v>
      </c>
      <c r="G16" s="157">
        <v>1</v>
      </c>
      <c r="H16" s="157">
        <v>0</v>
      </c>
      <c r="I16" s="157">
        <v>2</v>
      </c>
      <c r="J16" s="157">
        <v>1</v>
      </c>
      <c r="K16" s="122">
        <v>64</v>
      </c>
    </row>
    <row r="17" spans="1:11" x14ac:dyDescent="0.25">
      <c r="A17" s="51">
        <v>41729</v>
      </c>
      <c r="B17" s="161">
        <v>28</v>
      </c>
      <c r="C17" s="161">
        <v>0</v>
      </c>
      <c r="D17" s="161">
        <v>10</v>
      </c>
      <c r="E17" s="161">
        <v>11</v>
      </c>
      <c r="F17" s="161">
        <v>1</v>
      </c>
      <c r="G17" s="161">
        <v>3</v>
      </c>
      <c r="H17" s="161">
        <v>0</v>
      </c>
      <c r="I17" s="161">
        <v>1</v>
      </c>
      <c r="J17" s="161">
        <v>0</v>
      </c>
      <c r="K17" s="131">
        <v>54</v>
      </c>
    </row>
    <row r="18" spans="1:11" x14ac:dyDescent="0.25">
      <c r="A18" s="81">
        <v>41820</v>
      </c>
      <c r="B18" s="157">
        <v>24</v>
      </c>
      <c r="C18" s="157">
        <v>0</v>
      </c>
      <c r="D18" s="157">
        <v>7</v>
      </c>
      <c r="E18" s="157">
        <v>15</v>
      </c>
      <c r="F18" s="157">
        <v>0</v>
      </c>
      <c r="G18" s="157">
        <v>3</v>
      </c>
      <c r="H18" s="157">
        <v>0</v>
      </c>
      <c r="I18" s="157">
        <v>1</v>
      </c>
      <c r="J18" s="157">
        <v>0</v>
      </c>
      <c r="K18" s="122">
        <v>50</v>
      </c>
    </row>
    <row r="19" spans="1:11" x14ac:dyDescent="0.25">
      <c r="A19" s="51">
        <v>41912</v>
      </c>
      <c r="B19" s="161">
        <v>33</v>
      </c>
      <c r="C19" s="161">
        <v>0</v>
      </c>
      <c r="D19" s="161">
        <v>8</v>
      </c>
      <c r="E19" s="161">
        <v>13</v>
      </c>
      <c r="F19" s="161">
        <v>0</v>
      </c>
      <c r="G19" s="161">
        <v>2</v>
      </c>
      <c r="H19" s="161">
        <v>0</v>
      </c>
      <c r="I19" s="161">
        <v>7</v>
      </c>
      <c r="J19" s="161">
        <v>0</v>
      </c>
      <c r="K19" s="131">
        <v>63</v>
      </c>
    </row>
    <row r="20" spans="1:11" x14ac:dyDescent="0.25">
      <c r="A20" s="81">
        <v>42004</v>
      </c>
      <c r="B20" s="157">
        <v>36</v>
      </c>
      <c r="C20" s="157">
        <v>0</v>
      </c>
      <c r="D20" s="157">
        <v>13</v>
      </c>
      <c r="E20" s="157">
        <v>18</v>
      </c>
      <c r="F20" s="157">
        <v>1</v>
      </c>
      <c r="G20" s="157">
        <v>3</v>
      </c>
      <c r="H20" s="157">
        <v>1</v>
      </c>
      <c r="I20" s="157">
        <v>5</v>
      </c>
      <c r="J20" s="157">
        <v>0</v>
      </c>
      <c r="K20" s="122">
        <v>77</v>
      </c>
    </row>
    <row r="21" spans="1:11" x14ac:dyDescent="0.25">
      <c r="A21" s="51">
        <v>42094</v>
      </c>
      <c r="B21" s="161">
        <v>41</v>
      </c>
      <c r="C21" s="161">
        <v>0</v>
      </c>
      <c r="D21" s="161">
        <v>13</v>
      </c>
      <c r="E21" s="161">
        <v>24</v>
      </c>
      <c r="F21" s="161">
        <v>0</v>
      </c>
      <c r="G21" s="161">
        <v>5</v>
      </c>
      <c r="H21" s="161">
        <v>0</v>
      </c>
      <c r="I21" s="161">
        <v>36</v>
      </c>
      <c r="J21" s="161">
        <v>0</v>
      </c>
      <c r="K21" s="131">
        <v>119</v>
      </c>
    </row>
    <row r="22" spans="1:11" x14ac:dyDescent="0.25">
      <c r="A22" s="81">
        <v>42185</v>
      </c>
      <c r="B22" s="157">
        <v>47</v>
      </c>
      <c r="C22" s="157">
        <v>0</v>
      </c>
      <c r="D22" s="157">
        <v>17</v>
      </c>
      <c r="E22" s="157">
        <v>29</v>
      </c>
      <c r="F22" s="157">
        <v>1</v>
      </c>
      <c r="G22" s="157">
        <v>3</v>
      </c>
      <c r="H22" s="157">
        <v>0</v>
      </c>
      <c r="I22" s="157">
        <v>16</v>
      </c>
      <c r="J22" s="157">
        <v>0</v>
      </c>
      <c r="K22" s="122">
        <v>113</v>
      </c>
    </row>
    <row r="23" spans="1:11" x14ac:dyDescent="0.25">
      <c r="A23" s="51">
        <v>42277</v>
      </c>
      <c r="B23" s="161">
        <v>47</v>
      </c>
      <c r="C23" s="161">
        <v>2</v>
      </c>
      <c r="D23" s="161">
        <v>19</v>
      </c>
      <c r="E23" s="161">
        <v>19</v>
      </c>
      <c r="F23" s="161">
        <v>0</v>
      </c>
      <c r="G23" s="161">
        <v>4</v>
      </c>
      <c r="H23" s="161">
        <v>0</v>
      </c>
      <c r="I23" s="161">
        <v>7</v>
      </c>
      <c r="J23" s="161">
        <v>0</v>
      </c>
      <c r="K23" s="131">
        <v>98</v>
      </c>
    </row>
    <row r="24" spans="1:11" x14ac:dyDescent="0.25">
      <c r="A24" s="81">
        <v>42369</v>
      </c>
      <c r="B24" s="157">
        <v>52</v>
      </c>
      <c r="C24" s="157">
        <v>0</v>
      </c>
      <c r="D24" s="157">
        <v>9</v>
      </c>
      <c r="E24" s="157">
        <v>18</v>
      </c>
      <c r="F24" s="157">
        <v>0</v>
      </c>
      <c r="G24" s="157">
        <v>1</v>
      </c>
      <c r="H24" s="157">
        <v>0</v>
      </c>
      <c r="I24" s="157">
        <v>7</v>
      </c>
      <c r="J24" s="157">
        <v>0</v>
      </c>
      <c r="K24" s="122">
        <v>87</v>
      </c>
    </row>
    <row r="25" spans="1:11" x14ac:dyDescent="0.25">
      <c r="A25" s="51">
        <v>42460</v>
      </c>
      <c r="B25" s="161">
        <v>58</v>
      </c>
      <c r="C25" s="161">
        <v>0</v>
      </c>
      <c r="D25" s="161">
        <v>9</v>
      </c>
      <c r="E25" s="161">
        <v>26</v>
      </c>
      <c r="F25" s="161">
        <v>0</v>
      </c>
      <c r="G25" s="161">
        <v>2</v>
      </c>
      <c r="H25" s="161">
        <v>0</v>
      </c>
      <c r="I25" s="161">
        <v>4</v>
      </c>
      <c r="J25" s="161">
        <v>0</v>
      </c>
      <c r="K25" s="131">
        <v>99</v>
      </c>
    </row>
    <row r="26" spans="1:11" x14ac:dyDescent="0.25">
      <c r="A26" s="81">
        <v>42551</v>
      </c>
      <c r="B26" s="157">
        <v>60</v>
      </c>
      <c r="C26" s="157">
        <v>2</v>
      </c>
      <c r="D26" s="157">
        <v>28</v>
      </c>
      <c r="E26" s="157">
        <v>34</v>
      </c>
      <c r="F26" s="157">
        <v>0</v>
      </c>
      <c r="G26" s="157">
        <v>2</v>
      </c>
      <c r="H26" s="157">
        <v>0</v>
      </c>
      <c r="I26" s="157">
        <v>3</v>
      </c>
      <c r="J26" s="157">
        <v>0</v>
      </c>
      <c r="K26" s="122">
        <v>129</v>
      </c>
    </row>
    <row r="27" spans="1:11" x14ac:dyDescent="0.25">
      <c r="A27" s="51">
        <v>42643</v>
      </c>
      <c r="B27" s="161">
        <v>63</v>
      </c>
      <c r="C27" s="161">
        <v>6</v>
      </c>
      <c r="D27" s="161">
        <v>19</v>
      </c>
      <c r="E27" s="161">
        <v>25</v>
      </c>
      <c r="F27" s="161">
        <v>1</v>
      </c>
      <c r="G27" s="161">
        <v>6</v>
      </c>
      <c r="H27" s="161">
        <v>0</v>
      </c>
      <c r="I27" s="161">
        <v>4</v>
      </c>
      <c r="J27" s="161">
        <v>0</v>
      </c>
      <c r="K27" s="131">
        <v>124</v>
      </c>
    </row>
    <row r="28" spans="1:11" x14ac:dyDescent="0.25">
      <c r="A28" s="81">
        <v>42735</v>
      </c>
      <c r="B28" s="157">
        <v>130</v>
      </c>
      <c r="C28" s="157">
        <v>6</v>
      </c>
      <c r="D28" s="157">
        <v>10</v>
      </c>
      <c r="E28" s="157">
        <v>29</v>
      </c>
      <c r="F28" s="157">
        <v>1</v>
      </c>
      <c r="G28" s="157">
        <v>5</v>
      </c>
      <c r="H28" s="157">
        <v>0</v>
      </c>
      <c r="I28" s="157">
        <v>3</v>
      </c>
      <c r="J28" s="157">
        <v>0</v>
      </c>
      <c r="K28" s="122">
        <v>184</v>
      </c>
    </row>
    <row r="29" spans="1:11" x14ac:dyDescent="0.25">
      <c r="A29" s="51">
        <v>42825</v>
      </c>
      <c r="B29" s="161">
        <v>58</v>
      </c>
      <c r="C29" s="161">
        <v>5</v>
      </c>
      <c r="D29" s="161">
        <v>10</v>
      </c>
      <c r="E29" s="161">
        <v>18</v>
      </c>
      <c r="F29" s="161">
        <v>0</v>
      </c>
      <c r="G29" s="161">
        <v>2</v>
      </c>
      <c r="H29" s="161">
        <v>0</v>
      </c>
      <c r="I29" s="161">
        <v>3</v>
      </c>
      <c r="J29" s="161">
        <v>0</v>
      </c>
      <c r="K29" s="131">
        <v>96</v>
      </c>
    </row>
    <row r="30" spans="1:11" x14ac:dyDescent="0.25">
      <c r="A30" s="81">
        <v>42916</v>
      </c>
      <c r="B30" s="157">
        <v>57</v>
      </c>
      <c r="C30" s="157">
        <v>3</v>
      </c>
      <c r="D30" s="157">
        <v>13</v>
      </c>
      <c r="E30" s="157">
        <v>36</v>
      </c>
      <c r="F30" s="157">
        <v>2</v>
      </c>
      <c r="G30" s="157">
        <v>4</v>
      </c>
      <c r="H30" s="157">
        <v>1</v>
      </c>
      <c r="I30" s="157">
        <v>1</v>
      </c>
      <c r="J30" s="157">
        <v>0</v>
      </c>
      <c r="K30" s="122">
        <v>117</v>
      </c>
    </row>
    <row r="31" spans="1:11" x14ac:dyDescent="0.25">
      <c r="A31" s="51">
        <v>43008</v>
      </c>
      <c r="B31" s="161">
        <v>40</v>
      </c>
      <c r="C31" s="161">
        <v>10</v>
      </c>
      <c r="D31" s="161">
        <v>7</v>
      </c>
      <c r="E31" s="161">
        <v>34</v>
      </c>
      <c r="F31" s="161">
        <v>0</v>
      </c>
      <c r="G31" s="161">
        <v>1</v>
      </c>
      <c r="H31" s="161">
        <v>0</v>
      </c>
      <c r="I31" s="161">
        <v>5</v>
      </c>
      <c r="J31" s="161">
        <v>0</v>
      </c>
      <c r="K31" s="131">
        <v>97</v>
      </c>
    </row>
    <row r="32" spans="1:11" x14ac:dyDescent="0.25">
      <c r="A32" s="81">
        <v>43100</v>
      </c>
      <c r="B32" s="157">
        <v>34</v>
      </c>
      <c r="C32" s="157">
        <v>10</v>
      </c>
      <c r="D32" s="157">
        <v>10</v>
      </c>
      <c r="E32" s="157">
        <v>21</v>
      </c>
      <c r="F32" s="157">
        <v>1</v>
      </c>
      <c r="G32" s="157">
        <v>1</v>
      </c>
      <c r="H32" s="157">
        <v>0</v>
      </c>
      <c r="I32" s="157">
        <v>1</v>
      </c>
      <c r="J32" s="157">
        <v>0</v>
      </c>
      <c r="K32" s="122">
        <v>78</v>
      </c>
    </row>
    <row r="33" spans="1:12" x14ac:dyDescent="0.25">
      <c r="A33" s="51">
        <v>43190</v>
      </c>
      <c r="B33" s="161">
        <v>59</v>
      </c>
      <c r="C33" s="161">
        <v>9</v>
      </c>
      <c r="D33" s="161">
        <v>9</v>
      </c>
      <c r="E33" s="161">
        <v>22</v>
      </c>
      <c r="F33" s="161">
        <v>3</v>
      </c>
      <c r="G33" s="161">
        <v>3</v>
      </c>
      <c r="H33" s="161">
        <v>1</v>
      </c>
      <c r="I33" s="161">
        <v>4</v>
      </c>
      <c r="J33" s="161">
        <v>0</v>
      </c>
      <c r="K33" s="131">
        <v>110</v>
      </c>
    </row>
    <row r="34" spans="1:12" x14ac:dyDescent="0.25">
      <c r="A34" s="81">
        <v>43281</v>
      </c>
      <c r="B34" s="157">
        <v>56</v>
      </c>
      <c r="C34" s="157">
        <v>3</v>
      </c>
      <c r="D34" s="157">
        <v>12</v>
      </c>
      <c r="E34" s="157">
        <v>23</v>
      </c>
      <c r="F34" s="157">
        <v>0</v>
      </c>
      <c r="G34" s="157">
        <v>3</v>
      </c>
      <c r="H34" s="157">
        <v>1</v>
      </c>
      <c r="I34" s="157">
        <v>2</v>
      </c>
      <c r="J34" s="157">
        <v>0</v>
      </c>
      <c r="K34" s="122">
        <v>100</v>
      </c>
    </row>
    <row r="35" spans="1:12" x14ac:dyDescent="0.25">
      <c r="A35" s="51">
        <v>43373</v>
      </c>
      <c r="B35" s="161">
        <v>46</v>
      </c>
      <c r="C35" s="161">
        <v>10</v>
      </c>
      <c r="D35" s="161">
        <v>11</v>
      </c>
      <c r="E35" s="161">
        <v>20</v>
      </c>
      <c r="F35" s="161">
        <v>2</v>
      </c>
      <c r="G35" s="161">
        <v>0</v>
      </c>
      <c r="H35" s="161">
        <v>1</v>
      </c>
      <c r="I35" s="161">
        <v>2</v>
      </c>
      <c r="J35" s="161">
        <v>0</v>
      </c>
      <c r="K35" s="131">
        <v>92</v>
      </c>
    </row>
    <row r="36" spans="1:12" x14ac:dyDescent="0.25">
      <c r="A36" s="81">
        <v>43465</v>
      </c>
      <c r="B36" s="157">
        <v>49</v>
      </c>
      <c r="C36" s="157">
        <v>24</v>
      </c>
      <c r="D36" s="157">
        <v>16</v>
      </c>
      <c r="E36" s="157">
        <v>26</v>
      </c>
      <c r="F36" s="157">
        <v>0</v>
      </c>
      <c r="G36" s="157">
        <v>3</v>
      </c>
      <c r="H36" s="157">
        <v>0</v>
      </c>
      <c r="I36" s="157">
        <v>3</v>
      </c>
      <c r="J36" s="157">
        <v>0</v>
      </c>
      <c r="K36" s="122">
        <v>121</v>
      </c>
    </row>
    <row r="37" spans="1:12" x14ac:dyDescent="0.25">
      <c r="A37" s="51">
        <v>43555</v>
      </c>
      <c r="B37" s="161">
        <v>57</v>
      </c>
      <c r="C37" s="161">
        <v>21</v>
      </c>
      <c r="D37" s="161">
        <v>7</v>
      </c>
      <c r="E37" s="161">
        <v>41</v>
      </c>
      <c r="F37" s="161">
        <v>1</v>
      </c>
      <c r="G37" s="161">
        <v>4</v>
      </c>
      <c r="H37" s="161">
        <v>0</v>
      </c>
      <c r="I37" s="161">
        <v>1</v>
      </c>
      <c r="J37" s="161">
        <v>0</v>
      </c>
      <c r="K37" s="131">
        <v>132</v>
      </c>
    </row>
    <row r="38" spans="1:12" x14ac:dyDescent="0.25">
      <c r="A38" s="81">
        <v>43646</v>
      </c>
      <c r="B38" s="157">
        <v>53</v>
      </c>
      <c r="C38" s="157">
        <v>13</v>
      </c>
      <c r="D38" s="157">
        <v>20</v>
      </c>
      <c r="E38" s="157">
        <v>20</v>
      </c>
      <c r="F38" s="157">
        <v>1</v>
      </c>
      <c r="G38" s="157">
        <v>5</v>
      </c>
      <c r="H38" s="157">
        <v>1</v>
      </c>
      <c r="I38" s="157">
        <v>3</v>
      </c>
      <c r="J38" s="157">
        <v>0</v>
      </c>
      <c r="K38" s="122">
        <v>116</v>
      </c>
    </row>
    <row r="39" spans="1:12" x14ac:dyDescent="0.25">
      <c r="A39" s="51">
        <v>43738</v>
      </c>
      <c r="B39" s="161">
        <v>68</v>
      </c>
      <c r="C39" s="161">
        <v>46</v>
      </c>
      <c r="D39" s="161">
        <v>24</v>
      </c>
      <c r="E39" s="161">
        <v>24</v>
      </c>
      <c r="F39" s="161">
        <v>3</v>
      </c>
      <c r="G39" s="161">
        <v>4</v>
      </c>
      <c r="H39" s="161">
        <v>0</v>
      </c>
      <c r="I39" s="161">
        <v>8</v>
      </c>
      <c r="J39" s="161">
        <v>0</v>
      </c>
      <c r="K39" s="131">
        <v>177</v>
      </c>
    </row>
    <row r="40" spans="1:12" x14ac:dyDescent="0.25">
      <c r="A40" s="81">
        <v>43830</v>
      </c>
      <c r="B40" s="157">
        <v>52</v>
      </c>
      <c r="C40" s="157">
        <v>25</v>
      </c>
      <c r="D40" s="157">
        <v>7</v>
      </c>
      <c r="E40" s="157">
        <v>28</v>
      </c>
      <c r="F40" s="157">
        <v>2</v>
      </c>
      <c r="G40" s="157">
        <v>3</v>
      </c>
      <c r="H40" s="157">
        <v>1</v>
      </c>
      <c r="I40" s="157">
        <v>5</v>
      </c>
      <c r="J40" s="157">
        <v>0</v>
      </c>
      <c r="K40" s="122">
        <v>123</v>
      </c>
    </row>
    <row r="41" spans="1:12" x14ac:dyDescent="0.25">
      <c r="A41" s="51">
        <v>43921</v>
      </c>
      <c r="B41" s="161">
        <v>101</v>
      </c>
      <c r="C41" s="161">
        <v>20</v>
      </c>
      <c r="D41" s="161">
        <v>17</v>
      </c>
      <c r="E41" s="161">
        <v>23</v>
      </c>
      <c r="F41" s="161">
        <v>1</v>
      </c>
      <c r="G41" s="161">
        <v>1</v>
      </c>
      <c r="H41" s="161">
        <v>0</v>
      </c>
      <c r="I41" s="161">
        <v>1</v>
      </c>
      <c r="J41" s="161">
        <v>0</v>
      </c>
      <c r="K41" s="131">
        <v>164</v>
      </c>
    </row>
    <row r="42" spans="1:12" x14ac:dyDescent="0.25">
      <c r="A42" s="81">
        <v>44012</v>
      </c>
      <c r="B42" s="157">
        <v>59</v>
      </c>
      <c r="C42" s="157">
        <v>20</v>
      </c>
      <c r="D42" s="157">
        <v>22</v>
      </c>
      <c r="E42" s="157">
        <v>27</v>
      </c>
      <c r="F42" s="157">
        <v>2</v>
      </c>
      <c r="G42" s="157">
        <v>2</v>
      </c>
      <c r="H42" s="157">
        <v>1</v>
      </c>
      <c r="I42" s="157">
        <v>5</v>
      </c>
      <c r="J42" s="157">
        <v>0</v>
      </c>
      <c r="K42" s="122">
        <v>138</v>
      </c>
    </row>
    <row r="43" spans="1:12" x14ac:dyDescent="0.25">
      <c r="A43" s="51">
        <v>44104</v>
      </c>
      <c r="B43" s="161">
        <v>56</v>
      </c>
      <c r="C43" s="161">
        <v>21</v>
      </c>
      <c r="D43" s="161">
        <v>22</v>
      </c>
      <c r="E43" s="161">
        <v>28</v>
      </c>
      <c r="F43" s="161">
        <v>2</v>
      </c>
      <c r="G43" s="161">
        <v>0</v>
      </c>
      <c r="H43" s="161">
        <v>1</v>
      </c>
      <c r="I43" s="161">
        <v>5</v>
      </c>
      <c r="J43" s="161">
        <v>0</v>
      </c>
      <c r="K43" s="131">
        <v>135</v>
      </c>
    </row>
    <row r="44" spans="1:12" x14ac:dyDescent="0.25">
      <c r="A44" s="81">
        <v>44196</v>
      </c>
      <c r="B44" s="157">
        <v>52</v>
      </c>
      <c r="C44" s="157">
        <v>18</v>
      </c>
      <c r="D44" s="157">
        <v>14</v>
      </c>
      <c r="E44" s="157">
        <v>28</v>
      </c>
      <c r="F44" s="157">
        <v>2</v>
      </c>
      <c r="G44" s="157">
        <v>1</v>
      </c>
      <c r="H44" s="157">
        <v>1</v>
      </c>
      <c r="I44" s="157">
        <v>3</v>
      </c>
      <c r="J44" s="157">
        <v>0</v>
      </c>
      <c r="K44" s="122">
        <v>119</v>
      </c>
    </row>
    <row r="45" spans="1:12" x14ac:dyDescent="0.25">
      <c r="A45" s="140" t="s">
        <v>125</v>
      </c>
      <c r="B45" s="99">
        <f>SUM(B3:B44)</f>
        <v>2235</v>
      </c>
      <c r="C45" s="99">
        <f t="shared" ref="C45:J45" si="0">SUM(C3:C44)</f>
        <v>274</v>
      </c>
      <c r="D45" s="99">
        <f t="shared" si="0"/>
        <v>414</v>
      </c>
      <c r="E45" s="99">
        <f t="shared" si="0"/>
        <v>879</v>
      </c>
      <c r="F45" s="99">
        <f t="shared" si="0"/>
        <v>30</v>
      </c>
      <c r="G45" s="99">
        <f t="shared" si="0"/>
        <v>100</v>
      </c>
      <c r="H45" s="99">
        <f t="shared" si="0"/>
        <v>10</v>
      </c>
      <c r="I45" s="99">
        <f t="shared" si="0"/>
        <v>188</v>
      </c>
      <c r="J45" s="99">
        <f t="shared" si="0"/>
        <v>1</v>
      </c>
      <c r="K45" s="99">
        <f>SUM(K3:K44)</f>
        <v>4131</v>
      </c>
    </row>
    <row r="46" spans="1:12" x14ac:dyDescent="0.25">
      <c r="A46" s="305"/>
      <c r="K46" s="78"/>
    </row>
    <row r="47" spans="1:12" x14ac:dyDescent="0.25">
      <c r="A47" s="305"/>
      <c r="K47" s="78"/>
    </row>
    <row r="48" spans="1:12" x14ac:dyDescent="0.35">
      <c r="A48" s="305"/>
      <c r="B48" s="42"/>
      <c r="C48" s="42"/>
      <c r="D48" s="42"/>
      <c r="E48" s="42"/>
      <c r="F48" s="42"/>
      <c r="G48" s="42"/>
      <c r="H48" s="42"/>
      <c r="I48" s="42"/>
      <c r="J48" s="42"/>
      <c r="K48" s="42"/>
      <c r="L48" s="42"/>
    </row>
    <row r="49" spans="1:11" x14ac:dyDescent="0.25">
      <c r="A49" s="336" t="s">
        <v>209</v>
      </c>
    </row>
    <row r="50" spans="1:11" x14ac:dyDescent="0.3">
      <c r="A50" s="315" t="s">
        <v>196</v>
      </c>
    </row>
    <row r="51" spans="1:11" x14ac:dyDescent="0.25">
      <c r="A51" s="75" t="s">
        <v>150</v>
      </c>
      <c r="K51" s="78"/>
    </row>
    <row r="52" spans="1:11" x14ac:dyDescent="0.25">
      <c r="A52" s="75"/>
    </row>
    <row r="53" spans="1:11" x14ac:dyDescent="0.25">
      <c r="A53" s="75" t="s">
        <v>174</v>
      </c>
    </row>
    <row r="54" spans="1:11" x14ac:dyDescent="0.25">
      <c r="A54" s="75"/>
    </row>
    <row r="55" spans="1:11" x14ac:dyDescent="0.25">
      <c r="A55" s="75"/>
    </row>
    <row r="56" spans="1:11" x14ac:dyDescent="0.25">
      <c r="A56" s="338" t="s">
        <v>126</v>
      </c>
    </row>
    <row r="57" spans="1:11" x14ac:dyDescent="0.25">
      <c r="A57" s="75"/>
    </row>
  </sheetData>
  <autoFilter ref="A2:K45" xr:uid="{404B7140-9D8D-444D-9678-DFB2A7C31BFE}"/>
  <phoneticPr fontId="29" type="noConversion"/>
  <hyperlinks>
    <hyperlink ref="A56" location="Index!A1" display="back to index" xr:uid="{00000000-0004-0000-1100-000000000000}"/>
  </hyperlinks>
  <pageMargins left="0.25" right="0.25" top="0.75" bottom="0.75" header="0.3" footer="0.3"/>
  <pageSetup paperSize="9" scale="75" fitToHeight="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L60"/>
  <sheetViews>
    <sheetView workbookViewId="0">
      <selection activeCell="O26" sqref="O26"/>
    </sheetView>
  </sheetViews>
  <sheetFormatPr defaultColWidth="15.08984375" defaultRowHeight="18" x14ac:dyDescent="0.35"/>
  <cols>
    <col min="1" max="1" width="13.90625" style="54" customWidth="1"/>
    <col min="2" max="12" width="9.26953125" style="41" customWidth="1"/>
    <col min="13" max="13" width="4.6328125" style="41" customWidth="1"/>
    <col min="14" max="16384" width="15.08984375" style="41"/>
  </cols>
  <sheetData>
    <row r="1" spans="1:12" x14ac:dyDescent="0.35">
      <c r="A1" s="41"/>
    </row>
    <row r="2" spans="1:12" s="34" customFormat="1" x14ac:dyDescent="0.35">
      <c r="A2" s="344" t="s">
        <v>76</v>
      </c>
      <c r="B2" s="55"/>
      <c r="C2" s="56"/>
      <c r="D2" s="56"/>
      <c r="E2" s="56"/>
      <c r="F2" s="56"/>
      <c r="G2" s="56"/>
      <c r="H2" s="56"/>
      <c r="I2" s="56"/>
      <c r="J2" s="56"/>
      <c r="K2" s="56"/>
      <c r="L2" s="56"/>
    </row>
    <row r="3" spans="1:12" s="34" customFormat="1" x14ac:dyDescent="0.35">
      <c r="A3" s="345" t="s">
        <v>210</v>
      </c>
      <c r="B3" s="55"/>
      <c r="C3" s="56"/>
      <c r="D3" s="56"/>
      <c r="E3" s="56"/>
      <c r="F3" s="56"/>
      <c r="G3" s="56"/>
      <c r="H3" s="56"/>
      <c r="I3" s="56"/>
      <c r="J3" s="56"/>
      <c r="K3" s="56"/>
      <c r="L3" s="56"/>
    </row>
    <row r="4" spans="1:12" s="37" customFormat="1" x14ac:dyDescent="0.35">
      <c r="A4" s="167" t="s">
        <v>211</v>
      </c>
      <c r="B4" s="168" t="s">
        <v>212</v>
      </c>
      <c r="C4" s="168" t="s">
        <v>213</v>
      </c>
      <c r="D4" s="168" t="s">
        <v>214</v>
      </c>
      <c r="E4" s="168" t="s">
        <v>215</v>
      </c>
      <c r="F4" s="168" t="s">
        <v>216</v>
      </c>
      <c r="G4" s="168" t="s">
        <v>217</v>
      </c>
      <c r="H4" s="168" t="s">
        <v>218</v>
      </c>
      <c r="I4" s="168" t="s">
        <v>219</v>
      </c>
      <c r="J4" s="169" t="s">
        <v>220</v>
      </c>
      <c r="K4" s="168" t="s">
        <v>221</v>
      </c>
      <c r="L4" s="168" t="s">
        <v>222</v>
      </c>
    </row>
    <row r="5" spans="1:12" s="37" customFormat="1" x14ac:dyDescent="0.35">
      <c r="A5" s="170" t="s">
        <v>223</v>
      </c>
      <c r="B5" s="171">
        <v>31</v>
      </c>
      <c r="C5" s="171">
        <v>298</v>
      </c>
      <c r="D5" s="171">
        <v>453</v>
      </c>
      <c r="E5" s="171">
        <v>546</v>
      </c>
      <c r="F5" s="171">
        <v>622</v>
      </c>
      <c r="G5" s="171">
        <v>697</v>
      </c>
      <c r="H5" s="171">
        <v>754</v>
      </c>
      <c r="I5" s="171">
        <v>788</v>
      </c>
      <c r="J5" s="171">
        <v>803</v>
      </c>
      <c r="K5" s="171">
        <v>807</v>
      </c>
      <c r="L5" s="172">
        <v>812</v>
      </c>
    </row>
    <row r="6" spans="1:12" x14ac:dyDescent="0.35">
      <c r="A6" s="173" t="s">
        <v>224</v>
      </c>
      <c r="B6" s="174">
        <v>102</v>
      </c>
      <c r="C6" s="174">
        <v>320</v>
      </c>
      <c r="D6" s="174">
        <v>450</v>
      </c>
      <c r="E6" s="174">
        <v>538</v>
      </c>
      <c r="F6" s="174">
        <v>611</v>
      </c>
      <c r="G6" s="174">
        <v>656</v>
      </c>
      <c r="H6" s="174">
        <v>691</v>
      </c>
      <c r="I6" s="174">
        <v>714</v>
      </c>
      <c r="J6" s="175">
        <v>728</v>
      </c>
      <c r="K6" s="175">
        <v>733</v>
      </c>
      <c r="L6" s="176"/>
    </row>
    <row r="7" spans="1:12" x14ac:dyDescent="0.35">
      <c r="A7" s="170" t="s">
        <v>225</v>
      </c>
      <c r="B7" s="171">
        <v>59</v>
      </c>
      <c r="C7" s="171">
        <v>122</v>
      </c>
      <c r="D7" s="171">
        <v>199</v>
      </c>
      <c r="E7" s="171">
        <v>267</v>
      </c>
      <c r="F7" s="171">
        <v>329</v>
      </c>
      <c r="G7" s="171">
        <v>359</v>
      </c>
      <c r="H7" s="171">
        <v>404</v>
      </c>
      <c r="I7" s="171">
        <v>437</v>
      </c>
      <c r="J7" s="177">
        <v>449</v>
      </c>
      <c r="K7" s="177"/>
      <c r="L7" s="172"/>
    </row>
    <row r="8" spans="1:12" x14ac:dyDescent="0.35">
      <c r="A8" s="173" t="s">
        <v>226</v>
      </c>
      <c r="B8" s="174">
        <v>5</v>
      </c>
      <c r="C8" s="174">
        <v>95</v>
      </c>
      <c r="D8" s="174">
        <v>186</v>
      </c>
      <c r="E8" s="174">
        <v>263</v>
      </c>
      <c r="F8" s="174">
        <v>318</v>
      </c>
      <c r="G8" s="174">
        <v>366</v>
      </c>
      <c r="H8" s="174">
        <v>414</v>
      </c>
      <c r="I8" s="174">
        <v>437</v>
      </c>
      <c r="J8" s="178"/>
      <c r="K8" s="178"/>
      <c r="L8" s="176"/>
    </row>
    <row r="9" spans="1:12" x14ac:dyDescent="0.35">
      <c r="A9" s="170" t="s">
        <v>227</v>
      </c>
      <c r="B9" s="171">
        <v>41</v>
      </c>
      <c r="C9" s="171">
        <v>119</v>
      </c>
      <c r="D9" s="171">
        <v>227</v>
      </c>
      <c r="E9" s="171">
        <v>278</v>
      </c>
      <c r="F9" s="171">
        <v>322</v>
      </c>
      <c r="G9" s="171">
        <v>374</v>
      </c>
      <c r="H9" s="171">
        <v>411</v>
      </c>
      <c r="I9" s="171"/>
      <c r="J9" s="177"/>
      <c r="K9" s="177"/>
      <c r="L9" s="172"/>
    </row>
    <row r="10" spans="1:12" x14ac:dyDescent="0.35">
      <c r="A10" s="173" t="s">
        <v>228</v>
      </c>
      <c r="B10" s="174">
        <v>27</v>
      </c>
      <c r="C10" s="174">
        <v>177</v>
      </c>
      <c r="D10" s="174">
        <v>253</v>
      </c>
      <c r="E10" s="174">
        <v>303</v>
      </c>
      <c r="F10" s="174">
        <v>365</v>
      </c>
      <c r="G10" s="174">
        <v>405</v>
      </c>
      <c r="H10" s="174"/>
      <c r="I10" s="174"/>
      <c r="J10" s="178"/>
      <c r="K10" s="178"/>
      <c r="L10" s="176"/>
    </row>
    <row r="11" spans="1:12" x14ac:dyDescent="0.35">
      <c r="A11" s="170" t="s">
        <v>229</v>
      </c>
      <c r="B11" s="171">
        <v>23</v>
      </c>
      <c r="C11" s="171">
        <v>99</v>
      </c>
      <c r="D11" s="171">
        <v>196</v>
      </c>
      <c r="E11" s="171">
        <v>318</v>
      </c>
      <c r="F11" s="171">
        <v>358</v>
      </c>
      <c r="G11" s="171"/>
      <c r="H11" s="171"/>
      <c r="I11" s="171"/>
      <c r="J11" s="177"/>
      <c r="K11" s="177"/>
      <c r="L11" s="172"/>
    </row>
    <row r="12" spans="1:12" x14ac:dyDescent="0.35">
      <c r="A12" s="173" t="s">
        <v>230</v>
      </c>
      <c r="B12" s="174">
        <v>27</v>
      </c>
      <c r="C12" s="174">
        <v>128</v>
      </c>
      <c r="D12" s="174">
        <v>241</v>
      </c>
      <c r="E12" s="174">
        <v>282</v>
      </c>
      <c r="F12" s="174"/>
      <c r="G12" s="174"/>
      <c r="H12" s="174"/>
      <c r="I12" s="174"/>
      <c r="J12" s="178"/>
      <c r="K12" s="178"/>
      <c r="L12" s="176"/>
    </row>
    <row r="13" spans="1:12" x14ac:dyDescent="0.35">
      <c r="A13" s="179" t="s">
        <v>231</v>
      </c>
      <c r="B13" s="171">
        <v>39</v>
      </c>
      <c r="C13" s="171">
        <v>159</v>
      </c>
      <c r="D13" s="171">
        <v>192</v>
      </c>
      <c r="E13" s="171"/>
      <c r="F13" s="171"/>
      <c r="G13" s="171"/>
      <c r="H13" s="171"/>
      <c r="I13" s="171"/>
      <c r="J13" s="177"/>
      <c r="K13" s="177"/>
      <c r="L13" s="172"/>
    </row>
    <row r="14" spans="1:12" x14ac:dyDescent="0.35">
      <c r="A14" s="180" t="s">
        <v>232</v>
      </c>
      <c r="B14" s="181">
        <v>34</v>
      </c>
      <c r="C14" s="181">
        <v>52</v>
      </c>
      <c r="D14" s="181"/>
      <c r="E14" s="181"/>
      <c r="F14" s="181"/>
      <c r="G14" s="181"/>
      <c r="H14" s="181"/>
      <c r="I14" s="181"/>
      <c r="J14" s="182"/>
      <c r="K14" s="182"/>
      <c r="L14" s="183"/>
    </row>
    <row r="15" spans="1:12" ht="18.75" x14ac:dyDescent="0.35">
      <c r="A15" s="179" t="s">
        <v>233</v>
      </c>
      <c r="B15" s="171">
        <v>0</v>
      </c>
      <c r="C15" s="171"/>
      <c r="D15" s="171"/>
      <c r="E15" s="171"/>
      <c r="F15" s="171"/>
      <c r="G15" s="171"/>
      <c r="H15" s="171"/>
      <c r="I15" s="171"/>
      <c r="J15" s="177"/>
      <c r="K15" s="177"/>
      <c r="L15" s="172"/>
    </row>
    <row r="17" spans="1:12" x14ac:dyDescent="0.35">
      <c r="A17" s="103"/>
      <c r="B17" s="89"/>
      <c r="C17" s="89"/>
      <c r="D17" s="89"/>
      <c r="E17" s="89"/>
      <c r="F17" s="89"/>
      <c r="G17" s="89"/>
      <c r="H17" s="89"/>
      <c r="I17" s="89"/>
    </row>
    <row r="18" spans="1:12" ht="13.5" customHeight="1" x14ac:dyDescent="0.35">
      <c r="A18" s="55" t="s">
        <v>79</v>
      </c>
      <c r="B18" s="55"/>
      <c r="C18" s="56"/>
      <c r="D18" s="56"/>
      <c r="E18" s="56"/>
      <c r="F18" s="56"/>
      <c r="G18" s="56"/>
      <c r="H18" s="56"/>
      <c r="I18" s="56"/>
      <c r="J18" s="56"/>
      <c r="K18" s="56"/>
      <c r="L18" s="56"/>
    </row>
    <row r="19" spans="1:12" ht="13.5" customHeight="1" x14ac:dyDescent="0.35">
      <c r="A19" s="55" t="s">
        <v>210</v>
      </c>
      <c r="B19" s="55"/>
      <c r="C19" s="56"/>
      <c r="D19" s="56"/>
      <c r="E19" s="56"/>
      <c r="F19" s="56"/>
      <c r="G19" s="56"/>
      <c r="H19" s="56"/>
      <c r="I19" s="56"/>
      <c r="J19" s="56"/>
      <c r="K19" s="56"/>
      <c r="L19" s="56"/>
    </row>
    <row r="20" spans="1:12" x14ac:dyDescent="0.35">
      <c r="A20" s="167" t="s">
        <v>211</v>
      </c>
      <c r="B20" s="168" t="s">
        <v>212</v>
      </c>
      <c r="C20" s="168" t="s">
        <v>213</v>
      </c>
      <c r="D20" s="168" t="s">
        <v>214</v>
      </c>
      <c r="E20" s="168" t="s">
        <v>215</v>
      </c>
      <c r="F20" s="168" t="s">
        <v>216</v>
      </c>
      <c r="G20" s="168" t="s">
        <v>217</v>
      </c>
      <c r="H20" s="168" t="s">
        <v>218</v>
      </c>
      <c r="I20" s="168" t="s">
        <v>219</v>
      </c>
      <c r="J20" s="169" t="s">
        <v>220</v>
      </c>
      <c r="K20" s="168" t="s">
        <v>221</v>
      </c>
      <c r="L20" s="168" t="s">
        <v>222</v>
      </c>
    </row>
    <row r="21" spans="1:12" x14ac:dyDescent="0.35">
      <c r="A21" s="170" t="s">
        <v>223</v>
      </c>
      <c r="B21" s="171">
        <v>29</v>
      </c>
      <c r="C21" s="171">
        <v>231</v>
      </c>
      <c r="D21" s="171">
        <v>280</v>
      </c>
      <c r="E21" s="171">
        <v>291</v>
      </c>
      <c r="F21" s="171">
        <v>292</v>
      </c>
      <c r="G21" s="171">
        <v>292</v>
      </c>
      <c r="H21" s="171">
        <v>292</v>
      </c>
      <c r="I21" s="171">
        <v>292</v>
      </c>
      <c r="J21" s="171">
        <v>292</v>
      </c>
      <c r="K21" s="171">
        <v>292</v>
      </c>
      <c r="L21" s="184">
        <v>292</v>
      </c>
    </row>
    <row r="22" spans="1:12" x14ac:dyDescent="0.35">
      <c r="A22" s="173" t="s">
        <v>224</v>
      </c>
      <c r="B22" s="174">
        <v>87</v>
      </c>
      <c r="C22" s="174">
        <v>203</v>
      </c>
      <c r="D22" s="174">
        <v>240</v>
      </c>
      <c r="E22" s="174">
        <v>242</v>
      </c>
      <c r="F22" s="174">
        <v>243</v>
      </c>
      <c r="G22" s="174">
        <v>243</v>
      </c>
      <c r="H22" s="174">
        <v>243</v>
      </c>
      <c r="I22" s="174">
        <v>243</v>
      </c>
      <c r="J22" s="178">
        <v>244</v>
      </c>
      <c r="K22" s="178">
        <v>244</v>
      </c>
      <c r="L22" s="185"/>
    </row>
    <row r="23" spans="1:12" x14ac:dyDescent="0.35">
      <c r="A23" s="170" t="s">
        <v>225</v>
      </c>
      <c r="B23" s="171">
        <v>42</v>
      </c>
      <c r="C23" s="171">
        <v>64</v>
      </c>
      <c r="D23" s="171">
        <v>70</v>
      </c>
      <c r="E23" s="171">
        <v>71</v>
      </c>
      <c r="F23" s="171">
        <v>72</v>
      </c>
      <c r="G23" s="171">
        <v>72</v>
      </c>
      <c r="H23" s="171">
        <v>72</v>
      </c>
      <c r="I23" s="171">
        <v>73</v>
      </c>
      <c r="J23" s="177">
        <v>73</v>
      </c>
      <c r="K23" s="177"/>
      <c r="L23" s="184"/>
    </row>
    <row r="24" spans="1:12" x14ac:dyDescent="0.35">
      <c r="A24" s="173" t="s">
        <v>226</v>
      </c>
      <c r="B24" s="174">
        <v>1</v>
      </c>
      <c r="C24" s="174">
        <v>24</v>
      </c>
      <c r="D24" s="174">
        <v>33</v>
      </c>
      <c r="E24" s="174">
        <v>37</v>
      </c>
      <c r="F24" s="174">
        <v>37</v>
      </c>
      <c r="G24" s="174">
        <v>37</v>
      </c>
      <c r="H24" s="174">
        <v>37</v>
      </c>
      <c r="I24" s="174">
        <v>37</v>
      </c>
      <c r="J24" s="178"/>
      <c r="K24" s="178"/>
      <c r="L24" s="185"/>
    </row>
    <row r="25" spans="1:12" x14ac:dyDescent="0.35">
      <c r="A25" s="170" t="s">
        <v>227</v>
      </c>
      <c r="B25" s="171">
        <v>23</v>
      </c>
      <c r="C25" s="171">
        <v>33</v>
      </c>
      <c r="D25" s="171">
        <v>39</v>
      </c>
      <c r="E25" s="171">
        <v>40</v>
      </c>
      <c r="F25" s="171">
        <v>40</v>
      </c>
      <c r="G25" s="171">
        <v>40</v>
      </c>
      <c r="H25" s="171">
        <v>40</v>
      </c>
      <c r="I25" s="171"/>
      <c r="J25" s="177"/>
      <c r="K25" s="177"/>
      <c r="L25" s="184"/>
    </row>
    <row r="26" spans="1:12" x14ac:dyDescent="0.35">
      <c r="A26" s="173" t="s">
        <v>228</v>
      </c>
      <c r="B26" s="174">
        <v>6</v>
      </c>
      <c r="C26" s="174">
        <v>36</v>
      </c>
      <c r="D26" s="174">
        <v>40</v>
      </c>
      <c r="E26" s="174">
        <v>45</v>
      </c>
      <c r="F26" s="174">
        <v>46</v>
      </c>
      <c r="G26" s="174">
        <v>47</v>
      </c>
      <c r="H26" s="174"/>
      <c r="I26" s="174"/>
      <c r="J26" s="178"/>
      <c r="K26" s="178"/>
      <c r="L26" s="185"/>
    </row>
    <row r="27" spans="1:12" x14ac:dyDescent="0.35">
      <c r="A27" s="170" t="s">
        <v>229</v>
      </c>
      <c r="B27" s="171">
        <v>9</v>
      </c>
      <c r="C27" s="171">
        <v>12</v>
      </c>
      <c r="D27" s="171">
        <v>15</v>
      </c>
      <c r="E27" s="171">
        <v>17</v>
      </c>
      <c r="F27" s="171">
        <v>17</v>
      </c>
      <c r="G27" s="171"/>
      <c r="H27" s="171"/>
      <c r="I27" s="171"/>
      <c r="J27" s="177"/>
      <c r="K27" s="177"/>
      <c r="L27" s="184"/>
    </row>
    <row r="28" spans="1:12" x14ac:dyDescent="0.35">
      <c r="A28" s="173" t="s">
        <v>230</v>
      </c>
      <c r="B28" s="174">
        <v>9</v>
      </c>
      <c r="C28" s="174">
        <v>15</v>
      </c>
      <c r="D28" s="174">
        <v>24</v>
      </c>
      <c r="E28" s="174">
        <v>26</v>
      </c>
      <c r="F28" s="174"/>
      <c r="G28" s="174"/>
      <c r="H28" s="174"/>
      <c r="I28" s="174"/>
      <c r="J28" s="178"/>
      <c r="K28" s="178"/>
      <c r="L28" s="185"/>
    </row>
    <row r="29" spans="1:12" x14ac:dyDescent="0.35">
      <c r="A29" s="179" t="s">
        <v>231</v>
      </c>
      <c r="B29" s="171">
        <v>11</v>
      </c>
      <c r="C29" s="171">
        <v>31</v>
      </c>
      <c r="D29" s="171">
        <v>32</v>
      </c>
      <c r="E29" s="171"/>
      <c r="F29" s="171"/>
      <c r="G29" s="171"/>
      <c r="H29" s="171"/>
      <c r="I29" s="171"/>
      <c r="J29" s="177"/>
      <c r="K29" s="177"/>
      <c r="L29" s="184"/>
    </row>
    <row r="30" spans="1:12" x14ac:dyDescent="0.35">
      <c r="A30" s="180" t="s">
        <v>232</v>
      </c>
      <c r="B30" s="181">
        <v>4</v>
      </c>
      <c r="C30" s="181">
        <v>9</v>
      </c>
      <c r="D30" s="181"/>
      <c r="E30" s="181"/>
      <c r="F30" s="181"/>
      <c r="G30" s="181"/>
      <c r="H30" s="181"/>
      <c r="I30" s="181"/>
      <c r="J30" s="182"/>
      <c r="K30" s="182"/>
      <c r="L30" s="94"/>
    </row>
    <row r="31" spans="1:12" ht="18.75" x14ac:dyDescent="0.35">
      <c r="A31" s="179" t="s">
        <v>233</v>
      </c>
      <c r="B31" s="171">
        <v>0</v>
      </c>
      <c r="C31" s="171"/>
      <c r="D31" s="171"/>
      <c r="E31" s="171"/>
      <c r="F31" s="171"/>
      <c r="G31" s="171"/>
      <c r="H31" s="171"/>
      <c r="I31" s="171"/>
      <c r="J31" s="177"/>
      <c r="K31" s="177"/>
      <c r="L31" s="172"/>
    </row>
    <row r="32" spans="1:12" x14ac:dyDescent="0.35">
      <c r="A32" s="103"/>
      <c r="B32" s="104"/>
      <c r="C32" s="104"/>
      <c r="D32" s="104"/>
      <c r="E32" s="104"/>
      <c r="F32" s="104"/>
      <c r="G32" s="104"/>
      <c r="H32" s="104"/>
      <c r="I32" s="104"/>
    </row>
    <row r="33" spans="1:12" x14ac:dyDescent="0.35">
      <c r="A33" s="103"/>
      <c r="B33" s="89"/>
      <c r="C33" s="89"/>
      <c r="D33" s="89"/>
      <c r="E33" s="89"/>
      <c r="F33" s="89"/>
      <c r="G33" s="89"/>
      <c r="H33" s="89"/>
      <c r="I33" s="89"/>
    </row>
    <row r="34" spans="1:12" ht="13.5" customHeight="1" x14ac:dyDescent="0.35">
      <c r="A34" s="55" t="s">
        <v>80</v>
      </c>
      <c r="B34" s="55"/>
      <c r="C34" s="56"/>
      <c r="D34" s="56"/>
      <c r="E34" s="56"/>
      <c r="F34" s="56"/>
      <c r="G34" s="56"/>
      <c r="H34" s="56"/>
      <c r="I34" s="56"/>
      <c r="J34" s="56"/>
      <c r="K34" s="56"/>
      <c r="L34" s="56"/>
    </row>
    <row r="35" spans="1:12" ht="13.5" customHeight="1" x14ac:dyDescent="0.35">
      <c r="A35" s="55" t="s">
        <v>210</v>
      </c>
      <c r="B35" s="55"/>
      <c r="C35" s="56"/>
      <c r="D35" s="56"/>
      <c r="E35" s="56"/>
      <c r="F35" s="56"/>
      <c r="G35" s="56"/>
      <c r="H35" s="56"/>
      <c r="I35" s="56"/>
      <c r="J35" s="56"/>
      <c r="K35" s="56"/>
      <c r="L35" s="56"/>
    </row>
    <row r="36" spans="1:12" x14ac:dyDescent="0.35">
      <c r="A36" s="167" t="s">
        <v>211</v>
      </c>
      <c r="B36" s="168" t="s">
        <v>212</v>
      </c>
      <c r="C36" s="168" t="s">
        <v>213</v>
      </c>
      <c r="D36" s="168" t="s">
        <v>214</v>
      </c>
      <c r="E36" s="168" t="s">
        <v>215</v>
      </c>
      <c r="F36" s="168" t="s">
        <v>216</v>
      </c>
      <c r="G36" s="168" t="s">
        <v>217</v>
      </c>
      <c r="H36" s="168" t="s">
        <v>218</v>
      </c>
      <c r="I36" s="168" t="s">
        <v>219</v>
      </c>
      <c r="J36" s="169" t="s">
        <v>220</v>
      </c>
      <c r="K36" s="168" t="s">
        <v>221</v>
      </c>
      <c r="L36" s="168" t="s">
        <v>222</v>
      </c>
    </row>
    <row r="37" spans="1:12" x14ac:dyDescent="0.35">
      <c r="A37" s="170" t="s">
        <v>223</v>
      </c>
      <c r="B37" s="306">
        <v>2</v>
      </c>
      <c r="C37" s="306">
        <v>67</v>
      </c>
      <c r="D37" s="306">
        <v>173</v>
      </c>
      <c r="E37" s="306">
        <v>255</v>
      </c>
      <c r="F37" s="306">
        <v>330</v>
      </c>
      <c r="G37" s="306">
        <v>405</v>
      </c>
      <c r="H37" s="306">
        <v>462</v>
      </c>
      <c r="I37" s="306">
        <v>496</v>
      </c>
      <c r="J37" s="308">
        <v>511</v>
      </c>
      <c r="K37" s="308">
        <v>515</v>
      </c>
      <c r="L37" s="309">
        <v>520</v>
      </c>
    </row>
    <row r="38" spans="1:12" x14ac:dyDescent="0.35">
      <c r="A38" s="173" t="s">
        <v>224</v>
      </c>
      <c r="B38" s="307">
        <v>15</v>
      </c>
      <c r="C38" s="307">
        <v>117</v>
      </c>
      <c r="D38" s="307">
        <v>210</v>
      </c>
      <c r="E38" s="307">
        <v>296</v>
      </c>
      <c r="F38" s="307">
        <v>368</v>
      </c>
      <c r="G38" s="307">
        <v>413</v>
      </c>
      <c r="H38" s="307">
        <v>448</v>
      </c>
      <c r="I38" s="307">
        <v>471</v>
      </c>
      <c r="J38" s="310">
        <v>484</v>
      </c>
      <c r="K38" s="310">
        <v>489</v>
      </c>
      <c r="L38" s="311"/>
    </row>
    <row r="39" spans="1:12" x14ac:dyDescent="0.35">
      <c r="A39" s="170" t="s">
        <v>225</v>
      </c>
      <c r="B39" s="306">
        <v>17</v>
      </c>
      <c r="C39" s="306">
        <v>58</v>
      </c>
      <c r="D39" s="306">
        <v>129</v>
      </c>
      <c r="E39" s="306">
        <v>196</v>
      </c>
      <c r="F39" s="306">
        <v>257</v>
      </c>
      <c r="G39" s="306">
        <v>287</v>
      </c>
      <c r="H39" s="306">
        <v>332</v>
      </c>
      <c r="I39" s="306">
        <v>364</v>
      </c>
      <c r="J39" s="308">
        <v>376</v>
      </c>
      <c r="K39" s="308"/>
      <c r="L39" s="309"/>
    </row>
    <row r="40" spans="1:12" x14ac:dyDescent="0.35">
      <c r="A40" s="173" t="s">
        <v>226</v>
      </c>
      <c r="B40" s="307">
        <v>4</v>
      </c>
      <c r="C40" s="307">
        <v>71</v>
      </c>
      <c r="D40" s="307">
        <v>153</v>
      </c>
      <c r="E40" s="307">
        <v>226</v>
      </c>
      <c r="F40" s="307">
        <v>281</v>
      </c>
      <c r="G40" s="307">
        <v>329</v>
      </c>
      <c r="H40" s="307">
        <v>377</v>
      </c>
      <c r="I40" s="307">
        <v>400</v>
      </c>
      <c r="J40" s="310"/>
      <c r="K40" s="310"/>
      <c r="L40" s="311"/>
    </row>
    <row r="41" spans="1:12" x14ac:dyDescent="0.35">
      <c r="A41" s="170" t="s">
        <v>227</v>
      </c>
      <c r="B41" s="306">
        <v>18</v>
      </c>
      <c r="C41" s="306">
        <v>86</v>
      </c>
      <c r="D41" s="306">
        <v>188</v>
      </c>
      <c r="E41" s="306">
        <v>238</v>
      </c>
      <c r="F41" s="306">
        <v>282</v>
      </c>
      <c r="G41" s="306">
        <v>334</v>
      </c>
      <c r="H41" s="306">
        <v>371</v>
      </c>
      <c r="I41" s="306"/>
      <c r="J41" s="308"/>
      <c r="K41" s="308"/>
      <c r="L41" s="309"/>
    </row>
    <row r="42" spans="1:12" x14ac:dyDescent="0.35">
      <c r="A42" s="173" t="s">
        <v>228</v>
      </c>
      <c r="B42" s="307">
        <v>21</v>
      </c>
      <c r="C42" s="307">
        <v>141</v>
      </c>
      <c r="D42" s="307">
        <v>213</v>
      </c>
      <c r="E42" s="307">
        <v>258</v>
      </c>
      <c r="F42" s="307">
        <v>319</v>
      </c>
      <c r="G42" s="307">
        <v>358</v>
      </c>
      <c r="H42" s="307"/>
      <c r="I42" s="307"/>
      <c r="J42" s="310"/>
      <c r="K42" s="310"/>
      <c r="L42" s="311"/>
    </row>
    <row r="43" spans="1:12" x14ac:dyDescent="0.35">
      <c r="A43" s="170" t="s">
        <v>229</v>
      </c>
      <c r="B43" s="306">
        <v>14</v>
      </c>
      <c r="C43" s="306">
        <v>87</v>
      </c>
      <c r="D43" s="306">
        <v>181</v>
      </c>
      <c r="E43" s="306">
        <v>301</v>
      </c>
      <c r="F43" s="306">
        <v>341</v>
      </c>
      <c r="G43" s="306"/>
      <c r="H43" s="306"/>
      <c r="I43" s="306"/>
      <c r="J43" s="308"/>
      <c r="K43" s="308"/>
      <c r="L43" s="309"/>
    </row>
    <row r="44" spans="1:12" x14ac:dyDescent="0.35">
      <c r="A44" s="173" t="s">
        <v>230</v>
      </c>
      <c r="B44" s="307">
        <v>18</v>
      </c>
      <c r="C44" s="307">
        <v>113</v>
      </c>
      <c r="D44" s="307">
        <v>217</v>
      </c>
      <c r="E44" s="307">
        <v>256</v>
      </c>
      <c r="F44" s="307"/>
      <c r="G44" s="307"/>
      <c r="H44" s="307"/>
      <c r="I44" s="307"/>
      <c r="J44" s="310"/>
      <c r="K44" s="310"/>
      <c r="L44" s="311"/>
    </row>
    <row r="45" spans="1:12" x14ac:dyDescent="0.35">
      <c r="A45" s="179" t="s">
        <v>231</v>
      </c>
      <c r="B45" s="306">
        <v>28</v>
      </c>
      <c r="C45" s="306">
        <v>128</v>
      </c>
      <c r="D45" s="306">
        <v>160</v>
      </c>
      <c r="E45" s="306"/>
      <c r="F45" s="306"/>
      <c r="G45" s="306"/>
      <c r="H45" s="306"/>
      <c r="I45" s="306"/>
      <c r="J45" s="308"/>
      <c r="K45" s="308"/>
      <c r="L45" s="309"/>
    </row>
    <row r="46" spans="1:12" x14ac:dyDescent="0.35">
      <c r="A46" s="180" t="s">
        <v>232</v>
      </c>
      <c r="B46" s="312">
        <v>30</v>
      </c>
      <c r="C46" s="312">
        <v>43</v>
      </c>
      <c r="D46" s="312"/>
      <c r="E46" s="312"/>
      <c r="F46" s="312"/>
      <c r="G46" s="312"/>
      <c r="H46" s="312"/>
      <c r="I46" s="312"/>
      <c r="J46" s="313"/>
      <c r="K46" s="313"/>
      <c r="L46" s="314"/>
    </row>
    <row r="47" spans="1:12" ht="18.75" x14ac:dyDescent="0.35">
      <c r="A47" s="179" t="s">
        <v>233</v>
      </c>
      <c r="B47" s="306">
        <v>0</v>
      </c>
      <c r="C47" s="306"/>
      <c r="D47" s="306"/>
      <c r="E47" s="306"/>
      <c r="F47" s="306"/>
      <c r="G47" s="306"/>
      <c r="H47" s="306"/>
      <c r="I47" s="306"/>
      <c r="J47" s="308"/>
      <c r="K47" s="308"/>
      <c r="L47" s="309"/>
    </row>
    <row r="48" spans="1:12" x14ac:dyDescent="0.35">
      <c r="A48" s="103"/>
      <c r="B48" s="104"/>
      <c r="C48" s="104"/>
      <c r="D48" s="104"/>
      <c r="E48" s="104"/>
      <c r="F48" s="104"/>
      <c r="G48" s="104"/>
      <c r="H48" s="104"/>
      <c r="I48" s="104"/>
    </row>
    <row r="49" spans="1:9" x14ac:dyDescent="0.35">
      <c r="A49" s="103"/>
      <c r="B49" s="104"/>
      <c r="C49" s="104"/>
      <c r="D49" s="104"/>
      <c r="E49" s="104"/>
      <c r="F49" s="104"/>
      <c r="G49" s="104"/>
      <c r="H49" s="104"/>
      <c r="I49" s="104"/>
    </row>
    <row r="50" spans="1:9" s="107" customFormat="1" ht="15" x14ac:dyDescent="0.3">
      <c r="A50" s="105" t="s">
        <v>135</v>
      </c>
      <c r="B50" s="106"/>
      <c r="C50" s="106"/>
      <c r="D50" s="106"/>
      <c r="E50" s="106"/>
      <c r="F50" s="106"/>
      <c r="G50" s="106"/>
      <c r="H50" s="106"/>
      <c r="I50" s="106"/>
    </row>
    <row r="51" spans="1:9" x14ac:dyDescent="0.35">
      <c r="A51" s="315" t="s">
        <v>234</v>
      </c>
    </row>
    <row r="52" spans="1:9" x14ac:dyDescent="0.35">
      <c r="A52" s="315" t="s">
        <v>235</v>
      </c>
    </row>
    <row r="53" spans="1:9" x14ac:dyDescent="0.35">
      <c r="A53" s="315"/>
    </row>
    <row r="54" spans="1:9" x14ac:dyDescent="0.35">
      <c r="A54" s="315" t="s">
        <v>236</v>
      </c>
    </row>
    <row r="55" spans="1:9" x14ac:dyDescent="0.35">
      <c r="A55" s="315" t="s">
        <v>237</v>
      </c>
    </row>
    <row r="56" spans="1:9" x14ac:dyDescent="0.35">
      <c r="A56" s="315" t="s">
        <v>238</v>
      </c>
    </row>
    <row r="57" spans="1:9" s="107" customFormat="1" ht="15" x14ac:dyDescent="0.3">
      <c r="A57" s="108"/>
    </row>
    <row r="58" spans="1:9" x14ac:dyDescent="0.35">
      <c r="A58" s="337"/>
    </row>
    <row r="59" spans="1:9" x14ac:dyDescent="0.35">
      <c r="A59" s="337" t="s">
        <v>126</v>
      </c>
    </row>
    <row r="60" spans="1:9" x14ac:dyDescent="0.35">
      <c r="A60" s="315"/>
    </row>
  </sheetData>
  <phoneticPr fontId="29" type="noConversion"/>
  <hyperlinks>
    <hyperlink ref="A59" location="Index!A1" display="back to index" xr:uid="{00000000-0004-0000-1200-000000000000}"/>
  </hyperlinks>
  <pageMargins left="0.23622047244094491" right="0.23622047244094491" top="0.56000000000000005" bottom="0.43" header="0.31496062992125984" footer="0.28000000000000003"/>
  <pageSetup paperSize="9" scale="67" fitToHeight="0" orientation="landscape" horizontalDpi="300" verticalDpi="300" r:id="rId1"/>
  <headerFooter>
    <oddHeader>&amp;C&amp;A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D64"/>
  <sheetViews>
    <sheetView workbookViewId="0">
      <pane xSplit="1" ySplit="2" topLeftCell="B36" activePane="bottomRight" state="frozen"/>
      <selection pane="topRight" activeCell="B1" sqref="B1"/>
      <selection pane="bottomLeft" activeCell="A3" sqref="A3"/>
      <selection pane="bottomRight" activeCell="C61" sqref="C61"/>
    </sheetView>
  </sheetViews>
  <sheetFormatPr defaultColWidth="15.08984375" defaultRowHeight="18" x14ac:dyDescent="0.25"/>
  <cols>
    <col min="1" max="1" width="12.90625" style="73" customWidth="1"/>
    <col min="2" max="2" width="15.6328125" style="12" customWidth="1"/>
    <col min="3" max="3" width="25.26953125" style="12" customWidth="1"/>
    <col min="4" max="4" width="17.08984375" style="12" customWidth="1"/>
    <col min="5" max="6" width="15.08984375" style="12"/>
    <col min="7" max="7" width="18" style="12" customWidth="1"/>
    <col min="8" max="16384" width="15.08984375" style="12"/>
  </cols>
  <sheetData>
    <row r="1" spans="1:4" s="79" customFormat="1" x14ac:dyDescent="0.25">
      <c r="A1" s="148" t="s">
        <v>239</v>
      </c>
      <c r="B1" s="346"/>
      <c r="C1" s="346"/>
      <c r="D1" s="347"/>
    </row>
    <row r="2" spans="1:4" s="48" customFormat="1" ht="39.6" customHeight="1" x14ac:dyDescent="0.25">
      <c r="A2" s="58" t="s">
        <v>240</v>
      </c>
      <c r="B2" s="58" t="s">
        <v>241</v>
      </c>
      <c r="C2" s="58" t="s">
        <v>242</v>
      </c>
      <c r="D2" s="59" t="s">
        <v>243</v>
      </c>
    </row>
    <row r="3" spans="1:4" x14ac:dyDescent="0.25">
      <c r="A3" s="51">
        <v>40422</v>
      </c>
      <c r="B3" s="128">
        <v>0</v>
      </c>
      <c r="C3" s="128">
        <v>0</v>
      </c>
      <c r="D3" s="113">
        <v>0</v>
      </c>
    </row>
    <row r="4" spans="1:4" x14ac:dyDescent="0.25">
      <c r="A4" s="81">
        <v>40513</v>
      </c>
      <c r="B4" s="152">
        <v>0</v>
      </c>
      <c r="C4" s="152">
        <v>0</v>
      </c>
      <c r="D4" s="118">
        <v>0</v>
      </c>
    </row>
    <row r="5" spans="1:4" x14ac:dyDescent="0.25">
      <c r="A5" s="51">
        <v>40603</v>
      </c>
      <c r="B5" s="128">
        <v>0</v>
      </c>
      <c r="C5" s="128">
        <v>0</v>
      </c>
      <c r="D5" s="113">
        <v>0</v>
      </c>
    </row>
    <row r="6" spans="1:4" x14ac:dyDescent="0.25">
      <c r="A6" s="81">
        <v>40695</v>
      </c>
      <c r="B6" s="152">
        <v>5146.46</v>
      </c>
      <c r="C6" s="152">
        <v>1</v>
      </c>
      <c r="D6" s="118">
        <v>5146.46</v>
      </c>
    </row>
    <row r="7" spans="1:4" x14ac:dyDescent="0.25">
      <c r="A7" s="51">
        <v>40787</v>
      </c>
      <c r="B7" s="128">
        <v>719992.6</v>
      </c>
      <c r="C7" s="128">
        <v>46</v>
      </c>
      <c r="D7" s="113">
        <v>15652.01304347826</v>
      </c>
    </row>
    <row r="8" spans="1:4" x14ac:dyDescent="0.25">
      <c r="A8" s="81">
        <v>40878</v>
      </c>
      <c r="B8" s="152">
        <v>1720314.7699999991</v>
      </c>
      <c r="C8" s="152">
        <v>164</v>
      </c>
      <c r="D8" s="118">
        <v>10489.724207317069</v>
      </c>
    </row>
    <row r="9" spans="1:4" x14ac:dyDescent="0.25">
      <c r="A9" s="51">
        <v>40969</v>
      </c>
      <c r="B9" s="128">
        <v>4932604.6000000006</v>
      </c>
      <c r="C9" s="128">
        <v>189</v>
      </c>
      <c r="D9" s="113">
        <v>26098.437037037042</v>
      </c>
    </row>
    <row r="10" spans="1:4" x14ac:dyDescent="0.25">
      <c r="A10" s="81">
        <v>41061</v>
      </c>
      <c r="B10" s="152">
        <v>8876596.8300000075</v>
      </c>
      <c r="C10" s="152">
        <v>160</v>
      </c>
      <c r="D10" s="118">
        <v>55478.730187500048</v>
      </c>
    </row>
    <row r="11" spans="1:4" x14ac:dyDescent="0.25">
      <c r="A11" s="51">
        <v>41153</v>
      </c>
      <c r="B11" s="128">
        <v>6215130.599999994</v>
      </c>
      <c r="C11" s="128">
        <v>190</v>
      </c>
      <c r="D11" s="113">
        <v>32711.213684210499</v>
      </c>
    </row>
    <row r="12" spans="1:4" x14ac:dyDescent="0.25">
      <c r="A12" s="81">
        <v>41244</v>
      </c>
      <c r="B12" s="152">
        <v>4940257.1399999978</v>
      </c>
      <c r="C12" s="152">
        <v>198</v>
      </c>
      <c r="D12" s="118">
        <v>24950.793636363629</v>
      </c>
    </row>
    <row r="13" spans="1:4" x14ac:dyDescent="0.25">
      <c r="A13" s="51">
        <v>41334</v>
      </c>
      <c r="B13" s="128">
        <v>6855592.1199999861</v>
      </c>
      <c r="C13" s="128">
        <v>299</v>
      </c>
      <c r="D13" s="113">
        <v>22928.40173913039</v>
      </c>
    </row>
    <row r="14" spans="1:4" x14ac:dyDescent="0.25">
      <c r="A14" s="81">
        <v>41426</v>
      </c>
      <c r="B14" s="152">
        <v>6280098.8799999971</v>
      </c>
      <c r="C14" s="152">
        <v>195</v>
      </c>
      <c r="D14" s="118">
        <v>32205.635282051269</v>
      </c>
    </row>
    <row r="15" spans="1:4" x14ac:dyDescent="0.25">
      <c r="A15" s="51">
        <v>41518</v>
      </c>
      <c r="B15" s="128">
        <v>7807789.5799999991</v>
      </c>
      <c r="C15" s="128">
        <v>282</v>
      </c>
      <c r="D15" s="113">
        <v>27687.19709219857</v>
      </c>
    </row>
    <row r="16" spans="1:4" x14ac:dyDescent="0.25">
      <c r="A16" s="64">
        <v>41609</v>
      </c>
      <c r="B16" s="152">
        <v>6460569.6100000041</v>
      </c>
      <c r="C16" s="152">
        <v>223</v>
      </c>
      <c r="D16" s="118">
        <v>28971.164170403601</v>
      </c>
    </row>
    <row r="17" spans="1:4" x14ac:dyDescent="0.25">
      <c r="A17" s="60">
        <v>41699</v>
      </c>
      <c r="B17" s="128">
        <v>5291908.7399999984</v>
      </c>
      <c r="C17" s="128">
        <v>271</v>
      </c>
      <c r="D17" s="113">
        <v>19527.338523985229</v>
      </c>
    </row>
    <row r="18" spans="1:4" x14ac:dyDescent="0.25">
      <c r="A18" s="81">
        <v>41791</v>
      </c>
      <c r="B18" s="152">
        <v>3110012.7299999981</v>
      </c>
      <c r="C18" s="152">
        <v>175</v>
      </c>
      <c r="D18" s="118">
        <v>17771.501314285699</v>
      </c>
    </row>
    <row r="19" spans="1:4" x14ac:dyDescent="0.25">
      <c r="A19" s="60">
        <v>41883</v>
      </c>
      <c r="B19" s="128">
        <v>3565192.08</v>
      </c>
      <c r="C19" s="128">
        <v>219</v>
      </c>
      <c r="D19" s="113">
        <v>16279.415890410961</v>
      </c>
    </row>
    <row r="20" spans="1:4" x14ac:dyDescent="0.25">
      <c r="A20" s="64">
        <v>41974</v>
      </c>
      <c r="B20" s="152">
        <v>2908535.8</v>
      </c>
      <c r="C20" s="152">
        <v>202</v>
      </c>
      <c r="D20" s="118">
        <v>14398.69207920792</v>
      </c>
    </row>
    <row r="21" spans="1:4" x14ac:dyDescent="0.25">
      <c r="A21" s="60">
        <v>42064</v>
      </c>
      <c r="B21" s="128">
        <v>3726681.7599999988</v>
      </c>
      <c r="C21" s="128">
        <v>224</v>
      </c>
      <c r="D21" s="113">
        <v>16636.972142857139</v>
      </c>
    </row>
    <row r="22" spans="1:4" x14ac:dyDescent="0.25">
      <c r="A22" s="81">
        <v>42156</v>
      </c>
      <c r="B22" s="152">
        <v>3898556.1500000018</v>
      </c>
      <c r="C22" s="152">
        <v>240</v>
      </c>
      <c r="D22" s="118">
        <v>16243.98395833334</v>
      </c>
    </row>
    <row r="23" spans="1:4" x14ac:dyDescent="0.25">
      <c r="A23" s="60">
        <v>42248</v>
      </c>
      <c r="B23" s="128">
        <v>6804404.6199999955</v>
      </c>
      <c r="C23" s="128">
        <v>248</v>
      </c>
      <c r="D23" s="113">
        <v>27437.115403225791</v>
      </c>
    </row>
    <row r="24" spans="1:4" x14ac:dyDescent="0.25">
      <c r="A24" s="64">
        <v>42339</v>
      </c>
      <c r="B24" s="152">
        <v>6944629.2599999914</v>
      </c>
      <c r="C24" s="152">
        <v>272</v>
      </c>
      <c r="D24" s="118">
        <v>25531.7252205882</v>
      </c>
    </row>
    <row r="25" spans="1:4" x14ac:dyDescent="0.25">
      <c r="A25" s="60">
        <v>42430</v>
      </c>
      <c r="B25" s="128">
        <v>4277499.5299999928</v>
      </c>
      <c r="C25" s="128">
        <v>215</v>
      </c>
      <c r="D25" s="113">
        <v>19895.346651162759</v>
      </c>
    </row>
    <row r="26" spans="1:4" x14ac:dyDescent="0.25">
      <c r="A26" s="81">
        <v>42522</v>
      </c>
      <c r="B26" s="152">
        <v>6100883.6699999962</v>
      </c>
      <c r="C26" s="152">
        <v>247</v>
      </c>
      <c r="D26" s="118">
        <v>24699.933886639661</v>
      </c>
    </row>
    <row r="27" spans="1:4" x14ac:dyDescent="0.25">
      <c r="A27" s="60">
        <v>42614</v>
      </c>
      <c r="B27" s="128">
        <v>10363207.97000001</v>
      </c>
      <c r="C27" s="128">
        <v>305</v>
      </c>
      <c r="D27" s="113">
        <v>33977.731049180351</v>
      </c>
    </row>
    <row r="28" spans="1:4" x14ac:dyDescent="0.25">
      <c r="A28" s="64">
        <v>42705</v>
      </c>
      <c r="B28" s="152">
        <v>8462940.2699999977</v>
      </c>
      <c r="C28" s="152">
        <v>347</v>
      </c>
      <c r="D28" s="118">
        <v>24388.876858789619</v>
      </c>
    </row>
    <row r="29" spans="1:4" x14ac:dyDescent="0.25">
      <c r="A29" s="60">
        <v>42795</v>
      </c>
      <c r="B29" s="128">
        <v>11832669.320000021</v>
      </c>
      <c r="C29" s="128">
        <v>342</v>
      </c>
      <c r="D29" s="113">
        <v>34598.448304093617</v>
      </c>
    </row>
    <row r="30" spans="1:4" x14ac:dyDescent="0.25">
      <c r="A30" s="81">
        <v>42887</v>
      </c>
      <c r="B30" s="152">
        <v>10907176.640000001</v>
      </c>
      <c r="C30" s="152">
        <v>309</v>
      </c>
      <c r="D30" s="118">
        <v>35298.306278317163</v>
      </c>
    </row>
    <row r="31" spans="1:4" x14ac:dyDescent="0.25">
      <c r="A31" s="60">
        <v>42979</v>
      </c>
      <c r="B31" s="128">
        <v>16741725.84000002</v>
      </c>
      <c r="C31" s="128">
        <v>372</v>
      </c>
      <c r="D31" s="113">
        <v>45004.639354838757</v>
      </c>
    </row>
    <row r="32" spans="1:4" x14ac:dyDescent="0.25">
      <c r="A32" s="64">
        <v>43070</v>
      </c>
      <c r="B32" s="152">
        <v>15686459.540000031</v>
      </c>
      <c r="C32" s="152">
        <v>309</v>
      </c>
      <c r="D32" s="118">
        <v>50765.241229773543</v>
      </c>
    </row>
    <row r="33" spans="1:4" x14ac:dyDescent="0.25">
      <c r="A33" s="60">
        <v>43160</v>
      </c>
      <c r="B33" s="128">
        <v>11135406.68999999</v>
      </c>
      <c r="C33" s="128">
        <v>232</v>
      </c>
      <c r="D33" s="113">
        <v>47997.44262931031</v>
      </c>
    </row>
    <row r="34" spans="1:4" x14ac:dyDescent="0.25">
      <c r="A34" s="81">
        <v>43252</v>
      </c>
      <c r="B34" s="152">
        <v>12970226.18999999</v>
      </c>
      <c r="C34" s="152">
        <v>256</v>
      </c>
      <c r="D34" s="118">
        <v>50664.946054687447</v>
      </c>
    </row>
    <row r="35" spans="1:4" x14ac:dyDescent="0.25">
      <c r="A35" s="60">
        <v>43344</v>
      </c>
      <c r="B35" s="161">
        <v>10924030.360000011</v>
      </c>
      <c r="C35" s="161">
        <v>275</v>
      </c>
      <c r="D35" s="131">
        <v>39723.746763636424</v>
      </c>
    </row>
    <row r="36" spans="1:4" x14ac:dyDescent="0.25">
      <c r="A36" s="64">
        <v>43435</v>
      </c>
      <c r="B36" s="157">
        <v>12944313.410000009</v>
      </c>
      <c r="C36" s="157">
        <v>307</v>
      </c>
      <c r="D36" s="122">
        <v>42163.887328990248</v>
      </c>
    </row>
    <row r="37" spans="1:4" x14ac:dyDescent="0.25">
      <c r="A37" s="60">
        <v>43525</v>
      </c>
      <c r="B37" s="161">
        <v>9773669.3200000115</v>
      </c>
      <c r="C37" s="95">
        <v>265</v>
      </c>
      <c r="D37" s="131">
        <v>36881.77101886797</v>
      </c>
    </row>
    <row r="38" spans="1:4" x14ac:dyDescent="0.25">
      <c r="A38" s="81">
        <v>43617</v>
      </c>
      <c r="B38" s="157">
        <v>16063656.56000003</v>
      </c>
      <c r="C38" s="97">
        <v>309</v>
      </c>
      <c r="D38" s="122">
        <v>51985.943559870648</v>
      </c>
    </row>
    <row r="39" spans="1:4" x14ac:dyDescent="0.25">
      <c r="A39" s="60">
        <v>43709</v>
      </c>
      <c r="B39" s="161">
        <v>14630043.460000031</v>
      </c>
      <c r="C39" s="95">
        <v>383</v>
      </c>
      <c r="D39" s="131">
        <v>38198.546892950479</v>
      </c>
    </row>
    <row r="40" spans="1:4" x14ac:dyDescent="0.25">
      <c r="A40" s="64">
        <v>43800</v>
      </c>
      <c r="B40" s="157">
        <v>15718157.350000011</v>
      </c>
      <c r="C40" s="97">
        <v>399</v>
      </c>
      <c r="D40" s="122">
        <v>39393.878070175459</v>
      </c>
    </row>
    <row r="41" spans="1:4" x14ac:dyDescent="0.25">
      <c r="A41" s="60">
        <v>43921</v>
      </c>
      <c r="B41" s="161">
        <v>13048587.019999981</v>
      </c>
      <c r="C41" s="95">
        <v>400</v>
      </c>
      <c r="D41" s="131">
        <v>32621.46754999995</v>
      </c>
    </row>
    <row r="42" spans="1:4" x14ac:dyDescent="0.25">
      <c r="A42" s="64">
        <v>44012</v>
      </c>
      <c r="B42" s="157">
        <v>16168115.41</v>
      </c>
      <c r="C42" s="97">
        <v>455</v>
      </c>
      <c r="D42" s="122">
        <v>35534.319582417593</v>
      </c>
    </row>
    <row r="43" spans="1:4" x14ac:dyDescent="0.25">
      <c r="A43" s="60">
        <v>44075</v>
      </c>
      <c r="B43" s="161">
        <v>24694697.750000019</v>
      </c>
      <c r="C43" s="95">
        <v>485</v>
      </c>
      <c r="D43" s="131">
        <v>50916.902577319634</v>
      </c>
    </row>
    <row r="44" spans="1:4" x14ac:dyDescent="0.25">
      <c r="A44" s="163">
        <v>44166</v>
      </c>
      <c r="B44" s="159">
        <v>19952447.480000019</v>
      </c>
      <c r="C44" s="162">
        <v>505</v>
      </c>
      <c r="D44" s="136">
        <v>39509.79699009905</v>
      </c>
    </row>
    <row r="45" spans="1:4" x14ac:dyDescent="0.25">
      <c r="A45" s="60" t="s">
        <v>244</v>
      </c>
      <c r="B45" s="164">
        <f>SUM(B3:B44)</f>
        <v>353459928.11000019</v>
      </c>
      <c r="C45" s="164">
        <v>3646</v>
      </c>
      <c r="D45" s="164">
        <v>96945</v>
      </c>
    </row>
    <row r="46" spans="1:4" x14ac:dyDescent="0.25">
      <c r="B46" s="78"/>
      <c r="C46" s="78"/>
      <c r="D46" s="78"/>
    </row>
    <row r="47" spans="1:4" x14ac:dyDescent="0.25">
      <c r="B47" s="78"/>
    </row>
    <row r="49" spans="1:3" s="76" customFormat="1" ht="15" x14ac:dyDescent="0.25">
      <c r="A49" s="137" t="s">
        <v>135</v>
      </c>
      <c r="C49" s="165"/>
    </row>
    <row r="50" spans="1:3" s="76" customFormat="1" ht="15" x14ac:dyDescent="0.25">
      <c r="A50" s="75" t="s">
        <v>245</v>
      </c>
      <c r="C50" s="165"/>
    </row>
    <row r="51" spans="1:3" s="76" customFormat="1" ht="15" x14ac:dyDescent="0.25">
      <c r="A51" s="75" t="s">
        <v>246</v>
      </c>
    </row>
    <row r="52" spans="1:3" s="76" customFormat="1" ht="15" x14ac:dyDescent="0.25">
      <c r="A52" s="75" t="s">
        <v>247</v>
      </c>
    </row>
    <row r="53" spans="1:3" s="76" customFormat="1" ht="15" x14ac:dyDescent="0.25"/>
    <row r="54" spans="1:3" s="76" customFormat="1" ht="15" x14ac:dyDescent="0.25">
      <c r="A54" s="166" t="s">
        <v>248</v>
      </c>
    </row>
    <row r="55" spans="1:3" x14ac:dyDescent="0.25">
      <c r="A55" s="75"/>
    </row>
    <row r="56" spans="1:3" x14ac:dyDescent="0.25">
      <c r="A56" s="75" t="s">
        <v>249</v>
      </c>
    </row>
    <row r="57" spans="1:3" x14ac:dyDescent="0.25">
      <c r="A57" s="75" t="s">
        <v>250</v>
      </c>
    </row>
    <row r="58" spans="1:3" x14ac:dyDescent="0.25">
      <c r="A58" s="75" t="s">
        <v>251</v>
      </c>
    </row>
    <row r="59" spans="1:3" x14ac:dyDescent="0.25">
      <c r="A59" s="75"/>
    </row>
    <row r="60" spans="1:3" x14ac:dyDescent="0.25">
      <c r="A60" s="75"/>
    </row>
    <row r="61" spans="1:3" x14ac:dyDescent="0.3">
      <c r="A61" s="337" t="s">
        <v>126</v>
      </c>
    </row>
    <row r="62" spans="1:3" x14ac:dyDescent="0.25">
      <c r="A62" s="75"/>
    </row>
    <row r="63" spans="1:3" x14ac:dyDescent="0.25">
      <c r="A63" s="75"/>
    </row>
    <row r="64" spans="1:3" x14ac:dyDescent="0.25">
      <c r="A64" s="75"/>
    </row>
  </sheetData>
  <hyperlinks>
    <hyperlink ref="A61" location="Index!A1" display="back to index" xr:uid="{261E9526-BF8D-4D1B-A56D-9A768B99E157}"/>
  </hyperlinks>
  <pageMargins left="0.23622047244094491" right="0.23622047244094491" top="0.74803149606299213" bottom="0.74803149606299213" header="0.31496062992125984" footer="0.31496062992125984"/>
  <pageSetup paperSize="9" scale="7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29"/>
  <sheetViews>
    <sheetView workbookViewId="0"/>
  </sheetViews>
  <sheetFormatPr defaultColWidth="9" defaultRowHeight="18" x14ac:dyDescent="0.25"/>
  <cols>
    <col min="1" max="1" width="19.08984375" style="12" customWidth="1"/>
    <col min="2" max="2" width="61.90625" style="12" customWidth="1"/>
    <col min="3" max="5" width="9" style="12"/>
    <col min="6" max="6" width="4.90625" style="12" customWidth="1"/>
    <col min="7" max="16384" width="9" style="12"/>
  </cols>
  <sheetData>
    <row r="1" spans="1:2" ht="22.5" x14ac:dyDescent="0.25">
      <c r="A1" s="32" t="s">
        <v>0</v>
      </c>
    </row>
    <row r="3" spans="1:2" ht="32.25" customHeight="1" x14ac:dyDescent="0.25">
      <c r="A3" s="368" t="s">
        <v>1</v>
      </c>
      <c r="B3" s="368"/>
    </row>
    <row r="4" spans="1:2" x14ac:dyDescent="0.25">
      <c r="A4" s="12" t="s">
        <v>2</v>
      </c>
    </row>
    <row r="6" spans="1:2" x14ac:dyDescent="0.25">
      <c r="A6" s="12" t="s">
        <v>3</v>
      </c>
    </row>
    <row r="7" spans="1:2" x14ac:dyDescent="0.25">
      <c r="A7" s="12" t="s">
        <v>4</v>
      </c>
    </row>
    <row r="8" spans="1:2" x14ac:dyDescent="0.25">
      <c r="A8" s="12" t="s">
        <v>5</v>
      </c>
    </row>
    <row r="10" spans="1:2" ht="22.5" x14ac:dyDescent="0.25">
      <c r="A10" s="32" t="s">
        <v>6</v>
      </c>
    </row>
    <row r="12" spans="1:2" x14ac:dyDescent="0.25">
      <c r="A12" s="13" t="s">
        <v>7</v>
      </c>
      <c r="B12" s="13" t="s">
        <v>8</v>
      </c>
    </row>
    <row r="13" spans="1:2" ht="36.75" thickBot="1" x14ac:dyDescent="0.3">
      <c r="A13" s="14" t="s">
        <v>9</v>
      </c>
      <c r="B13" s="14" t="s">
        <v>10</v>
      </c>
    </row>
    <row r="14" spans="1:2" ht="72.75" thickBot="1" x14ac:dyDescent="0.3">
      <c r="A14" s="14" t="s">
        <v>11</v>
      </c>
      <c r="B14" s="14" t="s">
        <v>12</v>
      </c>
    </row>
    <row r="15" spans="1:2" ht="54.75" thickBot="1" x14ac:dyDescent="0.3">
      <c r="A15" s="14" t="s">
        <v>13</v>
      </c>
      <c r="B15" s="14" t="s">
        <v>14</v>
      </c>
    </row>
    <row r="16" spans="1:2" ht="18.75" thickBot="1" x14ac:dyDescent="0.3">
      <c r="A16" s="14" t="s">
        <v>15</v>
      </c>
      <c r="B16" s="14" t="s">
        <v>16</v>
      </c>
    </row>
    <row r="17" spans="1:2" ht="18.75" thickBot="1" x14ac:dyDescent="0.3">
      <c r="A17" s="14" t="s">
        <v>17</v>
      </c>
      <c r="B17" s="14" t="s">
        <v>18</v>
      </c>
    </row>
    <row r="18" spans="1:2" ht="36.75" thickBot="1" x14ac:dyDescent="0.3">
      <c r="A18" s="14" t="s">
        <v>19</v>
      </c>
      <c r="B18" s="14" t="s">
        <v>20</v>
      </c>
    </row>
    <row r="19" spans="1:2" ht="36.75" thickBot="1" x14ac:dyDescent="0.3">
      <c r="A19" s="14" t="s">
        <v>21</v>
      </c>
      <c r="B19" s="14" t="s">
        <v>22</v>
      </c>
    </row>
    <row r="20" spans="1:2" ht="72.75" thickBot="1" x14ac:dyDescent="0.3">
      <c r="A20" s="15" t="s">
        <v>23</v>
      </c>
      <c r="B20" s="14" t="s">
        <v>24</v>
      </c>
    </row>
    <row r="21" spans="1:2" ht="36" x14ac:dyDescent="0.25">
      <c r="A21" s="366" t="s">
        <v>25</v>
      </c>
      <c r="B21" s="16" t="s">
        <v>26</v>
      </c>
    </row>
    <row r="22" spans="1:2" ht="54.75" thickBot="1" x14ac:dyDescent="0.3">
      <c r="A22" s="367"/>
      <c r="B22" s="14" t="s">
        <v>27</v>
      </c>
    </row>
    <row r="23" spans="1:2" ht="54.75" thickBot="1" x14ac:dyDescent="0.3">
      <c r="A23" s="14" t="s">
        <v>28</v>
      </c>
      <c r="B23" s="14" t="s">
        <v>29</v>
      </c>
    </row>
    <row r="24" spans="1:2" ht="36.75" thickBot="1" x14ac:dyDescent="0.3">
      <c r="A24" s="14" t="s">
        <v>30</v>
      </c>
      <c r="B24" s="14" t="s">
        <v>31</v>
      </c>
    </row>
    <row r="25" spans="1:2" ht="54.75" thickBot="1" x14ac:dyDescent="0.3">
      <c r="A25" s="14" t="s">
        <v>32</v>
      </c>
      <c r="B25" s="14" t="s">
        <v>33</v>
      </c>
    </row>
    <row r="26" spans="1:2" ht="18.75" thickBot="1" x14ac:dyDescent="0.3">
      <c r="A26" s="14" t="s">
        <v>34</v>
      </c>
      <c r="B26" s="14" t="s">
        <v>35</v>
      </c>
    </row>
    <row r="27" spans="1:2" ht="36.75" thickBot="1" x14ac:dyDescent="0.3">
      <c r="A27" s="14" t="s">
        <v>36</v>
      </c>
      <c r="B27" s="14" t="s">
        <v>37</v>
      </c>
    </row>
    <row r="28" spans="1:2" x14ac:dyDescent="0.25">
      <c r="A28" s="366" t="s">
        <v>38</v>
      </c>
      <c r="B28" s="15" t="s">
        <v>39</v>
      </c>
    </row>
    <row r="29" spans="1:2" ht="72.75" thickBot="1" x14ac:dyDescent="0.3">
      <c r="A29" s="367"/>
      <c r="B29" s="14" t="s">
        <v>40</v>
      </c>
    </row>
  </sheetData>
  <mergeCells count="3">
    <mergeCell ref="A21:A22"/>
    <mergeCell ref="A28:A29"/>
    <mergeCell ref="A3:B3"/>
  </mergeCells>
  <pageMargins left="0.70866141732283472" right="0.70866141732283472" top="0.74803149606299213" bottom="0.74803149606299213" header="0.31496062992125984" footer="0.31496062992125984"/>
  <pageSetup paperSize="9" scale="77"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D24"/>
  <sheetViews>
    <sheetView workbookViewId="0">
      <selection activeCell="E29" sqref="E29"/>
    </sheetView>
  </sheetViews>
  <sheetFormatPr defaultColWidth="15.08984375" defaultRowHeight="18" x14ac:dyDescent="0.25"/>
  <cols>
    <col min="1" max="1" width="11.08984375" style="73" customWidth="1"/>
    <col min="2" max="2" width="15.453125" style="12" customWidth="1"/>
    <col min="3" max="3" width="25.26953125" style="12" customWidth="1"/>
    <col min="4" max="4" width="17.08984375" style="12" customWidth="1"/>
    <col min="5" max="16384" width="15.08984375" style="12"/>
  </cols>
  <sheetData>
    <row r="1" spans="1:4" s="79" customFormat="1" x14ac:dyDescent="0.25">
      <c r="A1" s="148" t="s">
        <v>252</v>
      </c>
      <c r="B1" s="149"/>
      <c r="C1" s="149"/>
      <c r="D1" s="150"/>
    </row>
    <row r="2" spans="1:4" s="48" customFormat="1" ht="36" x14ac:dyDescent="0.25">
      <c r="A2" s="58" t="s">
        <v>253</v>
      </c>
      <c r="B2" s="58" t="s">
        <v>241</v>
      </c>
      <c r="C2" s="58" t="s">
        <v>242</v>
      </c>
      <c r="D2" s="59" t="s">
        <v>243</v>
      </c>
    </row>
    <row r="3" spans="1:4" x14ac:dyDescent="0.25">
      <c r="A3" s="109" t="s">
        <v>223</v>
      </c>
      <c r="B3" s="128">
        <v>5146.46</v>
      </c>
      <c r="C3" s="151">
        <v>1</v>
      </c>
      <c r="D3" s="113">
        <v>5146.46</v>
      </c>
    </row>
    <row r="4" spans="1:4" x14ac:dyDescent="0.25">
      <c r="A4" s="114" t="s">
        <v>224</v>
      </c>
      <c r="B4" s="152">
        <v>16249508.80000001</v>
      </c>
      <c r="C4" s="153">
        <v>315</v>
      </c>
      <c r="D4" s="118">
        <v>51585.742222222238</v>
      </c>
    </row>
    <row r="5" spans="1:4" x14ac:dyDescent="0.25">
      <c r="A5" s="109" t="s">
        <v>225</v>
      </c>
      <c r="B5" s="128">
        <v>24291078.740000021</v>
      </c>
      <c r="C5" s="151">
        <v>523</v>
      </c>
      <c r="D5" s="113">
        <v>46445.657246653958</v>
      </c>
    </row>
    <row r="6" spans="1:4" x14ac:dyDescent="0.25">
      <c r="A6" s="114" t="s">
        <v>226</v>
      </c>
      <c r="B6" s="152">
        <v>22670280.65999997</v>
      </c>
      <c r="C6" s="153">
        <v>526</v>
      </c>
      <c r="D6" s="118">
        <v>43099.392889733783</v>
      </c>
    </row>
    <row r="7" spans="1:4" x14ac:dyDescent="0.25">
      <c r="A7" s="109" t="s">
        <v>227</v>
      </c>
      <c r="B7" s="128">
        <v>14098965.78999998</v>
      </c>
      <c r="C7" s="151">
        <v>526</v>
      </c>
      <c r="D7" s="113">
        <v>26804.117471482859</v>
      </c>
    </row>
    <row r="8" spans="1:4" x14ac:dyDescent="0.25">
      <c r="A8" s="114" t="s">
        <v>228</v>
      </c>
      <c r="B8" s="152">
        <v>24127417.080000032</v>
      </c>
      <c r="C8" s="153">
        <v>562</v>
      </c>
      <c r="D8" s="118">
        <v>42931.34711743777</v>
      </c>
    </row>
    <row r="9" spans="1:4" x14ac:dyDescent="0.25">
      <c r="A9" s="109" t="s">
        <v>229</v>
      </c>
      <c r="B9" s="128">
        <v>41565994.199999981</v>
      </c>
      <c r="C9" s="151">
        <v>709</v>
      </c>
      <c r="D9" s="113">
        <v>58626.225952045097</v>
      </c>
    </row>
    <row r="10" spans="1:4" x14ac:dyDescent="0.25">
      <c r="A10" s="114" t="s">
        <v>230</v>
      </c>
      <c r="B10" s="152">
        <v>56533818.259999961</v>
      </c>
      <c r="C10" s="153">
        <v>678</v>
      </c>
      <c r="D10" s="118">
        <v>83383.212772861298</v>
      </c>
    </row>
    <row r="11" spans="1:4" s="156" customFormat="1" x14ac:dyDescent="0.25">
      <c r="A11" s="154" t="s">
        <v>231</v>
      </c>
      <c r="B11" s="155">
        <v>49705669.649999723</v>
      </c>
      <c r="C11" s="155">
        <v>706</v>
      </c>
      <c r="D11" s="113">
        <v>70404.63123229421</v>
      </c>
    </row>
    <row r="12" spans="1:4" x14ac:dyDescent="0.25">
      <c r="A12" s="114" t="s">
        <v>232</v>
      </c>
      <c r="B12" s="157">
        <v>59564903.239999831</v>
      </c>
      <c r="C12" s="97">
        <v>973</v>
      </c>
      <c r="D12" s="122">
        <v>61217.783391572288</v>
      </c>
    </row>
    <row r="13" spans="1:4" ht="18.75" x14ac:dyDescent="0.25">
      <c r="A13" s="154" t="s">
        <v>254</v>
      </c>
      <c r="B13" s="155">
        <v>44647145.229999848</v>
      </c>
      <c r="C13" s="155">
        <v>768</v>
      </c>
      <c r="D13" s="113">
        <v>58134.303684895633</v>
      </c>
    </row>
    <row r="14" spans="1:4" x14ac:dyDescent="0.25">
      <c r="A14" s="158" t="s">
        <v>244</v>
      </c>
      <c r="B14" s="159">
        <f>SUM(B3:B13)</f>
        <v>353459928.10999936</v>
      </c>
      <c r="C14" s="159">
        <v>3646</v>
      </c>
      <c r="D14" s="136">
        <v>96945</v>
      </c>
    </row>
    <row r="18" spans="1:1" x14ac:dyDescent="0.25">
      <c r="A18" s="137" t="s">
        <v>135</v>
      </c>
    </row>
    <row r="19" spans="1:1" x14ac:dyDescent="0.25">
      <c r="A19" s="166" t="s">
        <v>255</v>
      </c>
    </row>
    <row r="20" spans="1:1" s="76" customFormat="1" ht="15" x14ac:dyDescent="0.3">
      <c r="A20" s="315" t="s">
        <v>256</v>
      </c>
    </row>
    <row r="21" spans="1:1" x14ac:dyDescent="0.25">
      <c r="A21" s="75"/>
    </row>
    <row r="22" spans="1:1" x14ac:dyDescent="0.25">
      <c r="A22" s="75"/>
    </row>
    <row r="23" spans="1:1" x14ac:dyDescent="0.25">
      <c r="A23" s="338" t="s">
        <v>126</v>
      </c>
    </row>
    <row r="24" spans="1:1" x14ac:dyDescent="0.25">
      <c r="A24" s="75"/>
    </row>
  </sheetData>
  <phoneticPr fontId="29" type="noConversion"/>
  <hyperlinks>
    <hyperlink ref="A23" location="Index!A1" display="back to index" xr:uid="{00000000-0004-0000-1400-000000000000}"/>
  </hyperlinks>
  <pageMargins left="0.23622047244094491" right="0.23622047244094491" top="0.74803149606299213" bottom="0.74803149606299213" header="0.31496062992125984" footer="0.31496062992125984"/>
  <pageSetup paperSize="9" fitToHeight="0" orientation="landscape" horizontalDpi="300" verticalDpi="300" r:id="rId1"/>
  <headerFooter>
    <oddHeader>&amp;C&amp;A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G58"/>
  <sheetViews>
    <sheetView workbookViewId="0">
      <pane xSplit="1" ySplit="2" topLeftCell="B17" activePane="bottomRight" state="frozen"/>
      <selection pane="topRight" activeCell="B1" sqref="B1"/>
      <selection pane="bottomLeft" activeCell="A3" sqref="A3"/>
      <selection pane="bottomRight" activeCell="G63" sqref="G63"/>
    </sheetView>
  </sheetViews>
  <sheetFormatPr defaultColWidth="15.08984375" defaultRowHeight="18" x14ac:dyDescent="0.25"/>
  <cols>
    <col min="1" max="1" width="13.26953125" style="73" customWidth="1"/>
    <col min="2" max="7" width="13.26953125" style="12" customWidth="1"/>
    <col min="8" max="16384" width="15.08984375" style="12"/>
  </cols>
  <sheetData>
    <row r="1" spans="1:7" s="79" customFormat="1" x14ac:dyDescent="0.25">
      <c r="A1" s="101" t="s">
        <v>85</v>
      </c>
      <c r="B1" s="102"/>
      <c r="C1" s="102"/>
      <c r="D1" s="102"/>
      <c r="E1" s="102"/>
      <c r="F1" s="102"/>
      <c r="G1" s="102"/>
    </row>
    <row r="2" spans="1:7" s="48" customFormat="1" ht="36" x14ac:dyDescent="0.25">
      <c r="A2" s="58" t="s">
        <v>240</v>
      </c>
      <c r="B2" s="58" t="s">
        <v>200</v>
      </c>
      <c r="C2" s="58" t="s">
        <v>202</v>
      </c>
      <c r="D2" s="58" t="s">
        <v>30</v>
      </c>
      <c r="E2" s="58" t="s">
        <v>203</v>
      </c>
      <c r="F2" s="58" t="s">
        <v>204</v>
      </c>
      <c r="G2" s="59" t="s">
        <v>125</v>
      </c>
    </row>
    <row r="3" spans="1:7" x14ac:dyDescent="0.25">
      <c r="A3" s="51">
        <v>40451</v>
      </c>
      <c r="B3" s="62">
        <v>0</v>
      </c>
      <c r="C3" s="62">
        <v>0</v>
      </c>
      <c r="D3" s="62">
        <v>0</v>
      </c>
      <c r="E3" s="62">
        <v>0</v>
      </c>
      <c r="F3" s="62">
        <v>0</v>
      </c>
      <c r="G3" s="63">
        <v>0</v>
      </c>
    </row>
    <row r="4" spans="1:7" x14ac:dyDescent="0.25">
      <c r="A4" s="81">
        <v>40543</v>
      </c>
      <c r="B4" s="66">
        <v>0</v>
      </c>
      <c r="C4" s="66">
        <v>0</v>
      </c>
      <c r="D4" s="66">
        <v>0</v>
      </c>
      <c r="E4" s="66">
        <v>0</v>
      </c>
      <c r="F4" s="66">
        <v>0</v>
      </c>
      <c r="G4" s="67">
        <v>0</v>
      </c>
    </row>
    <row r="5" spans="1:7" x14ac:dyDescent="0.25">
      <c r="A5" s="51">
        <v>40633</v>
      </c>
      <c r="B5" s="62">
        <v>0</v>
      </c>
      <c r="C5" s="62">
        <v>0</v>
      </c>
      <c r="D5" s="62">
        <v>0</v>
      </c>
      <c r="E5" s="62">
        <v>0</v>
      </c>
      <c r="F5" s="62">
        <v>0</v>
      </c>
      <c r="G5" s="63">
        <v>0</v>
      </c>
    </row>
    <row r="6" spans="1:7" x14ac:dyDescent="0.25">
      <c r="A6" s="81">
        <v>40724</v>
      </c>
      <c r="B6" s="142">
        <v>0</v>
      </c>
      <c r="C6" s="142">
        <v>5146.46</v>
      </c>
      <c r="D6" s="142">
        <v>0</v>
      </c>
      <c r="E6" s="142">
        <v>0</v>
      </c>
      <c r="F6" s="142">
        <v>0</v>
      </c>
      <c r="G6" s="143">
        <v>5146.46</v>
      </c>
    </row>
    <row r="7" spans="1:7" x14ac:dyDescent="0.25">
      <c r="A7" s="51">
        <v>40816</v>
      </c>
      <c r="B7" s="144">
        <v>52107.07</v>
      </c>
      <c r="C7" s="144">
        <v>595045.31999999983</v>
      </c>
      <c r="D7" s="144">
        <v>0</v>
      </c>
      <c r="E7" s="144">
        <v>72840.209999999992</v>
      </c>
      <c r="F7" s="144">
        <v>0</v>
      </c>
      <c r="G7" s="145">
        <v>719992.59999999974</v>
      </c>
    </row>
    <row r="8" spans="1:7" x14ac:dyDescent="0.25">
      <c r="A8" s="81">
        <v>40908</v>
      </c>
      <c r="B8" s="142">
        <v>100084.69</v>
      </c>
      <c r="C8" s="142">
        <v>1142897.1199999999</v>
      </c>
      <c r="D8" s="142">
        <v>0</v>
      </c>
      <c r="E8" s="142">
        <v>475198.96</v>
      </c>
      <c r="F8" s="142">
        <v>2134</v>
      </c>
      <c r="G8" s="143">
        <v>1720314.7699999998</v>
      </c>
    </row>
    <row r="9" spans="1:7" x14ac:dyDescent="0.25">
      <c r="A9" s="51">
        <v>40999</v>
      </c>
      <c r="B9" s="144">
        <v>60965.39</v>
      </c>
      <c r="C9" s="144">
        <v>4662202.2500000009</v>
      </c>
      <c r="D9" s="144">
        <v>0</v>
      </c>
      <c r="E9" s="144">
        <v>186919.46</v>
      </c>
      <c r="F9" s="144">
        <v>22517.5</v>
      </c>
      <c r="G9" s="145">
        <v>4932604.6000000006</v>
      </c>
    </row>
    <row r="10" spans="1:7" x14ac:dyDescent="0.25">
      <c r="A10" s="81">
        <v>41090</v>
      </c>
      <c r="B10" s="142">
        <v>625781.4</v>
      </c>
      <c r="C10" s="142">
        <v>8226468.8300000029</v>
      </c>
      <c r="D10" s="142">
        <v>462</v>
      </c>
      <c r="E10" s="142">
        <v>23884.6</v>
      </c>
      <c r="F10" s="142">
        <v>0</v>
      </c>
      <c r="G10" s="143">
        <v>8876596.8300000019</v>
      </c>
    </row>
    <row r="11" spans="1:7" x14ac:dyDescent="0.25">
      <c r="A11" s="51">
        <v>41182</v>
      </c>
      <c r="B11" s="144">
        <v>934519.7</v>
      </c>
      <c r="C11" s="144">
        <v>5023823.92</v>
      </c>
      <c r="D11" s="144">
        <v>198517.61000000002</v>
      </c>
      <c r="E11" s="144">
        <v>54386.369999999995</v>
      </c>
      <c r="F11" s="144">
        <v>3883</v>
      </c>
      <c r="G11" s="145">
        <v>6215130.6000000006</v>
      </c>
    </row>
    <row r="12" spans="1:7" x14ac:dyDescent="0.25">
      <c r="A12" s="81">
        <v>41274</v>
      </c>
      <c r="B12" s="142">
        <v>622610.13</v>
      </c>
      <c r="C12" s="142">
        <v>3916332.0799999996</v>
      </c>
      <c r="D12" s="142">
        <v>215733.49000000002</v>
      </c>
      <c r="E12" s="142">
        <v>166405.34</v>
      </c>
      <c r="F12" s="142">
        <v>19176.099999999999</v>
      </c>
      <c r="G12" s="143">
        <v>4940257.1399999997</v>
      </c>
    </row>
    <row r="13" spans="1:7" x14ac:dyDescent="0.25">
      <c r="A13" s="51">
        <v>41364</v>
      </c>
      <c r="B13" s="144">
        <v>915420.35000000009</v>
      </c>
      <c r="C13" s="144">
        <v>5466387.1999999993</v>
      </c>
      <c r="D13" s="144">
        <v>389051.52</v>
      </c>
      <c r="E13" s="144">
        <v>81763.050000000017</v>
      </c>
      <c r="F13" s="144">
        <v>2970</v>
      </c>
      <c r="G13" s="145">
        <v>6855592.1199999982</v>
      </c>
    </row>
    <row r="14" spans="1:7" x14ac:dyDescent="0.25">
      <c r="A14" s="81">
        <v>41455</v>
      </c>
      <c r="B14" s="142">
        <v>429050.75</v>
      </c>
      <c r="C14" s="142">
        <v>4634603.200000002</v>
      </c>
      <c r="D14" s="142">
        <v>1157929.8700000001</v>
      </c>
      <c r="E14" s="142">
        <v>12840</v>
      </c>
      <c r="F14" s="142">
        <v>45675.06</v>
      </c>
      <c r="G14" s="143">
        <v>6280098.8800000018</v>
      </c>
    </row>
    <row r="15" spans="1:7" x14ac:dyDescent="0.25">
      <c r="A15" s="51">
        <v>41547</v>
      </c>
      <c r="B15" s="144">
        <v>1110605.1999999997</v>
      </c>
      <c r="C15" s="144">
        <v>4257307.4000000013</v>
      </c>
      <c r="D15" s="144">
        <v>2075232.22</v>
      </c>
      <c r="E15" s="144">
        <v>53149.919999999998</v>
      </c>
      <c r="F15" s="144">
        <v>311494.84000000003</v>
      </c>
      <c r="G15" s="145">
        <v>7807789.580000001</v>
      </c>
    </row>
    <row r="16" spans="1:7" x14ac:dyDescent="0.25">
      <c r="A16" s="81">
        <v>41639</v>
      </c>
      <c r="B16" s="142">
        <v>713250.02</v>
      </c>
      <c r="C16" s="142">
        <v>3426672.6100000013</v>
      </c>
      <c r="D16" s="142">
        <v>1956205.02</v>
      </c>
      <c r="E16" s="142">
        <v>1977</v>
      </c>
      <c r="F16" s="142">
        <v>362464.95999999996</v>
      </c>
      <c r="G16" s="143">
        <v>6460569.6100000013</v>
      </c>
    </row>
    <row r="17" spans="1:7" x14ac:dyDescent="0.25">
      <c r="A17" s="51">
        <v>41729</v>
      </c>
      <c r="B17" s="144">
        <v>840055.71</v>
      </c>
      <c r="C17" s="144">
        <v>2742077.5100000002</v>
      </c>
      <c r="D17" s="144">
        <v>1653025.6099999999</v>
      </c>
      <c r="E17" s="144">
        <v>0</v>
      </c>
      <c r="F17" s="144">
        <v>56749.909999999996</v>
      </c>
      <c r="G17" s="145">
        <v>5291908.74</v>
      </c>
    </row>
    <row r="18" spans="1:7" x14ac:dyDescent="0.25">
      <c r="A18" s="81">
        <v>41820</v>
      </c>
      <c r="B18" s="142">
        <v>563555.5</v>
      </c>
      <c r="C18" s="142">
        <v>957305.35000000009</v>
      </c>
      <c r="D18" s="142">
        <v>1269565.5899999999</v>
      </c>
      <c r="E18" s="142">
        <v>0</v>
      </c>
      <c r="F18" s="142">
        <v>319586.29000000004</v>
      </c>
      <c r="G18" s="143">
        <v>3110012.73</v>
      </c>
    </row>
    <row r="19" spans="1:7" x14ac:dyDescent="0.25">
      <c r="A19" s="51">
        <v>41912</v>
      </c>
      <c r="B19" s="144">
        <v>748127.80000000016</v>
      </c>
      <c r="C19" s="144">
        <v>1432385.63</v>
      </c>
      <c r="D19" s="144">
        <v>830229.45000000019</v>
      </c>
      <c r="E19" s="144">
        <v>2019.16</v>
      </c>
      <c r="F19" s="144">
        <v>552430.03999999992</v>
      </c>
      <c r="G19" s="145">
        <v>3565192.0800000005</v>
      </c>
    </row>
    <row r="20" spans="1:7" x14ac:dyDescent="0.25">
      <c r="A20" s="81">
        <v>42004</v>
      </c>
      <c r="B20" s="142">
        <v>750376.63</v>
      </c>
      <c r="C20" s="142">
        <v>968682.77</v>
      </c>
      <c r="D20" s="142">
        <v>543209.62000000011</v>
      </c>
      <c r="E20" s="142">
        <v>16820</v>
      </c>
      <c r="F20" s="142">
        <v>629446.78</v>
      </c>
      <c r="G20" s="143">
        <v>2908535.8</v>
      </c>
    </row>
    <row r="21" spans="1:7" x14ac:dyDescent="0.25">
      <c r="A21" s="51">
        <v>42094</v>
      </c>
      <c r="B21" s="144">
        <v>1870340.4800000002</v>
      </c>
      <c r="C21" s="144">
        <v>682678.29999999993</v>
      </c>
      <c r="D21" s="144">
        <v>412400.46000000008</v>
      </c>
      <c r="E21" s="144">
        <v>2916.5</v>
      </c>
      <c r="F21" s="144">
        <v>758346.02000000025</v>
      </c>
      <c r="G21" s="145">
        <v>3726681.7600000007</v>
      </c>
    </row>
    <row r="22" spans="1:7" x14ac:dyDescent="0.25">
      <c r="A22" s="81">
        <v>42185</v>
      </c>
      <c r="B22" s="142">
        <v>1381922.1400000001</v>
      </c>
      <c r="C22" s="142">
        <v>1035915.0299999998</v>
      </c>
      <c r="D22" s="142">
        <v>656841.23</v>
      </c>
      <c r="E22" s="142">
        <v>56014.5</v>
      </c>
      <c r="F22" s="142">
        <v>767863.25000000012</v>
      </c>
      <c r="G22" s="143">
        <v>3898556.15</v>
      </c>
    </row>
    <row r="23" spans="1:7" x14ac:dyDescent="0.25">
      <c r="A23" s="51">
        <v>42277</v>
      </c>
      <c r="B23" s="144">
        <v>3298141.4200000004</v>
      </c>
      <c r="C23" s="144">
        <v>1850000.03</v>
      </c>
      <c r="D23" s="144">
        <v>1064118.21</v>
      </c>
      <c r="E23" s="144">
        <v>27624</v>
      </c>
      <c r="F23" s="144">
        <v>564520.95999999996</v>
      </c>
      <c r="G23" s="145">
        <v>6804404.6200000001</v>
      </c>
    </row>
    <row r="24" spans="1:7" x14ac:dyDescent="0.25">
      <c r="A24" s="81">
        <v>42369</v>
      </c>
      <c r="B24" s="142">
        <v>4344225.82</v>
      </c>
      <c r="C24" s="142">
        <v>497657.24</v>
      </c>
      <c r="D24" s="142">
        <v>1291489.5900000001</v>
      </c>
      <c r="E24" s="142">
        <v>23550</v>
      </c>
      <c r="F24" s="142">
        <v>787706.6100000001</v>
      </c>
      <c r="G24" s="143">
        <v>6944629.2600000007</v>
      </c>
    </row>
    <row r="25" spans="1:7" x14ac:dyDescent="0.25">
      <c r="A25" s="51">
        <v>42460</v>
      </c>
      <c r="B25" s="144">
        <v>2346828.94</v>
      </c>
      <c r="C25" s="144">
        <v>670594.56000000006</v>
      </c>
      <c r="D25" s="144">
        <v>768850.29</v>
      </c>
      <c r="E25" s="144">
        <v>8150</v>
      </c>
      <c r="F25" s="144">
        <v>483075.74</v>
      </c>
      <c r="G25" s="145">
        <v>4277499.53</v>
      </c>
    </row>
    <row r="26" spans="1:7" x14ac:dyDescent="0.25">
      <c r="A26" s="81">
        <v>42551</v>
      </c>
      <c r="B26" s="142">
        <v>3435970.17</v>
      </c>
      <c r="C26" s="142">
        <v>1374697.33</v>
      </c>
      <c r="D26" s="142">
        <v>501979.72000000003</v>
      </c>
      <c r="E26" s="142">
        <v>30162.1</v>
      </c>
      <c r="F26" s="142">
        <v>758074.35</v>
      </c>
      <c r="G26" s="143">
        <v>6100883.669999999</v>
      </c>
    </row>
    <row r="27" spans="1:7" x14ac:dyDescent="0.25">
      <c r="A27" s="51">
        <v>42643</v>
      </c>
      <c r="B27" s="144">
        <v>6013384.5799999982</v>
      </c>
      <c r="C27" s="144">
        <v>2148352.38</v>
      </c>
      <c r="D27" s="144">
        <v>1465277.42</v>
      </c>
      <c r="E27" s="144">
        <v>14750</v>
      </c>
      <c r="F27" s="144">
        <v>721443.59</v>
      </c>
      <c r="G27" s="145">
        <v>10363207.969999999</v>
      </c>
    </row>
    <row r="28" spans="1:7" x14ac:dyDescent="0.25">
      <c r="A28" s="81">
        <v>42735</v>
      </c>
      <c r="B28" s="142">
        <v>4489572.7700000005</v>
      </c>
      <c r="C28" s="142">
        <v>2232321.7999999998</v>
      </c>
      <c r="D28" s="142">
        <v>807674.16999999993</v>
      </c>
      <c r="E28" s="142">
        <v>212938.57</v>
      </c>
      <c r="F28" s="142">
        <v>720432.95999999961</v>
      </c>
      <c r="G28" s="143">
        <v>8462940.2699999996</v>
      </c>
    </row>
    <row r="29" spans="1:7" x14ac:dyDescent="0.25">
      <c r="A29" s="51">
        <v>42825</v>
      </c>
      <c r="B29" s="144">
        <v>5326677.8599999975</v>
      </c>
      <c r="C29" s="144">
        <v>3782180.9900000012</v>
      </c>
      <c r="D29" s="144">
        <v>2000489.9200000004</v>
      </c>
      <c r="E29" s="144">
        <v>31259.65</v>
      </c>
      <c r="F29" s="144">
        <v>692060.9</v>
      </c>
      <c r="G29" s="145">
        <v>11832669.319999998</v>
      </c>
    </row>
    <row r="30" spans="1:7" x14ac:dyDescent="0.25">
      <c r="A30" s="81">
        <v>42916</v>
      </c>
      <c r="B30" s="142">
        <v>5252276.12</v>
      </c>
      <c r="C30" s="142">
        <v>3127888.459999999</v>
      </c>
      <c r="D30" s="142">
        <v>1626425.5199999998</v>
      </c>
      <c r="E30" s="142">
        <v>129080.15</v>
      </c>
      <c r="F30" s="142">
        <v>771506.3899999999</v>
      </c>
      <c r="G30" s="143">
        <v>10907176.640000001</v>
      </c>
    </row>
    <row r="31" spans="1:7" x14ac:dyDescent="0.25">
      <c r="A31" s="51">
        <v>43008</v>
      </c>
      <c r="B31" s="144">
        <v>7153899.9700000007</v>
      </c>
      <c r="C31" s="144">
        <v>3543812.3900000006</v>
      </c>
      <c r="D31" s="144">
        <v>5045786.3400000008</v>
      </c>
      <c r="E31" s="144">
        <v>82925</v>
      </c>
      <c r="F31" s="144">
        <v>915302.1399999999</v>
      </c>
      <c r="G31" s="145">
        <v>16741725.840000004</v>
      </c>
    </row>
    <row r="32" spans="1:7" x14ac:dyDescent="0.25">
      <c r="A32" s="81">
        <v>43100</v>
      </c>
      <c r="B32" s="142">
        <v>9689235.8599999975</v>
      </c>
      <c r="C32" s="142">
        <v>2771750.06</v>
      </c>
      <c r="D32" s="142">
        <v>2537911.9500000002</v>
      </c>
      <c r="E32" s="142">
        <v>66333.789999999994</v>
      </c>
      <c r="F32" s="142">
        <v>621227.88</v>
      </c>
      <c r="G32" s="143">
        <v>15686459.539999997</v>
      </c>
    </row>
    <row r="33" spans="1:7" x14ac:dyDescent="0.25">
      <c r="A33" s="51">
        <v>43190</v>
      </c>
      <c r="B33" s="144">
        <v>7989010.6900000013</v>
      </c>
      <c r="C33" s="144">
        <v>1448843.23</v>
      </c>
      <c r="D33" s="144">
        <v>1226369.9499999997</v>
      </c>
      <c r="E33" s="144">
        <v>59541.93</v>
      </c>
      <c r="F33" s="144">
        <v>411640.88999999996</v>
      </c>
      <c r="G33" s="145">
        <v>11135406.690000001</v>
      </c>
    </row>
    <row r="34" spans="1:7" x14ac:dyDescent="0.25">
      <c r="A34" s="81">
        <v>43281</v>
      </c>
      <c r="B34" s="142">
        <v>8156462.8200000003</v>
      </c>
      <c r="C34" s="142">
        <v>3029482.49</v>
      </c>
      <c r="D34" s="142">
        <v>1146832.6100000001</v>
      </c>
      <c r="E34" s="142">
        <v>0</v>
      </c>
      <c r="F34" s="142">
        <v>637448.27000000014</v>
      </c>
      <c r="G34" s="143">
        <v>12970226.189999999</v>
      </c>
    </row>
    <row r="35" spans="1:7" x14ac:dyDescent="0.25">
      <c r="A35" s="51">
        <v>43373</v>
      </c>
      <c r="B35" s="144">
        <v>6539555.6400000006</v>
      </c>
      <c r="C35" s="144">
        <v>2836677.3000000003</v>
      </c>
      <c r="D35" s="144">
        <v>1096599.5199999998</v>
      </c>
      <c r="E35" s="144">
        <v>0</v>
      </c>
      <c r="F35" s="144">
        <v>451197.9</v>
      </c>
      <c r="G35" s="145">
        <v>10924030.360000001</v>
      </c>
    </row>
    <row r="36" spans="1:7" x14ac:dyDescent="0.25">
      <c r="A36" s="81">
        <v>43465</v>
      </c>
      <c r="B36" s="142">
        <v>9612888.7499999963</v>
      </c>
      <c r="C36" s="142">
        <v>1683222.1</v>
      </c>
      <c r="D36" s="142">
        <v>934477.37999999989</v>
      </c>
      <c r="E36" s="142">
        <v>130058.25</v>
      </c>
      <c r="F36" s="142">
        <v>583666.92999999982</v>
      </c>
      <c r="G36" s="143">
        <v>12944313.409999996</v>
      </c>
    </row>
    <row r="37" spans="1:7" x14ac:dyDescent="0.25">
      <c r="A37" s="51">
        <v>43555</v>
      </c>
      <c r="B37" s="144">
        <v>6623284.2100000037</v>
      </c>
      <c r="C37" s="144">
        <v>2421467.8600000003</v>
      </c>
      <c r="D37" s="144">
        <v>205814.71999999997</v>
      </c>
      <c r="E37" s="144">
        <v>55907.75</v>
      </c>
      <c r="F37" s="144">
        <v>467194.77999999997</v>
      </c>
      <c r="G37" s="145">
        <v>9773669.320000004</v>
      </c>
    </row>
    <row r="38" spans="1:7" x14ac:dyDescent="0.25">
      <c r="A38" s="81">
        <v>43646</v>
      </c>
      <c r="B38" s="142">
        <v>12809159.119999997</v>
      </c>
      <c r="C38" s="142">
        <v>2254012.89</v>
      </c>
      <c r="D38" s="142">
        <v>383176.61000000004</v>
      </c>
      <c r="E38" s="142">
        <v>30256.55</v>
      </c>
      <c r="F38" s="142">
        <v>587051.39</v>
      </c>
      <c r="G38" s="143">
        <v>16063656.559999999</v>
      </c>
    </row>
    <row r="39" spans="1:7" x14ac:dyDescent="0.25">
      <c r="A39" s="51">
        <v>43738</v>
      </c>
      <c r="B39" s="144">
        <v>10586407.390000002</v>
      </c>
      <c r="C39" s="144">
        <v>2885138.4600000004</v>
      </c>
      <c r="D39" s="144">
        <v>307818.83</v>
      </c>
      <c r="E39" s="144">
        <v>60625</v>
      </c>
      <c r="F39" s="144">
        <v>790053.77999999991</v>
      </c>
      <c r="G39" s="145">
        <v>14630043.460000003</v>
      </c>
    </row>
    <row r="40" spans="1:7" x14ac:dyDescent="0.25">
      <c r="A40" s="81">
        <v>43830</v>
      </c>
      <c r="B40" s="142">
        <v>10744067.180000002</v>
      </c>
      <c r="C40" s="142">
        <v>3362895.5300000003</v>
      </c>
      <c r="D40" s="142">
        <v>706012.82</v>
      </c>
      <c r="E40" s="142">
        <v>60134.549999999988</v>
      </c>
      <c r="F40" s="142">
        <v>845047.2699999999</v>
      </c>
      <c r="G40" s="143">
        <v>15718157.350000001</v>
      </c>
    </row>
    <row r="41" spans="1:7" x14ac:dyDescent="0.25">
      <c r="A41" s="51">
        <v>43921</v>
      </c>
      <c r="B41" s="144">
        <v>9238512.0199999996</v>
      </c>
      <c r="C41" s="144">
        <v>2148582.9500000002</v>
      </c>
      <c r="D41" s="144">
        <v>787046.73999999987</v>
      </c>
      <c r="E41" s="144">
        <v>-10500</v>
      </c>
      <c r="F41" s="144">
        <v>884945.30999999994</v>
      </c>
      <c r="G41" s="145">
        <v>13048587.02</v>
      </c>
    </row>
    <row r="42" spans="1:7" x14ac:dyDescent="0.25">
      <c r="A42" s="81">
        <v>44012</v>
      </c>
      <c r="B42" s="142">
        <v>10471171.690000001</v>
      </c>
      <c r="C42" s="142">
        <v>3890537.12</v>
      </c>
      <c r="D42" s="142">
        <v>1047932.92</v>
      </c>
      <c r="E42" s="142">
        <v>-9000</v>
      </c>
      <c r="F42" s="142">
        <v>767473.67999999993</v>
      </c>
      <c r="G42" s="143">
        <v>16168115.410000002</v>
      </c>
    </row>
    <row r="43" spans="1:7" x14ac:dyDescent="0.25">
      <c r="A43" s="51">
        <v>44104</v>
      </c>
      <c r="B43" s="144">
        <v>15896526.530000003</v>
      </c>
      <c r="C43" s="144">
        <v>3989936.14</v>
      </c>
      <c r="D43" s="144">
        <v>3788971.73</v>
      </c>
      <c r="E43" s="144">
        <v>50978</v>
      </c>
      <c r="F43" s="144">
        <v>968285.35000000021</v>
      </c>
      <c r="G43" s="145">
        <v>24694697.750000004</v>
      </c>
    </row>
    <row r="44" spans="1:7" x14ac:dyDescent="0.25">
      <c r="A44" s="81">
        <v>44196</v>
      </c>
      <c r="B44" s="142">
        <v>13119981.92</v>
      </c>
      <c r="C44" s="142">
        <v>3584962.63</v>
      </c>
      <c r="D44" s="142">
        <v>2125505.2600000002</v>
      </c>
      <c r="E44" s="142">
        <v>71765.150000000009</v>
      </c>
      <c r="F44" s="142">
        <v>1050232.52</v>
      </c>
      <c r="G44" s="143">
        <v>19952447.48</v>
      </c>
    </row>
    <row r="45" spans="1:7" x14ac:dyDescent="0.25">
      <c r="A45" s="140" t="s">
        <v>125</v>
      </c>
      <c r="B45" s="146">
        <f>SUM(B3:B44)</f>
        <v>184856014.42999998</v>
      </c>
      <c r="C45" s="146">
        <f t="shared" ref="C45:G45" si="0">SUM(C3:C44)</f>
        <v>104710944.92</v>
      </c>
      <c r="D45" s="146">
        <f t="shared" si="0"/>
        <v>42224965.909999996</v>
      </c>
      <c r="E45" s="146">
        <f t="shared" si="0"/>
        <v>2333675.5099999993</v>
      </c>
      <c r="F45" s="146">
        <f t="shared" si="0"/>
        <v>19334327.340000004</v>
      </c>
      <c r="G45" s="146">
        <f t="shared" si="0"/>
        <v>353459928.11000007</v>
      </c>
    </row>
    <row r="49" spans="1:1" s="147" customFormat="1" ht="15" x14ac:dyDescent="0.25">
      <c r="A49" s="137" t="s">
        <v>135</v>
      </c>
    </row>
    <row r="50" spans="1:1" s="147" customFormat="1" ht="15" x14ac:dyDescent="0.25">
      <c r="A50" s="75" t="s">
        <v>257</v>
      </c>
    </row>
    <row r="51" spans="1:1" s="147" customFormat="1" ht="15" x14ac:dyDescent="0.25">
      <c r="A51" s="75"/>
    </row>
    <row r="52" spans="1:1" s="147" customFormat="1" ht="15" x14ac:dyDescent="0.25">
      <c r="A52" s="75" t="s">
        <v>258</v>
      </c>
    </row>
    <row r="53" spans="1:1" s="147" customFormat="1" ht="15" x14ac:dyDescent="0.25">
      <c r="A53" s="75" t="s">
        <v>259</v>
      </c>
    </row>
    <row r="54" spans="1:1" x14ac:dyDescent="0.25">
      <c r="A54" s="75"/>
    </row>
    <row r="55" spans="1:1" x14ac:dyDescent="0.3">
      <c r="A55" s="315" t="s">
        <v>256</v>
      </c>
    </row>
    <row r="57" spans="1:1" x14ac:dyDescent="0.25">
      <c r="A57" s="338" t="s">
        <v>126</v>
      </c>
    </row>
    <row r="58" spans="1:1" x14ac:dyDescent="0.25">
      <c r="A58" s="75"/>
    </row>
  </sheetData>
  <hyperlinks>
    <hyperlink ref="A57" location="Index!A1" display="back to index" xr:uid="{00000000-0004-0000-1500-000000000000}"/>
  </hyperlinks>
  <pageMargins left="0.23622047244094491" right="0.23622047244094491" top="0.74803149606299213" bottom="0.74803149606299213" header="0.31496062992125984" footer="0.31496062992125984"/>
  <pageSetup paperSize="9" scale="97"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K55"/>
  <sheetViews>
    <sheetView workbookViewId="0">
      <pane xSplit="1" ySplit="2" topLeftCell="B26" activePane="bottomRight" state="frozen"/>
      <selection pane="topRight" activeCell="B1" sqref="B1"/>
      <selection pane="bottomLeft" activeCell="A3" sqref="A3"/>
      <selection pane="bottomRight" activeCell="B54" sqref="B54"/>
    </sheetView>
  </sheetViews>
  <sheetFormatPr defaultColWidth="15.08984375" defaultRowHeight="18" x14ac:dyDescent="0.35"/>
  <cols>
    <col min="1" max="1" width="13.6328125" style="54" customWidth="1"/>
    <col min="2" max="8" width="13.6328125" style="41" customWidth="1"/>
    <col min="9" max="16384" width="15.08984375" style="41"/>
  </cols>
  <sheetData>
    <row r="1" spans="1:11" s="80" customFormat="1" x14ac:dyDescent="0.35">
      <c r="A1" s="127" t="s">
        <v>87</v>
      </c>
      <c r="B1" s="127"/>
      <c r="C1" s="127"/>
      <c r="D1" s="127"/>
      <c r="E1" s="127"/>
      <c r="F1" s="127"/>
      <c r="G1" s="127"/>
      <c r="H1" s="127"/>
      <c r="I1" s="127"/>
      <c r="J1" s="127"/>
      <c r="K1" s="127"/>
    </row>
    <row r="2" spans="1:11" s="328" customFormat="1" ht="60" x14ac:dyDescent="0.3">
      <c r="A2" s="327" t="s">
        <v>240</v>
      </c>
      <c r="B2" s="327" t="s">
        <v>140</v>
      </c>
      <c r="C2" s="327" t="s">
        <v>141</v>
      </c>
      <c r="D2" s="327" t="s">
        <v>142</v>
      </c>
      <c r="E2" s="327" t="s">
        <v>143</v>
      </c>
      <c r="F2" s="327" t="s">
        <v>144</v>
      </c>
      <c r="G2" s="327" t="s">
        <v>145</v>
      </c>
      <c r="H2" s="327" t="s">
        <v>146</v>
      </c>
      <c r="I2" s="327" t="s">
        <v>147</v>
      </c>
      <c r="J2" s="327" t="s">
        <v>148</v>
      </c>
      <c r="K2" s="329" t="s">
        <v>125</v>
      </c>
    </row>
    <row r="3" spans="1:11" x14ac:dyDescent="0.35">
      <c r="A3" s="51">
        <v>40451</v>
      </c>
      <c r="B3" s="62">
        <v>0</v>
      </c>
      <c r="C3" s="62">
        <v>0</v>
      </c>
      <c r="D3" s="62">
        <v>0</v>
      </c>
      <c r="E3" s="62">
        <v>0</v>
      </c>
      <c r="F3" s="62">
        <v>0</v>
      </c>
      <c r="G3" s="62">
        <v>0</v>
      </c>
      <c r="H3" s="62">
        <v>0</v>
      </c>
      <c r="I3" s="62">
        <v>0</v>
      </c>
      <c r="J3" s="62">
        <v>0</v>
      </c>
      <c r="K3" s="63">
        <v>0</v>
      </c>
    </row>
    <row r="4" spans="1:11" x14ac:dyDescent="0.35">
      <c r="A4" s="81">
        <v>40543</v>
      </c>
      <c r="B4" s="66">
        <v>0</v>
      </c>
      <c r="C4" s="66">
        <v>0</v>
      </c>
      <c r="D4" s="66">
        <v>0</v>
      </c>
      <c r="E4" s="66">
        <v>0</v>
      </c>
      <c r="F4" s="66">
        <v>0</v>
      </c>
      <c r="G4" s="66">
        <v>0</v>
      </c>
      <c r="H4" s="66">
        <v>0</v>
      </c>
      <c r="I4" s="66">
        <v>0</v>
      </c>
      <c r="J4" s="66">
        <v>0</v>
      </c>
      <c r="K4" s="67">
        <v>0</v>
      </c>
    </row>
    <row r="5" spans="1:11" x14ac:dyDescent="0.35">
      <c r="A5" s="51">
        <v>40633</v>
      </c>
      <c r="B5" s="62">
        <v>0</v>
      </c>
      <c r="C5" s="62">
        <v>0</v>
      </c>
      <c r="D5" s="62">
        <v>0</v>
      </c>
      <c r="E5" s="62">
        <v>0</v>
      </c>
      <c r="F5" s="62">
        <v>0</v>
      </c>
      <c r="G5" s="62">
        <v>0</v>
      </c>
      <c r="H5" s="62">
        <v>0</v>
      </c>
      <c r="I5" s="62">
        <v>0</v>
      </c>
      <c r="J5" s="62">
        <v>0</v>
      </c>
      <c r="K5" s="63">
        <v>0</v>
      </c>
    </row>
    <row r="6" spans="1:11" x14ac:dyDescent="0.35">
      <c r="A6" s="81">
        <v>40724</v>
      </c>
      <c r="B6" s="66">
        <v>0</v>
      </c>
      <c r="C6" s="66">
        <v>0</v>
      </c>
      <c r="D6" s="66">
        <v>0</v>
      </c>
      <c r="E6" s="66">
        <v>5146.46</v>
      </c>
      <c r="F6" s="66">
        <v>0</v>
      </c>
      <c r="G6" s="66">
        <v>0</v>
      </c>
      <c r="H6" s="66">
        <v>0</v>
      </c>
      <c r="I6" s="138">
        <v>0</v>
      </c>
      <c r="J6" s="138">
        <v>0</v>
      </c>
      <c r="K6" s="139">
        <v>5146.46</v>
      </c>
    </row>
    <row r="7" spans="1:11" x14ac:dyDescent="0.35">
      <c r="A7" s="51">
        <v>40816</v>
      </c>
      <c r="B7" s="62">
        <v>610526.92000000004</v>
      </c>
      <c r="C7" s="62">
        <v>0</v>
      </c>
      <c r="D7" s="62">
        <v>0</v>
      </c>
      <c r="E7" s="62">
        <v>109111.67999999999</v>
      </c>
      <c r="F7" s="62">
        <v>0</v>
      </c>
      <c r="G7" s="62">
        <v>354</v>
      </c>
      <c r="H7" s="62">
        <v>0</v>
      </c>
      <c r="I7" s="82">
        <v>0</v>
      </c>
      <c r="J7" s="82">
        <v>0</v>
      </c>
      <c r="K7" s="83">
        <v>719992.60000000009</v>
      </c>
    </row>
    <row r="8" spans="1:11" x14ac:dyDescent="0.35">
      <c r="A8" s="81">
        <v>40908</v>
      </c>
      <c r="B8" s="66">
        <v>1549401.1</v>
      </c>
      <c r="C8" s="66">
        <v>0</v>
      </c>
      <c r="D8" s="66">
        <v>30337.75</v>
      </c>
      <c r="E8" s="66">
        <v>19511.009999999998</v>
      </c>
      <c r="F8" s="66">
        <v>0</v>
      </c>
      <c r="G8" s="66">
        <v>93501.75</v>
      </c>
      <c r="H8" s="66">
        <v>0</v>
      </c>
      <c r="I8" s="138">
        <v>27563.16</v>
      </c>
      <c r="J8" s="138">
        <v>0</v>
      </c>
      <c r="K8" s="139">
        <v>1720314.77</v>
      </c>
    </row>
    <row r="9" spans="1:11" x14ac:dyDescent="0.35">
      <c r="A9" s="51">
        <v>40999</v>
      </c>
      <c r="B9" s="62">
        <v>4667772.5599999996</v>
      </c>
      <c r="C9" s="62">
        <v>0</v>
      </c>
      <c r="D9" s="62">
        <v>0</v>
      </c>
      <c r="E9" s="62">
        <v>153062.35999999999</v>
      </c>
      <c r="F9" s="62">
        <v>0</v>
      </c>
      <c r="G9" s="62">
        <v>53466.5</v>
      </c>
      <c r="H9" s="62">
        <v>0</v>
      </c>
      <c r="I9" s="82">
        <v>58303.18</v>
      </c>
      <c r="J9" s="82">
        <v>0</v>
      </c>
      <c r="K9" s="83">
        <v>4932604.5999999996</v>
      </c>
    </row>
    <row r="10" spans="1:11" x14ac:dyDescent="0.35">
      <c r="A10" s="81">
        <v>41090</v>
      </c>
      <c r="B10" s="66">
        <v>8531448.410000002</v>
      </c>
      <c r="C10" s="66">
        <v>0</v>
      </c>
      <c r="D10" s="66">
        <v>0</v>
      </c>
      <c r="E10" s="66">
        <v>333756.99999999988</v>
      </c>
      <c r="F10" s="66">
        <v>0</v>
      </c>
      <c r="G10" s="66">
        <v>6037.08</v>
      </c>
      <c r="H10" s="66">
        <v>0</v>
      </c>
      <c r="I10" s="138">
        <v>5354.34</v>
      </c>
      <c r="J10" s="138">
        <v>0</v>
      </c>
      <c r="K10" s="139">
        <v>8876596.8300000019</v>
      </c>
    </row>
    <row r="11" spans="1:11" x14ac:dyDescent="0.35">
      <c r="A11" s="51">
        <v>41182</v>
      </c>
      <c r="B11" s="62">
        <v>5378733.3699999955</v>
      </c>
      <c r="C11" s="62">
        <v>0</v>
      </c>
      <c r="D11" s="62">
        <v>0</v>
      </c>
      <c r="E11" s="62">
        <v>695354.40999999992</v>
      </c>
      <c r="F11" s="62">
        <v>0</v>
      </c>
      <c r="G11" s="62">
        <v>1749</v>
      </c>
      <c r="H11" s="62">
        <v>0</v>
      </c>
      <c r="I11" s="82">
        <v>139293.82</v>
      </c>
      <c r="J11" s="82">
        <v>0</v>
      </c>
      <c r="K11" s="83">
        <v>6215130.5999999959</v>
      </c>
    </row>
    <row r="12" spans="1:11" x14ac:dyDescent="0.35">
      <c r="A12" s="81">
        <v>41274</v>
      </c>
      <c r="B12" s="66">
        <v>3367029</v>
      </c>
      <c r="C12" s="66">
        <v>0</v>
      </c>
      <c r="D12" s="66">
        <v>20250</v>
      </c>
      <c r="E12" s="66">
        <v>1426076.72</v>
      </c>
      <c r="F12" s="66">
        <v>0</v>
      </c>
      <c r="G12" s="66">
        <v>50713.38</v>
      </c>
      <c r="H12" s="66">
        <v>0</v>
      </c>
      <c r="I12" s="138">
        <v>76188.039999999994</v>
      </c>
      <c r="J12" s="138">
        <v>0</v>
      </c>
      <c r="K12" s="139">
        <v>4940257.1399999997</v>
      </c>
    </row>
    <row r="13" spans="1:11" x14ac:dyDescent="0.35">
      <c r="A13" s="51">
        <v>41364</v>
      </c>
      <c r="B13" s="62">
        <v>5201000.7199999942</v>
      </c>
      <c r="C13" s="62">
        <v>0</v>
      </c>
      <c r="D13" s="62">
        <v>37078.449999999997</v>
      </c>
      <c r="E13" s="62">
        <v>1485416.07</v>
      </c>
      <c r="F13" s="62">
        <v>25.85</v>
      </c>
      <c r="G13" s="62">
        <v>51465</v>
      </c>
      <c r="H13" s="62">
        <v>0</v>
      </c>
      <c r="I13" s="82">
        <v>80606.030000000013</v>
      </c>
      <c r="J13" s="82">
        <v>0</v>
      </c>
      <c r="K13" s="83">
        <v>6855592.1199999945</v>
      </c>
    </row>
    <row r="14" spans="1:11" x14ac:dyDescent="0.35">
      <c r="A14" s="81">
        <v>41455</v>
      </c>
      <c r="B14" s="66">
        <v>4978803.76</v>
      </c>
      <c r="C14" s="66">
        <v>0</v>
      </c>
      <c r="D14" s="66">
        <v>7096.1</v>
      </c>
      <c r="E14" s="66">
        <v>1270868.93</v>
      </c>
      <c r="F14" s="66">
        <v>4120.4900000000007</v>
      </c>
      <c r="G14" s="66">
        <v>13742.8</v>
      </c>
      <c r="H14" s="66">
        <v>0</v>
      </c>
      <c r="I14" s="138">
        <v>5466.7999999999993</v>
      </c>
      <c r="J14" s="138">
        <v>0</v>
      </c>
      <c r="K14" s="139">
        <v>6280098.879999999</v>
      </c>
    </row>
    <row r="15" spans="1:11" x14ac:dyDescent="0.35">
      <c r="A15" s="51">
        <v>41547</v>
      </c>
      <c r="B15" s="62">
        <v>5929365.6900000004</v>
      </c>
      <c r="C15" s="62">
        <v>0</v>
      </c>
      <c r="D15" s="62">
        <v>41145.320000000007</v>
      </c>
      <c r="E15" s="62">
        <v>1797726.1600000011</v>
      </c>
      <c r="F15" s="62">
        <v>0</v>
      </c>
      <c r="G15" s="62">
        <v>7928.94</v>
      </c>
      <c r="H15" s="62">
        <v>0</v>
      </c>
      <c r="I15" s="82">
        <v>31623.47</v>
      </c>
      <c r="J15" s="82">
        <v>0</v>
      </c>
      <c r="K15" s="83">
        <v>7807789.5800000019</v>
      </c>
    </row>
    <row r="16" spans="1:11" x14ac:dyDescent="0.35">
      <c r="A16" s="81">
        <v>41639</v>
      </c>
      <c r="B16" s="66">
        <v>5262836.200000003</v>
      </c>
      <c r="C16" s="66">
        <v>0</v>
      </c>
      <c r="D16" s="66">
        <v>6927.2</v>
      </c>
      <c r="E16" s="66">
        <v>1185276.23</v>
      </c>
      <c r="F16" s="66">
        <v>0</v>
      </c>
      <c r="G16" s="66">
        <v>3552.98</v>
      </c>
      <c r="H16" s="66">
        <v>0</v>
      </c>
      <c r="I16" s="138">
        <v>1977</v>
      </c>
      <c r="J16" s="138">
        <v>0</v>
      </c>
      <c r="K16" s="139">
        <v>6460569.6100000031</v>
      </c>
    </row>
    <row r="17" spans="1:11" x14ac:dyDescent="0.35">
      <c r="A17" s="51">
        <v>41729</v>
      </c>
      <c r="B17" s="62">
        <v>4101330.78</v>
      </c>
      <c r="C17" s="62">
        <v>0</v>
      </c>
      <c r="D17" s="62">
        <v>180756.0800000001</v>
      </c>
      <c r="E17" s="62">
        <v>552149.38000000012</v>
      </c>
      <c r="F17" s="62">
        <v>0</v>
      </c>
      <c r="G17" s="62">
        <v>455159</v>
      </c>
      <c r="H17" s="62">
        <v>0</v>
      </c>
      <c r="I17" s="82">
        <v>2238.5</v>
      </c>
      <c r="J17" s="364">
        <v>275</v>
      </c>
      <c r="K17" s="83">
        <v>5291908.74</v>
      </c>
    </row>
    <row r="18" spans="1:11" x14ac:dyDescent="0.35">
      <c r="A18" s="81">
        <v>41820</v>
      </c>
      <c r="B18" s="66">
        <v>2246016.3299999991</v>
      </c>
      <c r="C18" s="66">
        <v>0</v>
      </c>
      <c r="D18" s="66">
        <v>355414.88999999972</v>
      </c>
      <c r="E18" s="66">
        <v>497888.85</v>
      </c>
      <c r="F18" s="66">
        <v>0</v>
      </c>
      <c r="G18" s="66">
        <v>8316</v>
      </c>
      <c r="H18" s="66">
        <v>0</v>
      </c>
      <c r="I18" s="138">
        <v>2376.66</v>
      </c>
      <c r="J18" s="138">
        <v>0</v>
      </c>
      <c r="K18" s="139">
        <v>3110012.7299999991</v>
      </c>
    </row>
    <row r="19" spans="1:11" x14ac:dyDescent="0.35">
      <c r="A19" s="51">
        <v>41912</v>
      </c>
      <c r="B19" s="62">
        <v>2433224.1199999992</v>
      </c>
      <c r="C19" s="62">
        <v>0</v>
      </c>
      <c r="D19" s="62">
        <v>153155</v>
      </c>
      <c r="E19" s="62">
        <v>938856.98000000021</v>
      </c>
      <c r="F19" s="62">
        <v>0</v>
      </c>
      <c r="G19" s="62">
        <v>33512.329999999987</v>
      </c>
      <c r="H19" s="62">
        <v>0</v>
      </c>
      <c r="I19" s="82">
        <v>6443.65</v>
      </c>
      <c r="J19" s="82">
        <v>0</v>
      </c>
      <c r="K19" s="83">
        <v>3565192.0799999996</v>
      </c>
    </row>
    <row r="20" spans="1:11" x14ac:dyDescent="0.35">
      <c r="A20" s="81">
        <v>42004</v>
      </c>
      <c r="B20" s="66">
        <v>1972880.64</v>
      </c>
      <c r="C20" s="66">
        <v>0</v>
      </c>
      <c r="D20" s="66">
        <v>418003.05</v>
      </c>
      <c r="E20" s="66">
        <v>502361.40999999992</v>
      </c>
      <c r="F20" s="66">
        <v>0</v>
      </c>
      <c r="G20" s="66">
        <v>8346.7999999999993</v>
      </c>
      <c r="H20" s="66">
        <v>0</v>
      </c>
      <c r="I20" s="138">
        <v>6943.9</v>
      </c>
      <c r="J20" s="138">
        <v>0</v>
      </c>
      <c r="K20" s="139">
        <v>2908535.7999999993</v>
      </c>
    </row>
    <row r="21" spans="1:11" x14ac:dyDescent="0.35">
      <c r="A21" s="51">
        <v>42094</v>
      </c>
      <c r="B21" s="62">
        <v>2135625.2999999998</v>
      </c>
      <c r="C21" s="62">
        <v>0</v>
      </c>
      <c r="D21" s="62">
        <v>106654.58</v>
      </c>
      <c r="E21" s="62">
        <v>1287013.3800000011</v>
      </c>
      <c r="F21" s="62">
        <v>0</v>
      </c>
      <c r="G21" s="62">
        <v>126247.2</v>
      </c>
      <c r="H21" s="62">
        <v>0</v>
      </c>
      <c r="I21" s="82">
        <v>71141.299999999974</v>
      </c>
      <c r="J21" s="82">
        <v>0</v>
      </c>
      <c r="K21" s="83">
        <v>3726681.7600000007</v>
      </c>
    </row>
    <row r="22" spans="1:11" x14ac:dyDescent="0.35">
      <c r="A22" s="81">
        <v>42185</v>
      </c>
      <c r="B22" s="66">
        <v>2067348.32</v>
      </c>
      <c r="C22" s="66">
        <v>0</v>
      </c>
      <c r="D22" s="66">
        <v>186371.72</v>
      </c>
      <c r="E22" s="66">
        <v>1239978.9200000011</v>
      </c>
      <c r="F22" s="66">
        <v>0</v>
      </c>
      <c r="G22" s="66">
        <v>192817.18</v>
      </c>
      <c r="H22" s="66">
        <v>0</v>
      </c>
      <c r="I22" s="138">
        <v>212040.01</v>
      </c>
      <c r="J22" s="138">
        <v>0</v>
      </c>
      <c r="K22" s="139">
        <v>3898556.1500000013</v>
      </c>
    </row>
    <row r="23" spans="1:11" x14ac:dyDescent="0.35">
      <c r="A23" s="51">
        <v>42277</v>
      </c>
      <c r="B23" s="62">
        <v>3739362.1600000011</v>
      </c>
      <c r="C23" s="62">
        <v>0</v>
      </c>
      <c r="D23" s="62">
        <v>551197.9700000002</v>
      </c>
      <c r="E23" s="62">
        <v>2160617.7000000002</v>
      </c>
      <c r="F23" s="62">
        <v>0</v>
      </c>
      <c r="G23" s="62">
        <v>134760.20000000001</v>
      </c>
      <c r="H23" s="62">
        <v>0</v>
      </c>
      <c r="I23" s="82">
        <v>218466.59</v>
      </c>
      <c r="J23" s="82">
        <v>0</v>
      </c>
      <c r="K23" s="83">
        <v>6804404.620000001</v>
      </c>
    </row>
    <row r="24" spans="1:11" x14ac:dyDescent="0.35">
      <c r="A24" s="81">
        <v>42369</v>
      </c>
      <c r="B24" s="66">
        <v>3236416.399999999</v>
      </c>
      <c r="C24" s="66">
        <v>0</v>
      </c>
      <c r="D24" s="66">
        <v>627803.24999999988</v>
      </c>
      <c r="E24" s="66">
        <v>2369738.62</v>
      </c>
      <c r="F24" s="66">
        <v>0</v>
      </c>
      <c r="G24" s="66">
        <v>297825.58</v>
      </c>
      <c r="H24" s="66">
        <v>0</v>
      </c>
      <c r="I24" s="138">
        <v>412845.41000000009</v>
      </c>
      <c r="J24" s="138">
        <v>0</v>
      </c>
      <c r="K24" s="139">
        <v>6944629.2599999998</v>
      </c>
    </row>
    <row r="25" spans="1:11" x14ac:dyDescent="0.35">
      <c r="A25" s="51">
        <v>42460</v>
      </c>
      <c r="B25" s="62">
        <v>2049758.8300000019</v>
      </c>
      <c r="C25" s="62">
        <v>0</v>
      </c>
      <c r="D25" s="62">
        <v>241901.19</v>
      </c>
      <c r="E25" s="62">
        <v>1790813.2299999991</v>
      </c>
      <c r="F25" s="62">
        <v>0</v>
      </c>
      <c r="G25" s="62">
        <v>26046.52</v>
      </c>
      <c r="H25" s="62">
        <v>0</v>
      </c>
      <c r="I25" s="82">
        <v>168979.76</v>
      </c>
      <c r="J25" s="82">
        <v>0</v>
      </c>
      <c r="K25" s="83">
        <v>4277499.5300000012</v>
      </c>
    </row>
    <row r="26" spans="1:11" x14ac:dyDescent="0.35">
      <c r="A26" s="81">
        <v>42551</v>
      </c>
      <c r="B26" s="66">
        <v>3348448.3000000012</v>
      </c>
      <c r="C26" s="66">
        <v>0</v>
      </c>
      <c r="D26" s="66">
        <v>1105209.03</v>
      </c>
      <c r="E26" s="66">
        <v>1547562.280000001</v>
      </c>
      <c r="F26" s="66">
        <v>0</v>
      </c>
      <c r="G26" s="66">
        <v>26915.479999999981</v>
      </c>
      <c r="H26" s="66">
        <v>0</v>
      </c>
      <c r="I26" s="138">
        <v>72748.579999999987</v>
      </c>
      <c r="J26" s="138">
        <v>0</v>
      </c>
      <c r="K26" s="139">
        <v>6100883.6700000018</v>
      </c>
    </row>
    <row r="27" spans="1:11" x14ac:dyDescent="0.35">
      <c r="A27" s="51">
        <v>42643</v>
      </c>
      <c r="B27" s="62">
        <v>6273309.8599999975</v>
      </c>
      <c r="C27" s="62">
        <v>9806.4</v>
      </c>
      <c r="D27" s="62">
        <v>1543393.5</v>
      </c>
      <c r="E27" s="62">
        <v>2076233.43</v>
      </c>
      <c r="F27" s="62">
        <v>30.24</v>
      </c>
      <c r="G27" s="62">
        <v>312451.73999999987</v>
      </c>
      <c r="H27" s="62">
        <v>0</v>
      </c>
      <c r="I27" s="82">
        <v>147982.79999999999</v>
      </c>
      <c r="J27" s="82">
        <v>0</v>
      </c>
      <c r="K27" s="83">
        <v>10363207.969999999</v>
      </c>
    </row>
    <row r="28" spans="1:11" x14ac:dyDescent="0.35">
      <c r="A28" s="81">
        <v>42735</v>
      </c>
      <c r="B28" s="66">
        <v>5045046.3100000015</v>
      </c>
      <c r="C28" s="66">
        <v>486.24</v>
      </c>
      <c r="D28" s="66">
        <v>940468.23000000033</v>
      </c>
      <c r="E28" s="66">
        <v>1911578</v>
      </c>
      <c r="F28" s="66">
        <v>1998</v>
      </c>
      <c r="G28" s="66">
        <v>437254.75</v>
      </c>
      <c r="H28" s="66">
        <v>0</v>
      </c>
      <c r="I28" s="138">
        <v>126108.74</v>
      </c>
      <c r="J28" s="138">
        <v>0</v>
      </c>
      <c r="K28" s="139">
        <v>8462940.2700000014</v>
      </c>
    </row>
    <row r="29" spans="1:11" x14ac:dyDescent="0.35">
      <c r="A29" s="51">
        <v>42825</v>
      </c>
      <c r="B29" s="62">
        <v>7884635.5000000047</v>
      </c>
      <c r="C29" s="62">
        <v>5743.96</v>
      </c>
      <c r="D29" s="62">
        <v>1276118.909999999</v>
      </c>
      <c r="E29" s="62">
        <v>2244140.4000000008</v>
      </c>
      <c r="F29" s="62">
        <v>353782.84</v>
      </c>
      <c r="G29" s="62">
        <v>55369.89</v>
      </c>
      <c r="H29" s="62">
        <v>0</v>
      </c>
      <c r="I29" s="82">
        <v>12877.82</v>
      </c>
      <c r="J29" s="82">
        <v>0</v>
      </c>
      <c r="K29" s="83">
        <v>11832669.320000006</v>
      </c>
    </row>
    <row r="30" spans="1:11" x14ac:dyDescent="0.35">
      <c r="A30" s="81">
        <v>42916</v>
      </c>
      <c r="B30" s="66">
        <v>7467385.5299999965</v>
      </c>
      <c r="C30" s="66">
        <v>67506.960000000006</v>
      </c>
      <c r="D30" s="66">
        <v>808923.18999999971</v>
      </c>
      <c r="E30" s="66">
        <v>2416669.88</v>
      </c>
      <c r="F30" s="66">
        <v>0</v>
      </c>
      <c r="G30" s="66">
        <v>73735.78</v>
      </c>
      <c r="H30" s="66">
        <v>0</v>
      </c>
      <c r="I30" s="138">
        <v>72955.3</v>
      </c>
      <c r="J30" s="138">
        <v>0</v>
      </c>
      <c r="K30" s="139">
        <v>10907176.639999995</v>
      </c>
    </row>
    <row r="31" spans="1:11" x14ac:dyDescent="0.35">
      <c r="A31" s="51">
        <v>43008</v>
      </c>
      <c r="B31" s="62">
        <v>6888913.9500000002</v>
      </c>
      <c r="C31" s="62">
        <v>618265.41</v>
      </c>
      <c r="D31" s="62">
        <v>3479514.5699999961</v>
      </c>
      <c r="E31" s="62">
        <v>5149072.18</v>
      </c>
      <c r="F31" s="62">
        <v>313493.23</v>
      </c>
      <c r="G31" s="62">
        <v>140501.70000000001</v>
      </c>
      <c r="H31" s="62">
        <v>0</v>
      </c>
      <c r="I31" s="82">
        <v>151964.79999999999</v>
      </c>
      <c r="J31" s="82">
        <v>0</v>
      </c>
      <c r="K31" s="83">
        <v>16741725.839999996</v>
      </c>
    </row>
    <row r="32" spans="1:11" x14ac:dyDescent="0.35">
      <c r="A32" s="81">
        <v>43100</v>
      </c>
      <c r="B32" s="66">
        <v>6414418.540000001</v>
      </c>
      <c r="C32" s="66">
        <v>440022.62000000011</v>
      </c>
      <c r="D32" s="66">
        <v>5439983.9399999985</v>
      </c>
      <c r="E32" s="66">
        <v>2957928.9500000011</v>
      </c>
      <c r="F32" s="66">
        <v>24533.87000000001</v>
      </c>
      <c r="G32" s="66">
        <v>294753.53000000009</v>
      </c>
      <c r="H32" s="66">
        <v>3416.51</v>
      </c>
      <c r="I32" s="138">
        <v>111401.58</v>
      </c>
      <c r="J32" s="138">
        <v>0</v>
      </c>
      <c r="K32" s="139">
        <v>15686459.540000001</v>
      </c>
    </row>
    <row r="33" spans="1:11" x14ac:dyDescent="0.35">
      <c r="A33" s="51">
        <v>43190</v>
      </c>
      <c r="B33" s="62">
        <v>4165040.54</v>
      </c>
      <c r="C33" s="62">
        <v>432833.86</v>
      </c>
      <c r="D33" s="62">
        <v>866487.77999999956</v>
      </c>
      <c r="E33" s="62">
        <v>5599435.9300000016</v>
      </c>
      <c r="F33" s="62">
        <v>4561.2</v>
      </c>
      <c r="G33" s="62">
        <v>48535.37</v>
      </c>
      <c r="H33" s="62">
        <v>10793.4</v>
      </c>
      <c r="I33" s="82">
        <v>7718.61</v>
      </c>
      <c r="J33" s="82">
        <v>0</v>
      </c>
      <c r="K33" s="83">
        <v>11135406.689999999</v>
      </c>
    </row>
    <row r="34" spans="1:11" x14ac:dyDescent="0.35">
      <c r="A34" s="81">
        <v>43281</v>
      </c>
      <c r="B34" s="66">
        <v>5639294.2400000012</v>
      </c>
      <c r="C34" s="66">
        <v>899719.97000000009</v>
      </c>
      <c r="D34" s="66">
        <v>2212888.8800000008</v>
      </c>
      <c r="E34" s="66">
        <v>3840099.5799999991</v>
      </c>
      <c r="F34" s="66">
        <v>188817.06999999989</v>
      </c>
      <c r="G34" s="66">
        <v>134596.48000000001</v>
      </c>
      <c r="H34" s="66">
        <v>1458</v>
      </c>
      <c r="I34" s="138">
        <v>53351.97</v>
      </c>
      <c r="J34" s="138">
        <v>0</v>
      </c>
      <c r="K34" s="139">
        <v>12970226.190000003</v>
      </c>
    </row>
    <row r="35" spans="1:11" x14ac:dyDescent="0.35">
      <c r="A35" s="51">
        <v>43373</v>
      </c>
      <c r="B35" s="62">
        <v>4578426.740000003</v>
      </c>
      <c r="C35" s="62">
        <v>816173.8</v>
      </c>
      <c r="D35" s="62">
        <v>1561439.9799999991</v>
      </c>
      <c r="E35" s="62">
        <v>3524163.5099999988</v>
      </c>
      <c r="F35" s="62">
        <v>299269.17</v>
      </c>
      <c r="G35" s="62">
        <v>80541.759999999995</v>
      </c>
      <c r="H35" s="62">
        <v>2054.2800000000002</v>
      </c>
      <c r="I35" s="82">
        <v>61961.120000000003</v>
      </c>
      <c r="J35" s="82">
        <v>0</v>
      </c>
      <c r="K35" s="83">
        <v>10924030.359999999</v>
      </c>
    </row>
    <row r="36" spans="1:11" x14ac:dyDescent="0.35">
      <c r="A36" s="81">
        <v>43465</v>
      </c>
      <c r="B36" s="66">
        <v>3600265.2299999981</v>
      </c>
      <c r="C36" s="66">
        <v>1027199.8</v>
      </c>
      <c r="D36" s="66">
        <v>2671827.5099999988</v>
      </c>
      <c r="E36" s="66">
        <v>4660293.3500000034</v>
      </c>
      <c r="F36" s="66">
        <v>155577.7399999999</v>
      </c>
      <c r="G36" s="66">
        <v>788592.70000000007</v>
      </c>
      <c r="H36" s="66">
        <v>25633.530000000021</v>
      </c>
      <c r="I36" s="138">
        <v>14923.55</v>
      </c>
      <c r="J36" s="138">
        <v>0</v>
      </c>
      <c r="K36" s="139">
        <v>12944313.41</v>
      </c>
    </row>
    <row r="37" spans="1:11" x14ac:dyDescent="0.35">
      <c r="A37" s="51">
        <v>43555</v>
      </c>
      <c r="B37" s="62">
        <v>3533713.760000003</v>
      </c>
      <c r="C37" s="62">
        <v>651192.93999999994</v>
      </c>
      <c r="D37" s="62">
        <v>1484842.400000002</v>
      </c>
      <c r="E37" s="62">
        <v>3250094.6200000038</v>
      </c>
      <c r="F37" s="62">
        <v>16229.28</v>
      </c>
      <c r="G37" s="62">
        <v>753091.99</v>
      </c>
      <c r="H37" s="62">
        <v>64635.06</v>
      </c>
      <c r="I37" s="82">
        <v>19869.27</v>
      </c>
      <c r="J37" s="82">
        <v>0</v>
      </c>
      <c r="K37" s="83">
        <v>9773669.3200000096</v>
      </c>
    </row>
    <row r="38" spans="1:11" x14ac:dyDescent="0.35">
      <c r="A38" s="81">
        <v>43646</v>
      </c>
      <c r="B38" s="66">
        <v>4820856.700000003</v>
      </c>
      <c r="C38" s="66">
        <v>2071878.5200000009</v>
      </c>
      <c r="D38" s="66">
        <v>1691653.25</v>
      </c>
      <c r="E38" s="66">
        <v>3516620.969999996</v>
      </c>
      <c r="F38" s="66">
        <v>3694833.7</v>
      </c>
      <c r="G38" s="66">
        <v>17005.66</v>
      </c>
      <c r="H38" s="66">
        <v>217280.69</v>
      </c>
      <c r="I38" s="138">
        <v>33527.069999999992</v>
      </c>
      <c r="J38" s="138">
        <v>0</v>
      </c>
      <c r="K38" s="139">
        <v>16063656.560000001</v>
      </c>
    </row>
    <row r="39" spans="1:11" x14ac:dyDescent="0.35">
      <c r="A39" s="51">
        <v>43738</v>
      </c>
      <c r="B39" s="62">
        <v>6123376.1600000048</v>
      </c>
      <c r="C39" s="62">
        <v>1837320.45</v>
      </c>
      <c r="D39" s="62">
        <v>1669069.78</v>
      </c>
      <c r="E39" s="62">
        <v>4554258.5200000033</v>
      </c>
      <c r="F39" s="62">
        <v>329905</v>
      </c>
      <c r="G39" s="62">
        <v>60389.23</v>
      </c>
      <c r="H39" s="62">
        <v>28996.21000000001</v>
      </c>
      <c r="I39" s="82">
        <v>26728.11</v>
      </c>
      <c r="J39" s="82">
        <v>0</v>
      </c>
      <c r="K39" s="83">
        <v>14630043.460000008</v>
      </c>
    </row>
    <row r="40" spans="1:11" x14ac:dyDescent="0.35">
      <c r="A40" s="81">
        <v>43830</v>
      </c>
      <c r="B40" s="66">
        <v>7942270.1400000053</v>
      </c>
      <c r="C40" s="66">
        <v>2214311.0100000012</v>
      </c>
      <c r="D40" s="66">
        <v>726112.27000000014</v>
      </c>
      <c r="E40" s="66">
        <v>4240745.45</v>
      </c>
      <c r="F40" s="66">
        <v>199386.67</v>
      </c>
      <c r="G40" s="66">
        <v>297343.41000000009</v>
      </c>
      <c r="H40" s="66">
        <v>22493</v>
      </c>
      <c r="I40" s="138">
        <v>75495.400000000009</v>
      </c>
      <c r="J40" s="138">
        <v>0</v>
      </c>
      <c r="K40" s="139">
        <v>15718157.350000009</v>
      </c>
    </row>
    <row r="41" spans="1:11" x14ac:dyDescent="0.35">
      <c r="A41" s="51">
        <v>43921</v>
      </c>
      <c r="B41" s="62">
        <v>5169852.950000003</v>
      </c>
      <c r="C41" s="62">
        <v>2848948.1199999992</v>
      </c>
      <c r="D41" s="62">
        <v>747979.55000000016</v>
      </c>
      <c r="E41" s="62">
        <v>3758280.54</v>
      </c>
      <c r="F41" s="62">
        <v>361011.88</v>
      </c>
      <c r="G41" s="62">
        <v>75813.98</v>
      </c>
      <c r="H41" s="62">
        <v>22926.6</v>
      </c>
      <c r="I41" s="82">
        <v>63773.400000000023</v>
      </c>
      <c r="J41" s="82">
        <v>0</v>
      </c>
      <c r="K41" s="83">
        <v>13048587.020000001</v>
      </c>
    </row>
    <row r="42" spans="1:11" x14ac:dyDescent="0.35">
      <c r="A42" s="81">
        <v>44012</v>
      </c>
      <c r="B42" s="66">
        <v>7626183.9899999984</v>
      </c>
      <c r="C42" s="66">
        <v>1686772.550000001</v>
      </c>
      <c r="D42" s="66">
        <v>1021685.800000001</v>
      </c>
      <c r="E42" s="66">
        <v>4887975.8099999996</v>
      </c>
      <c r="F42" s="66">
        <v>62423.75</v>
      </c>
      <c r="G42" s="66">
        <v>675441.81000000017</v>
      </c>
      <c r="H42" s="66">
        <v>1725.55</v>
      </c>
      <c r="I42" s="138">
        <v>205906.15</v>
      </c>
      <c r="J42" s="138">
        <v>0</v>
      </c>
      <c r="K42" s="139">
        <v>16168115.41</v>
      </c>
    </row>
    <row r="43" spans="1:11" x14ac:dyDescent="0.35">
      <c r="A43" s="51">
        <v>44104</v>
      </c>
      <c r="B43" s="62">
        <v>10863270.96000001</v>
      </c>
      <c r="C43" s="62">
        <v>4558123.3099999996</v>
      </c>
      <c r="D43" s="62">
        <v>2348701.9900000021</v>
      </c>
      <c r="E43" s="62">
        <v>6092690.1600000011</v>
      </c>
      <c r="F43" s="62">
        <v>146150.6399999999</v>
      </c>
      <c r="G43" s="62">
        <v>230127.89</v>
      </c>
      <c r="H43" s="62">
        <v>5410.8</v>
      </c>
      <c r="I43" s="82">
        <v>450221.99999999988</v>
      </c>
      <c r="J43" s="82">
        <v>0</v>
      </c>
      <c r="K43" s="83">
        <v>24694697.750000015</v>
      </c>
    </row>
    <row r="44" spans="1:11" x14ac:dyDescent="0.35">
      <c r="A44" s="81">
        <v>44196</v>
      </c>
      <c r="B44" s="66">
        <v>10132139.80000001</v>
      </c>
      <c r="C44" s="66">
        <v>2728022.95</v>
      </c>
      <c r="D44" s="66">
        <v>2717136.759999997</v>
      </c>
      <c r="E44" s="66">
        <v>3507594.1799999988</v>
      </c>
      <c r="F44" s="66">
        <v>70566.149999999994</v>
      </c>
      <c r="G44" s="66">
        <v>384886.95</v>
      </c>
      <c r="H44" s="66">
        <v>26336.11</v>
      </c>
      <c r="I44" s="138">
        <v>385764.58</v>
      </c>
      <c r="J44" s="138">
        <v>0</v>
      </c>
      <c r="K44" s="139">
        <v>19952447.48</v>
      </c>
    </row>
    <row r="45" spans="1:11" x14ac:dyDescent="0.35">
      <c r="A45" s="140" t="s">
        <v>125</v>
      </c>
      <c r="B45" s="141">
        <f>SUM(B3:B44)</f>
        <v>186975729.81000003</v>
      </c>
      <c r="C45" s="141">
        <f t="shared" ref="C45:K45" si="0">SUM(C3:C44)</f>
        <v>22914328.870000001</v>
      </c>
      <c r="D45" s="141">
        <f t="shared" si="0"/>
        <v>37277529.869999997</v>
      </c>
      <c r="E45" s="141">
        <f t="shared" si="0"/>
        <v>89556163.24000001</v>
      </c>
      <c r="F45" s="141">
        <f t="shared" si="0"/>
        <v>6226716.7699999996</v>
      </c>
      <c r="G45" s="141">
        <f t="shared" si="0"/>
        <v>6452892.3400000017</v>
      </c>
      <c r="H45" s="141">
        <f t="shared" si="0"/>
        <v>433159.74</v>
      </c>
      <c r="I45" s="141">
        <f t="shared" si="0"/>
        <v>3623132.4699999997</v>
      </c>
      <c r="J45" s="363">
        <f t="shared" si="0"/>
        <v>275</v>
      </c>
      <c r="K45" s="141">
        <f t="shared" si="0"/>
        <v>353459928.11000007</v>
      </c>
    </row>
    <row r="46" spans="1:11" x14ac:dyDescent="0.35">
      <c r="K46" s="362"/>
    </row>
    <row r="48" spans="1:11" x14ac:dyDescent="0.35">
      <c r="B48" s="42"/>
      <c r="C48" s="42"/>
      <c r="D48" s="42"/>
      <c r="E48" s="42"/>
      <c r="F48" s="42"/>
      <c r="G48" s="42"/>
      <c r="H48" s="42"/>
      <c r="I48" s="42"/>
      <c r="J48" s="42"/>
      <c r="K48" s="42"/>
    </row>
    <row r="49" spans="1:11" x14ac:dyDescent="0.35">
      <c r="B49" s="42"/>
      <c r="C49" s="42"/>
      <c r="D49" s="42"/>
      <c r="E49" s="42"/>
      <c r="F49" s="42"/>
      <c r="G49" s="42"/>
      <c r="H49" s="42"/>
      <c r="I49" s="42"/>
      <c r="J49" s="42"/>
      <c r="K49" s="42"/>
    </row>
    <row r="50" spans="1:11" x14ac:dyDescent="0.35">
      <c r="A50" s="126" t="s">
        <v>135</v>
      </c>
    </row>
    <row r="51" spans="1:11" x14ac:dyDescent="0.35">
      <c r="A51" s="315" t="s">
        <v>150</v>
      </c>
    </row>
    <row r="52" spans="1:11" x14ac:dyDescent="0.35">
      <c r="A52" s="315" t="s">
        <v>256</v>
      </c>
    </row>
    <row r="53" spans="1:11" x14ac:dyDescent="0.35">
      <c r="A53" s="315"/>
    </row>
    <row r="54" spans="1:11" x14ac:dyDescent="0.35">
      <c r="A54" s="337" t="s">
        <v>126</v>
      </c>
    </row>
    <row r="55" spans="1:11" x14ac:dyDescent="0.35">
      <c r="A55" s="315"/>
    </row>
  </sheetData>
  <autoFilter ref="A2:K47" xr:uid="{3715F609-746D-4006-8593-8A4B4325B3B6}"/>
  <phoneticPr fontId="29" type="noConversion"/>
  <hyperlinks>
    <hyperlink ref="A54" location="Index!A1" display="back to index" xr:uid="{00000000-0004-0000-1600-000000000000}"/>
  </hyperlinks>
  <pageMargins left="0.25" right="0.25" top="0.75" bottom="0.56999999999999995" header="0.3" footer="0.3"/>
  <pageSetup paperSize="9" scale="81"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K59"/>
  <sheetViews>
    <sheetView workbookViewId="0">
      <pane xSplit="1" ySplit="2" topLeftCell="B34" activePane="bottomRight" state="frozen"/>
      <selection pane="topRight" activeCell="B1" sqref="B1"/>
      <selection pane="bottomLeft" activeCell="A3" sqref="A3"/>
      <selection pane="bottomRight" activeCell="K59" sqref="K59"/>
    </sheetView>
  </sheetViews>
  <sheetFormatPr defaultColWidth="15.08984375" defaultRowHeight="18" x14ac:dyDescent="0.35"/>
  <cols>
    <col min="1" max="1" width="12.36328125" style="73" customWidth="1"/>
    <col min="2" max="4" width="12.36328125" style="12" customWidth="1"/>
    <col min="5" max="5" width="15.08984375" style="41"/>
    <col min="6" max="6" width="12.36328125" style="12" customWidth="1"/>
    <col min="7" max="7" width="13.453125" style="12" customWidth="1"/>
    <col min="8" max="11" width="12.36328125" style="12" customWidth="1"/>
    <col min="12" max="16384" width="15.08984375" style="12"/>
  </cols>
  <sheetData>
    <row r="1" spans="1:11" s="79" customFormat="1" x14ac:dyDescent="0.25">
      <c r="A1" s="127" t="s">
        <v>89</v>
      </c>
      <c r="B1" s="127"/>
      <c r="C1" s="127"/>
      <c r="D1" s="127"/>
      <c r="E1" s="127"/>
      <c r="F1" s="127"/>
      <c r="G1" s="127"/>
      <c r="H1" s="127"/>
      <c r="I1" s="127"/>
      <c r="J1" s="127"/>
      <c r="K1" s="127"/>
    </row>
    <row r="2" spans="1:11" s="326" customFormat="1" ht="60" x14ac:dyDescent="0.25">
      <c r="A2" s="327" t="s">
        <v>240</v>
      </c>
      <c r="B2" s="327" t="s">
        <v>140</v>
      </c>
      <c r="C2" s="327" t="s">
        <v>141</v>
      </c>
      <c r="D2" s="327" t="s">
        <v>142</v>
      </c>
      <c r="E2" s="327" t="s">
        <v>143</v>
      </c>
      <c r="F2" s="327" t="s">
        <v>144</v>
      </c>
      <c r="G2" s="327" t="s">
        <v>145</v>
      </c>
      <c r="H2" s="327" t="s">
        <v>146</v>
      </c>
      <c r="I2" s="327" t="s">
        <v>147</v>
      </c>
      <c r="J2" s="327" t="s">
        <v>148</v>
      </c>
      <c r="K2" s="329" t="s">
        <v>244</v>
      </c>
    </row>
    <row r="3" spans="1:11" x14ac:dyDescent="0.25">
      <c r="A3" s="51">
        <v>40451</v>
      </c>
      <c r="B3" s="128">
        <v>0</v>
      </c>
      <c r="C3" s="128">
        <v>0</v>
      </c>
      <c r="D3" s="128">
        <v>0</v>
      </c>
      <c r="E3" s="128">
        <v>0</v>
      </c>
      <c r="F3" s="128">
        <v>0</v>
      </c>
      <c r="G3" s="128">
        <v>0</v>
      </c>
      <c r="H3" s="128">
        <v>0</v>
      </c>
      <c r="I3" s="128">
        <v>0</v>
      </c>
      <c r="J3" s="128">
        <v>0</v>
      </c>
      <c r="K3" s="113">
        <v>0</v>
      </c>
    </row>
    <row r="4" spans="1:11" x14ac:dyDescent="0.25">
      <c r="A4" s="81">
        <v>40543</v>
      </c>
      <c r="B4" s="129">
        <v>0</v>
      </c>
      <c r="C4" s="129">
        <v>0</v>
      </c>
      <c r="D4" s="129">
        <v>0</v>
      </c>
      <c r="E4" s="129">
        <v>0</v>
      </c>
      <c r="F4" s="129">
        <v>0</v>
      </c>
      <c r="G4" s="129">
        <v>0</v>
      </c>
      <c r="H4" s="129">
        <v>0</v>
      </c>
      <c r="I4" s="129">
        <v>0</v>
      </c>
      <c r="J4" s="129">
        <v>0</v>
      </c>
      <c r="K4" s="130">
        <v>0</v>
      </c>
    </row>
    <row r="5" spans="1:11" x14ac:dyDescent="0.25">
      <c r="A5" s="51">
        <v>40633</v>
      </c>
      <c r="B5" s="128">
        <v>0</v>
      </c>
      <c r="C5" s="128">
        <v>0</v>
      </c>
      <c r="D5" s="128">
        <v>0</v>
      </c>
      <c r="E5" s="128">
        <v>0</v>
      </c>
      <c r="F5" s="128">
        <v>0</v>
      </c>
      <c r="G5" s="128">
        <v>0</v>
      </c>
      <c r="H5" s="128">
        <v>0</v>
      </c>
      <c r="I5" s="128">
        <v>0</v>
      </c>
      <c r="J5" s="128">
        <v>0</v>
      </c>
      <c r="K5" s="113">
        <v>0</v>
      </c>
    </row>
    <row r="6" spans="1:11" x14ac:dyDescent="0.25">
      <c r="A6" s="81">
        <v>40724</v>
      </c>
      <c r="B6" s="129">
        <v>0</v>
      </c>
      <c r="C6" s="129">
        <v>0</v>
      </c>
      <c r="D6" s="129">
        <v>0</v>
      </c>
      <c r="E6" s="129">
        <v>5146.46</v>
      </c>
      <c r="F6" s="129">
        <v>0</v>
      </c>
      <c r="G6" s="129">
        <v>0</v>
      </c>
      <c r="H6" s="129">
        <v>0</v>
      </c>
      <c r="I6" s="129">
        <v>0</v>
      </c>
      <c r="J6" s="129">
        <v>0</v>
      </c>
      <c r="K6" s="130">
        <v>5146.46</v>
      </c>
    </row>
    <row r="7" spans="1:11" ht="13.7" customHeight="1" x14ac:dyDescent="0.25">
      <c r="A7" s="51">
        <v>40816</v>
      </c>
      <c r="B7" s="128">
        <v>16959.081111111111</v>
      </c>
      <c r="C7" s="128">
        <v>0</v>
      </c>
      <c r="D7" s="128">
        <v>0</v>
      </c>
      <c r="E7" s="128">
        <v>12123.52</v>
      </c>
      <c r="F7" s="128">
        <v>0</v>
      </c>
      <c r="G7" s="128">
        <v>354</v>
      </c>
      <c r="H7" s="128">
        <v>0</v>
      </c>
      <c r="I7" s="128">
        <v>0</v>
      </c>
      <c r="J7" s="128">
        <v>0</v>
      </c>
      <c r="K7" s="113">
        <v>15652.01304347826</v>
      </c>
    </row>
    <row r="8" spans="1:11" x14ac:dyDescent="0.25">
      <c r="A8" s="81">
        <v>40908</v>
      </c>
      <c r="B8" s="129">
        <v>10540.143537414961</v>
      </c>
      <c r="C8" s="129">
        <v>0</v>
      </c>
      <c r="D8" s="129">
        <v>15168.875</v>
      </c>
      <c r="E8" s="129">
        <v>3251.835</v>
      </c>
      <c r="F8" s="129">
        <v>0</v>
      </c>
      <c r="G8" s="129">
        <v>13357.392857142861</v>
      </c>
      <c r="H8" s="129">
        <v>0</v>
      </c>
      <c r="I8" s="129">
        <v>13781.58</v>
      </c>
      <c r="J8" s="129">
        <v>0</v>
      </c>
      <c r="K8" s="130">
        <v>10489.724207317069</v>
      </c>
    </row>
    <row r="9" spans="1:11" x14ac:dyDescent="0.25">
      <c r="A9" s="51">
        <v>40999</v>
      </c>
      <c r="B9" s="128">
        <v>26672.986057142851</v>
      </c>
      <c r="C9" s="128">
        <v>0</v>
      </c>
      <c r="D9" s="128">
        <v>0</v>
      </c>
      <c r="E9" s="128">
        <v>25510.393333333341</v>
      </c>
      <c r="F9" s="128">
        <v>0</v>
      </c>
      <c r="G9" s="128">
        <v>13366.625</v>
      </c>
      <c r="H9" s="128">
        <v>0</v>
      </c>
      <c r="I9" s="128">
        <v>14575.795</v>
      </c>
      <c r="J9" s="128">
        <v>0</v>
      </c>
      <c r="K9" s="113">
        <v>26098.437037037042</v>
      </c>
    </row>
    <row r="10" spans="1:11" x14ac:dyDescent="0.25">
      <c r="A10" s="81">
        <v>41090</v>
      </c>
      <c r="B10" s="129">
        <v>60506.726312056759</v>
      </c>
      <c r="C10" s="129">
        <v>0</v>
      </c>
      <c r="D10" s="129">
        <v>0</v>
      </c>
      <c r="E10" s="129">
        <v>22250.46666666666</v>
      </c>
      <c r="F10" s="129">
        <v>0</v>
      </c>
      <c r="G10" s="129">
        <v>6037.08</v>
      </c>
      <c r="H10" s="129">
        <v>0</v>
      </c>
      <c r="I10" s="129">
        <v>1784.78</v>
      </c>
      <c r="J10" s="129">
        <v>0</v>
      </c>
      <c r="K10" s="130">
        <v>55478.730187500048</v>
      </c>
    </row>
    <row r="11" spans="1:11" x14ac:dyDescent="0.25">
      <c r="A11" s="51">
        <v>41182</v>
      </c>
      <c r="B11" s="128">
        <v>37878.404014084474</v>
      </c>
      <c r="C11" s="128">
        <v>0</v>
      </c>
      <c r="D11" s="128">
        <v>0</v>
      </c>
      <c r="E11" s="128">
        <v>23977.73827586207</v>
      </c>
      <c r="F11" s="128">
        <v>0</v>
      </c>
      <c r="G11" s="128">
        <v>1749</v>
      </c>
      <c r="H11" s="128">
        <v>0</v>
      </c>
      <c r="I11" s="128">
        <v>7738.5455555555554</v>
      </c>
      <c r="J11" s="128">
        <v>0</v>
      </c>
      <c r="K11" s="113">
        <v>32711.213684210499</v>
      </c>
    </row>
    <row r="12" spans="1:11" x14ac:dyDescent="0.25">
      <c r="A12" s="81">
        <v>41274</v>
      </c>
      <c r="B12" s="129">
        <v>24940.955555555549</v>
      </c>
      <c r="C12" s="129">
        <v>0</v>
      </c>
      <c r="D12" s="129">
        <v>20250</v>
      </c>
      <c r="E12" s="129">
        <v>36566.069743589738</v>
      </c>
      <c r="F12" s="129">
        <v>0</v>
      </c>
      <c r="G12" s="129">
        <v>10142.675999999999</v>
      </c>
      <c r="H12" s="129">
        <v>0</v>
      </c>
      <c r="I12" s="129">
        <v>4232.6688888888884</v>
      </c>
      <c r="J12" s="129">
        <v>0</v>
      </c>
      <c r="K12" s="130">
        <v>24950.793636363629</v>
      </c>
    </row>
    <row r="13" spans="1:11" x14ac:dyDescent="0.25">
      <c r="A13" s="51">
        <v>41364</v>
      </c>
      <c r="B13" s="128">
        <v>23013.27752212387</v>
      </c>
      <c r="C13" s="128">
        <v>0</v>
      </c>
      <c r="D13" s="128">
        <v>7415.69</v>
      </c>
      <c r="E13" s="128">
        <v>28026.718301886791</v>
      </c>
      <c r="F13" s="128">
        <v>25.85</v>
      </c>
      <c r="G13" s="128">
        <v>25732.5</v>
      </c>
      <c r="H13" s="128">
        <v>0</v>
      </c>
      <c r="I13" s="128">
        <v>6717.1691666666666</v>
      </c>
      <c r="J13" s="128">
        <v>0</v>
      </c>
      <c r="K13" s="113">
        <v>22928.40173913039</v>
      </c>
    </row>
    <row r="14" spans="1:11" x14ac:dyDescent="0.25">
      <c r="A14" s="81">
        <v>41455</v>
      </c>
      <c r="B14" s="129">
        <v>35562.883999999998</v>
      </c>
      <c r="C14" s="129">
        <v>0</v>
      </c>
      <c r="D14" s="129">
        <v>3548.05</v>
      </c>
      <c r="E14" s="129">
        <v>30258.784047619061</v>
      </c>
      <c r="F14" s="129">
        <v>4120.4900000000007</v>
      </c>
      <c r="G14" s="129">
        <v>3435.7</v>
      </c>
      <c r="H14" s="129">
        <v>0</v>
      </c>
      <c r="I14" s="129">
        <v>911.13333333333321</v>
      </c>
      <c r="J14" s="129">
        <v>0</v>
      </c>
      <c r="K14" s="130">
        <v>32205.635282051269</v>
      </c>
    </row>
    <row r="15" spans="1:11" x14ac:dyDescent="0.25">
      <c r="A15" s="51">
        <v>41547</v>
      </c>
      <c r="B15" s="128">
        <v>27198.925183486241</v>
      </c>
      <c r="C15" s="128">
        <v>0</v>
      </c>
      <c r="D15" s="128">
        <v>13715.10666666667</v>
      </c>
      <c r="E15" s="128">
        <v>35249.532549019619</v>
      </c>
      <c r="F15" s="128">
        <v>0</v>
      </c>
      <c r="G15" s="128">
        <v>1585.788</v>
      </c>
      <c r="H15" s="128">
        <v>0</v>
      </c>
      <c r="I15" s="128">
        <v>6324.6940000000004</v>
      </c>
      <c r="J15" s="128">
        <v>0</v>
      </c>
      <c r="K15" s="113">
        <v>27687.19709219857</v>
      </c>
    </row>
    <row r="16" spans="1:11" x14ac:dyDescent="0.25">
      <c r="A16" s="81">
        <v>41639</v>
      </c>
      <c r="B16" s="129">
        <v>30957.860000000019</v>
      </c>
      <c r="C16" s="129">
        <v>0</v>
      </c>
      <c r="D16" s="129">
        <v>3463.6</v>
      </c>
      <c r="E16" s="129">
        <v>25218.643191489369</v>
      </c>
      <c r="F16" s="129">
        <v>0</v>
      </c>
      <c r="G16" s="129">
        <v>1184.3266666666671</v>
      </c>
      <c r="H16" s="129">
        <v>0</v>
      </c>
      <c r="I16" s="129">
        <v>1977</v>
      </c>
      <c r="J16" s="129">
        <v>0</v>
      </c>
      <c r="K16" s="130">
        <v>28971.164170403601</v>
      </c>
    </row>
    <row r="17" spans="1:11" x14ac:dyDescent="0.25">
      <c r="A17" s="51">
        <v>41729</v>
      </c>
      <c r="B17" s="128">
        <v>19255.07408450704</v>
      </c>
      <c r="C17" s="128">
        <v>0</v>
      </c>
      <c r="D17" s="128">
        <v>20084.0088888889</v>
      </c>
      <c r="E17" s="128">
        <v>13803.7345</v>
      </c>
      <c r="F17" s="128">
        <v>0</v>
      </c>
      <c r="G17" s="128">
        <v>65022.714285714283</v>
      </c>
      <c r="H17" s="128">
        <v>0</v>
      </c>
      <c r="I17" s="128">
        <v>2238.5</v>
      </c>
      <c r="J17" s="128">
        <v>275</v>
      </c>
      <c r="K17" s="113">
        <v>19527.338523985229</v>
      </c>
    </row>
    <row r="18" spans="1:11" x14ac:dyDescent="0.25">
      <c r="A18" s="81">
        <v>41820</v>
      </c>
      <c r="B18" s="129">
        <v>20605.654403669709</v>
      </c>
      <c r="C18" s="129">
        <v>0</v>
      </c>
      <c r="D18" s="129">
        <v>32310.44454545452</v>
      </c>
      <c r="E18" s="129">
        <v>10372.684375000001</v>
      </c>
      <c r="F18" s="129">
        <v>0</v>
      </c>
      <c r="G18" s="129">
        <v>1663.2</v>
      </c>
      <c r="H18" s="129">
        <v>0</v>
      </c>
      <c r="I18" s="129">
        <v>1188.33</v>
      </c>
      <c r="J18" s="129">
        <v>0</v>
      </c>
      <c r="K18" s="130">
        <v>17771.501314285699</v>
      </c>
    </row>
    <row r="19" spans="1:11" x14ac:dyDescent="0.25">
      <c r="A19" s="51">
        <v>41912</v>
      </c>
      <c r="B19" s="128">
        <v>16440.703513513501</v>
      </c>
      <c r="C19" s="128">
        <v>0</v>
      </c>
      <c r="D19" s="128">
        <v>11781.153846153849</v>
      </c>
      <c r="E19" s="128">
        <v>19160.346530612249</v>
      </c>
      <c r="F19" s="128">
        <v>0</v>
      </c>
      <c r="G19" s="128">
        <v>5585.3883333333324</v>
      </c>
      <c r="H19" s="128">
        <v>0</v>
      </c>
      <c r="I19" s="128">
        <v>2147.8833333333332</v>
      </c>
      <c r="J19" s="128">
        <v>0</v>
      </c>
      <c r="K19" s="113">
        <v>16279.415890410961</v>
      </c>
    </row>
    <row r="20" spans="1:11" x14ac:dyDescent="0.25">
      <c r="A20" s="81">
        <v>42004</v>
      </c>
      <c r="B20" s="129">
        <v>14946.06545454546</v>
      </c>
      <c r="C20" s="129">
        <v>0</v>
      </c>
      <c r="D20" s="129">
        <v>52250.381249999999</v>
      </c>
      <c r="E20" s="129">
        <v>9478.517169811319</v>
      </c>
      <c r="F20" s="129">
        <v>0</v>
      </c>
      <c r="G20" s="129">
        <v>2782.266666666666</v>
      </c>
      <c r="H20" s="129">
        <v>0</v>
      </c>
      <c r="I20" s="129">
        <v>1157.3166666666671</v>
      </c>
      <c r="J20" s="129">
        <v>0</v>
      </c>
      <c r="K20" s="130">
        <v>14398.69207920792</v>
      </c>
    </row>
    <row r="21" spans="1:11" x14ac:dyDescent="0.25">
      <c r="A21" s="51">
        <v>42094</v>
      </c>
      <c r="B21" s="128">
        <v>18253.207692307689</v>
      </c>
      <c r="C21" s="128">
        <v>0</v>
      </c>
      <c r="D21" s="128">
        <v>6665.9112500000028</v>
      </c>
      <c r="E21" s="128">
        <v>21450.223000000009</v>
      </c>
      <c r="F21" s="128">
        <v>0</v>
      </c>
      <c r="G21" s="128">
        <v>14027.466666666671</v>
      </c>
      <c r="H21" s="128">
        <v>0</v>
      </c>
      <c r="I21" s="128">
        <v>3233.6954545454528</v>
      </c>
      <c r="J21" s="128">
        <v>0</v>
      </c>
      <c r="K21" s="113">
        <v>16636.972142857139</v>
      </c>
    </row>
    <row r="22" spans="1:11" x14ac:dyDescent="0.25">
      <c r="A22" s="81">
        <v>42185</v>
      </c>
      <c r="B22" s="129">
        <v>18295.117876106189</v>
      </c>
      <c r="C22" s="129">
        <v>0</v>
      </c>
      <c r="D22" s="129">
        <v>13312.26571428571</v>
      </c>
      <c r="E22" s="129">
        <v>17970.708985507259</v>
      </c>
      <c r="F22" s="129">
        <v>0</v>
      </c>
      <c r="G22" s="129">
        <v>19281.718000000001</v>
      </c>
      <c r="H22" s="129">
        <v>0</v>
      </c>
      <c r="I22" s="129">
        <v>6236.4708823529418</v>
      </c>
      <c r="J22" s="129">
        <v>0</v>
      </c>
      <c r="K22" s="130">
        <v>16243.98395833334</v>
      </c>
    </row>
    <row r="23" spans="1:11" x14ac:dyDescent="0.25">
      <c r="A23" s="51">
        <v>42277</v>
      </c>
      <c r="B23" s="128">
        <v>32801.422456140353</v>
      </c>
      <c r="C23" s="128">
        <v>0</v>
      </c>
      <c r="D23" s="128">
        <v>27559.89850000001</v>
      </c>
      <c r="E23" s="128">
        <v>28059.970129870129</v>
      </c>
      <c r="F23" s="128">
        <v>0</v>
      </c>
      <c r="G23" s="128">
        <v>22460.03333333334</v>
      </c>
      <c r="H23" s="128">
        <v>0</v>
      </c>
      <c r="I23" s="128">
        <v>7047.3093548387114</v>
      </c>
      <c r="J23" s="128">
        <v>0</v>
      </c>
      <c r="K23" s="113">
        <v>27437.115403225791</v>
      </c>
    </row>
    <row r="24" spans="1:11" x14ac:dyDescent="0.25">
      <c r="A24" s="81">
        <v>42369</v>
      </c>
      <c r="B24" s="129">
        <v>25685.844444444439</v>
      </c>
      <c r="C24" s="129">
        <v>0</v>
      </c>
      <c r="D24" s="129">
        <v>21648.387931034478</v>
      </c>
      <c r="E24" s="129">
        <v>29996.69139240506</v>
      </c>
      <c r="F24" s="129">
        <v>0</v>
      </c>
      <c r="G24" s="129">
        <v>42546.511428571423</v>
      </c>
      <c r="H24" s="129">
        <v>0</v>
      </c>
      <c r="I24" s="129">
        <v>13317.593870967739</v>
      </c>
      <c r="J24" s="129">
        <v>0</v>
      </c>
      <c r="K24" s="130">
        <v>25531.7252205882</v>
      </c>
    </row>
    <row r="25" spans="1:11" x14ac:dyDescent="0.25">
      <c r="A25" s="51">
        <v>42460</v>
      </c>
      <c r="B25" s="128">
        <v>18979.24842592594</v>
      </c>
      <c r="C25" s="128">
        <v>0</v>
      </c>
      <c r="D25" s="128">
        <v>11519.104285714289</v>
      </c>
      <c r="E25" s="128">
        <v>25953.814927536219</v>
      </c>
      <c r="F25" s="128">
        <v>0</v>
      </c>
      <c r="G25" s="128">
        <v>4341.086666666667</v>
      </c>
      <c r="H25" s="128">
        <v>0</v>
      </c>
      <c r="I25" s="128">
        <v>15361.79636363636</v>
      </c>
      <c r="J25" s="128">
        <v>0</v>
      </c>
      <c r="K25" s="113">
        <v>19895.346651162759</v>
      </c>
    </row>
    <row r="26" spans="1:11" x14ac:dyDescent="0.25">
      <c r="A26" s="81">
        <v>42551</v>
      </c>
      <c r="B26" s="129">
        <v>23580.621830985929</v>
      </c>
      <c r="C26" s="129">
        <v>0</v>
      </c>
      <c r="D26" s="129">
        <v>32506.147941176481</v>
      </c>
      <c r="E26" s="129">
        <v>26229.869152542389</v>
      </c>
      <c r="F26" s="129">
        <v>0</v>
      </c>
      <c r="G26" s="129">
        <v>8971.8266666666605</v>
      </c>
      <c r="H26" s="129">
        <v>0</v>
      </c>
      <c r="I26" s="129">
        <v>8083.1755555555537</v>
      </c>
      <c r="J26" s="129">
        <v>0</v>
      </c>
      <c r="K26" s="130">
        <v>24699.933886639661</v>
      </c>
    </row>
    <row r="27" spans="1:11" x14ac:dyDescent="0.25">
      <c r="A27" s="51">
        <v>42643</v>
      </c>
      <c r="B27" s="128">
        <v>39454.778993710679</v>
      </c>
      <c r="C27" s="128">
        <v>3268.8</v>
      </c>
      <c r="D27" s="128">
        <v>35077.125</v>
      </c>
      <c r="E27" s="128">
        <v>27683.112400000009</v>
      </c>
      <c r="F27" s="128">
        <v>30.24</v>
      </c>
      <c r="G27" s="128">
        <v>52075.289999999994</v>
      </c>
      <c r="H27" s="128">
        <v>0</v>
      </c>
      <c r="I27" s="128">
        <v>8704.8705882352951</v>
      </c>
      <c r="J27" s="128">
        <v>0</v>
      </c>
      <c r="K27" s="113">
        <v>33977.731049180351</v>
      </c>
    </row>
    <row r="28" spans="1:11" x14ac:dyDescent="0.25">
      <c r="A28" s="81">
        <v>42735</v>
      </c>
      <c r="B28" s="129">
        <v>23574.982757009351</v>
      </c>
      <c r="C28" s="129">
        <v>243.12</v>
      </c>
      <c r="D28" s="129">
        <v>26870.52085714287</v>
      </c>
      <c r="E28" s="129">
        <v>25832.13513513513</v>
      </c>
      <c r="F28" s="129">
        <v>1998</v>
      </c>
      <c r="G28" s="129">
        <v>48583.861111111109</v>
      </c>
      <c r="H28" s="129">
        <v>0</v>
      </c>
      <c r="I28" s="129">
        <v>10509.06166666667</v>
      </c>
      <c r="J28" s="129">
        <v>0</v>
      </c>
      <c r="K28" s="130">
        <v>24388.876858789619</v>
      </c>
    </row>
    <row r="29" spans="1:11" x14ac:dyDescent="0.25">
      <c r="A29" s="51">
        <v>42825</v>
      </c>
      <c r="B29" s="128">
        <v>36334.725806451643</v>
      </c>
      <c r="C29" s="128">
        <v>1435.99</v>
      </c>
      <c r="D29" s="128">
        <v>36460.540285714247</v>
      </c>
      <c r="E29" s="128">
        <v>32523.773913043489</v>
      </c>
      <c r="F29" s="128">
        <v>176891.42</v>
      </c>
      <c r="G29" s="128">
        <v>9228.3150000000005</v>
      </c>
      <c r="H29" s="128">
        <v>0</v>
      </c>
      <c r="I29" s="128">
        <v>1430.8688888888889</v>
      </c>
      <c r="J29" s="128">
        <v>0</v>
      </c>
      <c r="K29" s="113">
        <v>34598.448304093617</v>
      </c>
    </row>
    <row r="30" spans="1:11" x14ac:dyDescent="0.25">
      <c r="A30" s="81">
        <v>42916</v>
      </c>
      <c r="B30" s="129">
        <v>39302.029105263136</v>
      </c>
      <c r="C30" s="129">
        <v>11251.16</v>
      </c>
      <c r="D30" s="129">
        <v>27893.903103448269</v>
      </c>
      <c r="E30" s="129">
        <v>36069.699701492536</v>
      </c>
      <c r="F30" s="129">
        <v>0</v>
      </c>
      <c r="G30" s="129">
        <v>7373.5780000000004</v>
      </c>
      <c r="H30" s="129">
        <v>0</v>
      </c>
      <c r="I30" s="129">
        <v>10422.185714285721</v>
      </c>
      <c r="J30" s="129">
        <v>0</v>
      </c>
      <c r="K30" s="130">
        <v>35298.306278317163</v>
      </c>
    </row>
    <row r="31" spans="1:11" x14ac:dyDescent="0.25">
      <c r="A31" s="51">
        <v>43008</v>
      </c>
      <c r="B31" s="128">
        <v>36067.612303664922</v>
      </c>
      <c r="C31" s="128">
        <v>44161.815000000002</v>
      </c>
      <c r="D31" s="128">
        <v>75641.621086956424</v>
      </c>
      <c r="E31" s="128">
        <v>51490.721799999999</v>
      </c>
      <c r="F31" s="128">
        <v>78373.307499999995</v>
      </c>
      <c r="G31" s="128">
        <v>15611.3</v>
      </c>
      <c r="H31" s="128">
        <v>0</v>
      </c>
      <c r="I31" s="128">
        <v>18995.599999999999</v>
      </c>
      <c r="J31" s="128">
        <v>0</v>
      </c>
      <c r="K31" s="113">
        <v>45004.639354838757</v>
      </c>
    </row>
    <row r="32" spans="1:11" x14ac:dyDescent="0.25">
      <c r="A32" s="81">
        <v>43100</v>
      </c>
      <c r="B32" s="129">
        <v>43049.788859060413</v>
      </c>
      <c r="C32" s="129">
        <v>29334.841333333341</v>
      </c>
      <c r="D32" s="129">
        <v>118260.52043478259</v>
      </c>
      <c r="E32" s="129">
        <v>38414.661688311688</v>
      </c>
      <c r="F32" s="129">
        <v>8177.9566666666688</v>
      </c>
      <c r="G32" s="129">
        <v>42107.647142857153</v>
      </c>
      <c r="H32" s="129">
        <v>3416.51</v>
      </c>
      <c r="I32" s="129">
        <v>10127.416363636359</v>
      </c>
      <c r="J32" s="129">
        <v>0</v>
      </c>
      <c r="K32" s="130">
        <v>50765.241229773543</v>
      </c>
    </row>
    <row r="33" spans="1:11" x14ac:dyDescent="0.25">
      <c r="A33" s="51">
        <v>43190</v>
      </c>
      <c r="B33" s="128">
        <v>38211.381100917431</v>
      </c>
      <c r="C33" s="128">
        <v>24046.325555555559</v>
      </c>
      <c r="D33" s="128">
        <v>27951.218709677411</v>
      </c>
      <c r="E33" s="128">
        <v>87491.186406250024</v>
      </c>
      <c r="F33" s="128">
        <v>2280.6</v>
      </c>
      <c r="G33" s="128">
        <v>24267.685000000001</v>
      </c>
      <c r="H33" s="128">
        <v>10793.4</v>
      </c>
      <c r="I33" s="128">
        <v>1543.722</v>
      </c>
      <c r="J33" s="128">
        <v>0</v>
      </c>
      <c r="K33" s="113">
        <v>47997.44262931031</v>
      </c>
    </row>
    <row r="34" spans="1:11" x14ac:dyDescent="0.25">
      <c r="A34" s="81">
        <v>43281</v>
      </c>
      <c r="B34" s="129">
        <v>46605.737520661169</v>
      </c>
      <c r="C34" s="129">
        <v>52924.704117647067</v>
      </c>
      <c r="D34" s="129">
        <v>61469.135555555593</v>
      </c>
      <c r="E34" s="129">
        <v>57314.919104477587</v>
      </c>
      <c r="F34" s="129">
        <v>94408.534999999945</v>
      </c>
      <c r="G34" s="129">
        <v>22432.74666666667</v>
      </c>
      <c r="H34" s="129">
        <v>1458</v>
      </c>
      <c r="I34" s="129">
        <v>8891.9950000000008</v>
      </c>
      <c r="J34" s="129">
        <v>0</v>
      </c>
      <c r="K34" s="130">
        <v>50664.946054687447</v>
      </c>
    </row>
    <row r="35" spans="1:11" x14ac:dyDescent="0.25">
      <c r="A35" s="51">
        <v>43373</v>
      </c>
      <c r="B35" s="128">
        <v>33914.272148148171</v>
      </c>
      <c r="C35" s="128">
        <v>42956.515789473677</v>
      </c>
      <c r="D35" s="128">
        <v>40036.922564102533</v>
      </c>
      <c r="E35" s="128">
        <v>52599.455373134311</v>
      </c>
      <c r="F35" s="128">
        <v>149634.58499999999</v>
      </c>
      <c r="G35" s="128">
        <v>26847.25333333333</v>
      </c>
      <c r="H35" s="128">
        <v>1027.1400000000001</v>
      </c>
      <c r="I35" s="128">
        <v>7745.14</v>
      </c>
      <c r="J35" s="128">
        <v>0</v>
      </c>
      <c r="K35" s="113">
        <v>39723.746763636424</v>
      </c>
    </row>
    <row r="36" spans="1:11" x14ac:dyDescent="0.25">
      <c r="A36" s="81">
        <v>43465</v>
      </c>
      <c r="B36" s="129">
        <v>25533.79595744679</v>
      </c>
      <c r="C36" s="129">
        <v>38044.437037037038</v>
      </c>
      <c r="D36" s="129">
        <v>56847.393829787223</v>
      </c>
      <c r="E36" s="129">
        <v>60523.290259740301</v>
      </c>
      <c r="F36" s="129">
        <v>51859.246666666637</v>
      </c>
      <c r="G36" s="129">
        <v>112656.1</v>
      </c>
      <c r="H36" s="129">
        <v>12816.76500000001</v>
      </c>
      <c r="I36" s="129">
        <v>4974.5166666666664</v>
      </c>
      <c r="J36" s="129">
        <v>0</v>
      </c>
      <c r="K36" s="130">
        <v>42163.887328990248</v>
      </c>
    </row>
    <row r="37" spans="1:11" x14ac:dyDescent="0.25">
      <c r="A37" s="51">
        <v>43555</v>
      </c>
      <c r="B37" s="128">
        <v>33336.92226415097</v>
      </c>
      <c r="C37" s="128">
        <v>26047.7176</v>
      </c>
      <c r="D37" s="128">
        <v>38072.882051282089</v>
      </c>
      <c r="E37" s="128">
        <v>41667.879743589801</v>
      </c>
      <c r="F37" s="128">
        <v>5409.7600000000011</v>
      </c>
      <c r="G37" s="128">
        <v>83676.887777777782</v>
      </c>
      <c r="H37" s="128">
        <v>32317.53</v>
      </c>
      <c r="I37" s="128">
        <v>6623.0900000000011</v>
      </c>
      <c r="J37" s="128">
        <v>0</v>
      </c>
      <c r="K37" s="113">
        <v>36881.77101886797</v>
      </c>
    </row>
    <row r="38" spans="1:11" x14ac:dyDescent="0.25">
      <c r="A38" s="81">
        <v>43646</v>
      </c>
      <c r="B38" s="129">
        <v>35447.475735294138</v>
      </c>
      <c r="C38" s="129">
        <v>59196.529142857151</v>
      </c>
      <c r="D38" s="129">
        <v>43375.724358974367</v>
      </c>
      <c r="E38" s="129">
        <v>45670.402207792147</v>
      </c>
      <c r="F38" s="129">
        <v>615805.61666666658</v>
      </c>
      <c r="G38" s="129">
        <v>1700.566</v>
      </c>
      <c r="H38" s="129">
        <v>72426.896666666667</v>
      </c>
      <c r="I38" s="129">
        <v>11175.69</v>
      </c>
      <c r="J38" s="129">
        <v>0</v>
      </c>
      <c r="K38" s="130">
        <v>51985.943559870648</v>
      </c>
    </row>
    <row r="39" spans="1:11" x14ac:dyDescent="0.25">
      <c r="A39" s="51">
        <v>43738</v>
      </c>
      <c r="B39" s="128">
        <v>35395.237919075167</v>
      </c>
      <c r="C39" s="128">
        <v>39941.748913043477</v>
      </c>
      <c r="D39" s="128">
        <v>35512.122978723397</v>
      </c>
      <c r="E39" s="128">
        <v>50602.872444444482</v>
      </c>
      <c r="F39" s="128">
        <v>82476.25</v>
      </c>
      <c r="G39" s="128">
        <v>5489.93</v>
      </c>
      <c r="H39" s="128">
        <v>7249.0525000000016</v>
      </c>
      <c r="I39" s="128">
        <v>3341.0137500000001</v>
      </c>
      <c r="J39" s="128">
        <v>0</v>
      </c>
      <c r="K39" s="113">
        <v>38198.546892950479</v>
      </c>
    </row>
    <row r="40" spans="1:11" x14ac:dyDescent="0.25">
      <c r="A40" s="81">
        <v>43830</v>
      </c>
      <c r="B40" s="129">
        <v>44871.582711864437</v>
      </c>
      <c r="C40" s="129">
        <v>36905.183500000021</v>
      </c>
      <c r="D40" s="129">
        <v>18152.80675</v>
      </c>
      <c r="E40" s="129">
        <v>44174.431770833333</v>
      </c>
      <c r="F40" s="129">
        <v>66462.223333333342</v>
      </c>
      <c r="G40" s="129">
        <v>33038.156666666669</v>
      </c>
      <c r="H40" s="129">
        <v>22493</v>
      </c>
      <c r="I40" s="129">
        <v>5807.3384615384612</v>
      </c>
      <c r="J40" s="129">
        <v>0</v>
      </c>
      <c r="K40" s="130">
        <v>39393.878070175459</v>
      </c>
    </row>
    <row r="41" spans="1:11" x14ac:dyDescent="0.25">
      <c r="A41" s="51">
        <v>43921</v>
      </c>
      <c r="B41" s="128">
        <v>28405.785439560459</v>
      </c>
      <c r="C41" s="128">
        <v>44514.81437499998</v>
      </c>
      <c r="D41" s="128">
        <v>18699.48875</v>
      </c>
      <c r="E41" s="128">
        <v>41758.672666666673</v>
      </c>
      <c r="F41" s="128">
        <v>90252.97</v>
      </c>
      <c r="G41" s="128">
        <v>15162.796</v>
      </c>
      <c r="H41" s="128">
        <v>22926.6</v>
      </c>
      <c r="I41" s="128">
        <v>4555.2428571428582</v>
      </c>
      <c r="J41" s="128">
        <v>0</v>
      </c>
      <c r="K41" s="113">
        <v>32621.46754999995</v>
      </c>
    </row>
    <row r="42" spans="1:11" x14ac:dyDescent="0.25">
      <c r="A42" s="81">
        <v>44012</v>
      </c>
      <c r="B42" s="129">
        <v>32590.529871794872</v>
      </c>
      <c r="C42" s="129">
        <v>25175.709701492549</v>
      </c>
      <c r="D42" s="129">
        <v>25542.145000000019</v>
      </c>
      <c r="E42" s="129">
        <v>58190.188214285707</v>
      </c>
      <c r="F42" s="129">
        <v>12484.75</v>
      </c>
      <c r="G42" s="129">
        <v>56286.817500000012</v>
      </c>
      <c r="H42" s="129">
        <v>1725.55</v>
      </c>
      <c r="I42" s="129">
        <v>17158.84583333334</v>
      </c>
      <c r="J42" s="129">
        <v>0</v>
      </c>
      <c r="K42" s="130">
        <v>35534.319582417593</v>
      </c>
    </row>
    <row r="43" spans="1:11" x14ac:dyDescent="0.25">
      <c r="A43" s="51">
        <v>44104</v>
      </c>
      <c r="B43" s="132">
        <v>48496.745357142907</v>
      </c>
      <c r="C43" s="132">
        <v>64198.919859154921</v>
      </c>
      <c r="D43" s="132">
        <v>42703.672545454567</v>
      </c>
      <c r="E43" s="132">
        <v>62811.23876288662</v>
      </c>
      <c r="F43" s="132">
        <v>20878.662857142848</v>
      </c>
      <c r="G43" s="132">
        <v>15341.85933333333</v>
      </c>
      <c r="H43" s="132">
        <v>2705.4</v>
      </c>
      <c r="I43" s="132">
        <v>32158.71428571429</v>
      </c>
      <c r="J43" s="132">
        <v>0</v>
      </c>
      <c r="K43" s="133">
        <v>50916.902577319634</v>
      </c>
    </row>
    <row r="44" spans="1:11" x14ac:dyDescent="0.25">
      <c r="A44" s="134">
        <v>44196</v>
      </c>
      <c r="B44" s="135">
        <v>45640.269369369387</v>
      </c>
      <c r="C44" s="135">
        <v>35428.869480519483</v>
      </c>
      <c r="D44" s="135">
        <v>39957.893529411718</v>
      </c>
      <c r="E44" s="135">
        <v>35075.941799999993</v>
      </c>
      <c r="F44" s="135">
        <v>11761.025</v>
      </c>
      <c r="G44" s="135">
        <v>32073.912499999999</v>
      </c>
      <c r="H44" s="135">
        <v>13168.055</v>
      </c>
      <c r="I44" s="135">
        <v>21431.36555555556</v>
      </c>
      <c r="J44" s="135">
        <v>0</v>
      </c>
      <c r="K44" s="90">
        <v>39509.79699009905</v>
      </c>
    </row>
    <row r="45" spans="1:11" x14ac:dyDescent="0.35">
      <c r="A45" s="77"/>
    </row>
    <row r="46" spans="1:11" x14ac:dyDescent="0.35">
      <c r="A46" s="77"/>
    </row>
    <row r="47" spans="1:11" x14ac:dyDescent="0.35">
      <c r="A47" s="77"/>
    </row>
    <row r="48" spans="1:11" x14ac:dyDescent="0.35">
      <c r="A48" s="77"/>
      <c r="B48" s="42"/>
      <c r="C48" s="42"/>
      <c r="D48" s="42"/>
      <c r="E48" s="42"/>
      <c r="F48" s="42"/>
      <c r="G48" s="42"/>
      <c r="H48" s="42"/>
      <c r="I48" s="42"/>
      <c r="J48" s="42"/>
      <c r="K48" s="42"/>
    </row>
    <row r="49" spans="1:1" s="76" customFormat="1" ht="15" x14ac:dyDescent="0.25">
      <c r="A49" s="137" t="s">
        <v>189</v>
      </c>
    </row>
    <row r="50" spans="1:1" s="76" customFormat="1" ht="15" x14ac:dyDescent="0.25">
      <c r="A50" s="75" t="s">
        <v>260</v>
      </c>
    </row>
    <row r="51" spans="1:1" s="76" customFormat="1" ht="15" x14ac:dyDescent="0.25">
      <c r="A51" s="75" t="s">
        <v>261</v>
      </c>
    </row>
    <row r="52" spans="1:1" s="76" customFormat="1" ht="15" x14ac:dyDescent="0.25">
      <c r="A52" s="75" t="s">
        <v>262</v>
      </c>
    </row>
    <row r="53" spans="1:1" x14ac:dyDescent="0.35">
      <c r="A53" s="315" t="s">
        <v>256</v>
      </c>
    </row>
    <row r="54" spans="1:1" x14ac:dyDescent="0.35">
      <c r="A54" s="75"/>
    </row>
    <row r="55" spans="1:1" x14ac:dyDescent="0.35">
      <c r="A55" s="75"/>
    </row>
    <row r="56" spans="1:1" x14ac:dyDescent="0.35">
      <c r="A56" s="75"/>
    </row>
    <row r="57" spans="1:1" x14ac:dyDescent="0.35">
      <c r="A57" s="338" t="s">
        <v>126</v>
      </c>
    </row>
    <row r="58" spans="1:1" x14ac:dyDescent="0.35">
      <c r="A58" s="75"/>
    </row>
    <row r="59" spans="1:1" x14ac:dyDescent="0.35">
      <c r="A59" s="75"/>
    </row>
  </sheetData>
  <autoFilter ref="A2:K44" xr:uid="{B1C0AC38-E088-48E0-82E9-6035044F60B1}"/>
  <hyperlinks>
    <hyperlink ref="A57" location="Index!A1" display="back to index" xr:uid="{00000000-0004-0000-17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K27"/>
  <sheetViews>
    <sheetView workbookViewId="0">
      <pane xSplit="1" ySplit="2" topLeftCell="B3" activePane="bottomRight" state="frozen"/>
      <selection pane="topRight" activeCell="B1" sqref="B1"/>
      <selection pane="bottomLeft" activeCell="A3" sqref="A3"/>
      <selection pane="bottomRight" activeCell="K27" sqref="K27"/>
    </sheetView>
  </sheetViews>
  <sheetFormatPr defaultColWidth="15.08984375" defaultRowHeight="18" x14ac:dyDescent="0.35"/>
  <cols>
    <col min="1" max="1" width="11.36328125" style="54" customWidth="1"/>
    <col min="2" max="8" width="11.36328125" style="41" customWidth="1"/>
    <col min="9" max="16384" width="15.08984375" style="41"/>
  </cols>
  <sheetData>
    <row r="1" spans="1:11" s="80" customFormat="1" x14ac:dyDescent="0.35">
      <c r="A1" s="87" t="s">
        <v>91</v>
      </c>
      <c r="B1" s="87"/>
      <c r="C1" s="87"/>
      <c r="D1" s="87"/>
      <c r="E1" s="87"/>
      <c r="F1" s="87"/>
      <c r="G1" s="87"/>
      <c r="H1" s="87"/>
      <c r="I1" s="87"/>
      <c r="J1" s="87"/>
      <c r="K1" s="87"/>
    </row>
    <row r="2" spans="1:11" s="328" customFormat="1" ht="60" x14ac:dyDescent="0.3">
      <c r="A2" s="327" t="s">
        <v>253</v>
      </c>
      <c r="B2" s="327" t="s">
        <v>140</v>
      </c>
      <c r="C2" s="327" t="s">
        <v>141</v>
      </c>
      <c r="D2" s="327" t="s">
        <v>142</v>
      </c>
      <c r="E2" s="327" t="s">
        <v>143</v>
      </c>
      <c r="F2" s="327" t="s">
        <v>144</v>
      </c>
      <c r="G2" s="327" t="s">
        <v>145</v>
      </c>
      <c r="H2" s="327" t="s">
        <v>146</v>
      </c>
      <c r="I2" s="327" t="s">
        <v>147</v>
      </c>
      <c r="J2" s="327" t="s">
        <v>148</v>
      </c>
      <c r="K2" s="329" t="s">
        <v>244</v>
      </c>
    </row>
    <row r="3" spans="1:11" s="86" customFormat="1" x14ac:dyDescent="0.35">
      <c r="A3" s="109" t="s">
        <v>223</v>
      </c>
      <c r="B3" s="110">
        <v>0</v>
      </c>
      <c r="C3" s="110">
        <v>0</v>
      </c>
      <c r="D3" s="110">
        <v>0</v>
      </c>
      <c r="E3" s="110">
        <v>5146.46</v>
      </c>
      <c r="F3" s="110">
        <v>0</v>
      </c>
      <c r="G3" s="110">
        <v>0</v>
      </c>
      <c r="H3" s="110">
        <v>0</v>
      </c>
      <c r="I3" s="111">
        <v>0</v>
      </c>
      <c r="J3" s="111">
        <v>0</v>
      </c>
      <c r="K3" s="112">
        <v>5146.46</v>
      </c>
    </row>
    <row r="4" spans="1:11" s="86" customFormat="1" x14ac:dyDescent="0.35">
      <c r="A4" s="114" t="s">
        <v>224</v>
      </c>
      <c r="B4" s="115">
        <v>56885.737000000037</v>
      </c>
      <c r="C4" s="115">
        <v>0</v>
      </c>
      <c r="D4" s="115">
        <v>15168.875</v>
      </c>
      <c r="E4" s="115">
        <v>22794.149999999991</v>
      </c>
      <c r="F4" s="115">
        <v>0</v>
      </c>
      <c r="G4" s="115">
        <v>17039.92555555555</v>
      </c>
      <c r="H4" s="115">
        <v>0</v>
      </c>
      <c r="I4" s="116">
        <v>13031.525714285721</v>
      </c>
      <c r="J4" s="116">
        <v>0</v>
      </c>
      <c r="K4" s="117">
        <v>51585.742222222238</v>
      </c>
    </row>
    <row r="5" spans="1:11" x14ac:dyDescent="0.35">
      <c r="A5" s="109" t="s">
        <v>225</v>
      </c>
      <c r="B5" s="110">
        <v>49029.965932642539</v>
      </c>
      <c r="C5" s="110">
        <v>0</v>
      </c>
      <c r="D5" s="110">
        <v>12884.91</v>
      </c>
      <c r="E5" s="110">
        <v>52448.560537634388</v>
      </c>
      <c r="F5" s="110">
        <v>4146.3400000000011</v>
      </c>
      <c r="G5" s="110">
        <v>16810.025714285719</v>
      </c>
      <c r="H5" s="110">
        <v>0</v>
      </c>
      <c r="I5" s="110">
        <v>9727.5706451612841</v>
      </c>
      <c r="J5" s="110">
        <v>0</v>
      </c>
      <c r="K5" s="119">
        <v>46445.657246653958</v>
      </c>
    </row>
    <row r="6" spans="1:11" x14ac:dyDescent="0.35">
      <c r="A6" s="114" t="s">
        <v>226</v>
      </c>
      <c r="B6" s="116">
        <v>45088.8149100257</v>
      </c>
      <c r="C6" s="116">
        <v>0</v>
      </c>
      <c r="D6" s="116">
        <v>48686.957499999931</v>
      </c>
      <c r="E6" s="116">
        <v>39155.734174757286</v>
      </c>
      <c r="F6" s="116">
        <v>0</v>
      </c>
      <c r="G6" s="116">
        <v>36535.147692307692</v>
      </c>
      <c r="H6" s="115">
        <v>0</v>
      </c>
      <c r="I6" s="115">
        <v>4776.9537499999997</v>
      </c>
      <c r="J6" s="115">
        <v>275</v>
      </c>
      <c r="K6" s="120">
        <v>43099.392889733783</v>
      </c>
    </row>
    <row r="7" spans="1:11" x14ac:dyDescent="0.35">
      <c r="A7" s="109" t="s">
        <v>227</v>
      </c>
      <c r="B7" s="111">
        <v>28412.79993399337</v>
      </c>
      <c r="C7" s="111">
        <v>0</v>
      </c>
      <c r="D7" s="111">
        <v>29799.460344827581</v>
      </c>
      <c r="E7" s="111">
        <v>30524.697615384619</v>
      </c>
      <c r="F7" s="111">
        <v>0</v>
      </c>
      <c r="G7" s="111">
        <v>21230.794705882348</v>
      </c>
      <c r="H7" s="110">
        <v>0</v>
      </c>
      <c r="I7" s="110">
        <v>6309.9757446808526</v>
      </c>
      <c r="J7" s="110">
        <v>0</v>
      </c>
      <c r="K7" s="119">
        <v>26804.117471482859</v>
      </c>
    </row>
    <row r="8" spans="1:11" x14ac:dyDescent="0.35">
      <c r="A8" s="114" t="s">
        <v>228</v>
      </c>
      <c r="B8" s="116">
        <v>43879.381879432593</v>
      </c>
      <c r="C8" s="116">
        <v>0</v>
      </c>
      <c r="D8" s="116">
        <v>46779.841481481402</v>
      </c>
      <c r="E8" s="116">
        <v>50440.588653846113</v>
      </c>
      <c r="F8" s="116">
        <v>0</v>
      </c>
      <c r="G8" s="116">
        <v>30346.736250000002</v>
      </c>
      <c r="H8" s="115">
        <v>0</v>
      </c>
      <c r="I8" s="115">
        <v>16167.4137037037</v>
      </c>
      <c r="J8" s="115">
        <v>0</v>
      </c>
      <c r="K8" s="120">
        <v>42931.34711743777</v>
      </c>
    </row>
    <row r="9" spans="1:11" ht="13.7" customHeight="1" x14ac:dyDescent="0.35">
      <c r="A9" s="109" t="s">
        <v>229</v>
      </c>
      <c r="B9" s="110">
        <v>62753.828705882217</v>
      </c>
      <c r="C9" s="110">
        <v>6426.4276923076932</v>
      </c>
      <c r="D9" s="110">
        <v>63456.997638888919</v>
      </c>
      <c r="E9" s="110">
        <v>56526.939281045758</v>
      </c>
      <c r="F9" s="110">
        <v>177905.54</v>
      </c>
      <c r="G9" s="110">
        <v>51694.832941176479</v>
      </c>
      <c r="H9" s="110">
        <v>0</v>
      </c>
      <c r="I9" s="110">
        <v>13330.54296296296</v>
      </c>
      <c r="J9" s="110">
        <v>0</v>
      </c>
      <c r="K9" s="119">
        <v>58626.225952045097</v>
      </c>
    </row>
    <row r="10" spans="1:11" x14ac:dyDescent="0.35">
      <c r="A10" s="114" t="s">
        <v>230</v>
      </c>
      <c r="B10" s="115">
        <v>66592.701066282316</v>
      </c>
      <c r="C10" s="115">
        <v>61303.637435897443</v>
      </c>
      <c r="D10" s="115">
        <v>155829.54766233769</v>
      </c>
      <c r="E10" s="115">
        <v>99696.230909090998</v>
      </c>
      <c r="F10" s="115">
        <v>106281.07399999999</v>
      </c>
      <c r="G10" s="115">
        <v>38649.192499999997</v>
      </c>
      <c r="H10" s="115">
        <v>7833.9549999999999</v>
      </c>
      <c r="I10" s="115">
        <v>20277.310000000001</v>
      </c>
      <c r="J10" s="115">
        <v>0</v>
      </c>
      <c r="K10" s="120">
        <v>83383.212772861298</v>
      </c>
    </row>
    <row r="11" spans="1:11" x14ac:dyDescent="0.35">
      <c r="A11" s="109" t="s">
        <v>231</v>
      </c>
      <c r="B11" s="110">
        <v>50715.528926380437</v>
      </c>
      <c r="C11" s="110">
        <v>64316.127605633832</v>
      </c>
      <c r="D11" s="110">
        <v>77185.032708333529</v>
      </c>
      <c r="E11" s="110">
        <v>87433.757017543918</v>
      </c>
      <c r="F11" s="110">
        <v>595129.98428571469</v>
      </c>
      <c r="G11" s="110">
        <v>78058.671904761912</v>
      </c>
      <c r="H11" s="110">
        <v>103201.1866666666</v>
      </c>
      <c r="I11" s="110">
        <v>11843.72818181818</v>
      </c>
      <c r="J11" s="110">
        <v>0</v>
      </c>
      <c r="K11" s="119">
        <v>70404.63123229421</v>
      </c>
    </row>
    <row r="12" spans="1:11" x14ac:dyDescent="0.35">
      <c r="A12" s="121" t="s">
        <v>232</v>
      </c>
      <c r="B12" s="115">
        <v>59560.273259423513</v>
      </c>
      <c r="C12" s="115">
        <v>61338.229500000023</v>
      </c>
      <c r="D12" s="115">
        <v>39291.013207547177</v>
      </c>
      <c r="E12" s="115">
        <v>82660.00151658793</v>
      </c>
      <c r="F12" s="115">
        <v>95272.730000000127</v>
      </c>
      <c r="G12" s="115">
        <v>48216.888260869549</v>
      </c>
      <c r="H12" s="115">
        <v>19035.34</v>
      </c>
      <c r="I12" s="115">
        <v>13282.25214285714</v>
      </c>
      <c r="J12" s="115">
        <v>0</v>
      </c>
      <c r="K12" s="120">
        <v>61217.783391572288</v>
      </c>
    </row>
    <row r="13" spans="1:11" ht="18.75" x14ac:dyDescent="0.35">
      <c r="A13" s="123" t="s">
        <v>233</v>
      </c>
      <c r="B13" s="124">
        <v>60158.770085959943</v>
      </c>
      <c r="C13" s="124">
        <v>63913.56368421056</v>
      </c>
      <c r="D13" s="124">
        <v>52769.153645833438</v>
      </c>
      <c r="E13" s="124">
        <v>63159.765394736918</v>
      </c>
      <c r="F13" s="124">
        <v>19701.526363636309</v>
      </c>
      <c r="G13" s="124">
        <v>34167.4911111111</v>
      </c>
      <c r="H13" s="124">
        <v>10582.30333333333</v>
      </c>
      <c r="I13" s="124">
        <v>33439.463199999998</v>
      </c>
      <c r="J13" s="124">
        <v>0</v>
      </c>
      <c r="K13" s="125">
        <v>58134.303684895633</v>
      </c>
    </row>
    <row r="16" spans="1:11" x14ac:dyDescent="0.35">
      <c r="B16" s="42"/>
      <c r="C16" s="42"/>
      <c r="D16" s="42"/>
      <c r="E16" s="42"/>
      <c r="F16" s="42"/>
      <c r="G16" s="42"/>
      <c r="H16" s="42"/>
      <c r="I16" s="42"/>
      <c r="J16" s="42"/>
      <c r="K16" s="42"/>
    </row>
    <row r="17" spans="1:1" s="107" customFormat="1" ht="15" x14ac:dyDescent="0.3">
      <c r="A17" s="126" t="s">
        <v>135</v>
      </c>
    </row>
    <row r="18" spans="1:1" x14ac:dyDescent="0.35">
      <c r="A18" s="166" t="s">
        <v>255</v>
      </c>
    </row>
    <row r="19" spans="1:1" x14ac:dyDescent="0.35">
      <c r="A19" s="166"/>
    </row>
    <row r="20" spans="1:1" s="107" customFormat="1" ht="15" x14ac:dyDescent="0.3">
      <c r="A20" s="75" t="s">
        <v>260</v>
      </c>
    </row>
    <row r="21" spans="1:1" s="107" customFormat="1" ht="15" x14ac:dyDescent="0.3">
      <c r="A21" s="75" t="s">
        <v>261</v>
      </c>
    </row>
    <row r="22" spans="1:1" s="107" customFormat="1" ht="15" x14ac:dyDescent="0.3">
      <c r="A22" s="75" t="s">
        <v>262</v>
      </c>
    </row>
    <row r="23" spans="1:1" x14ac:dyDescent="0.35">
      <c r="A23" s="315" t="s">
        <v>256</v>
      </c>
    </row>
    <row r="25" spans="1:1" x14ac:dyDescent="0.35">
      <c r="A25" s="315"/>
    </row>
    <row r="26" spans="1:1" x14ac:dyDescent="0.35">
      <c r="A26" s="337" t="s">
        <v>126</v>
      </c>
    </row>
    <row r="27" spans="1:1" x14ac:dyDescent="0.35">
      <c r="A27" s="315"/>
    </row>
  </sheetData>
  <hyperlinks>
    <hyperlink ref="A26" location="Index!A1" display="back to index" xr:uid="{00000000-0004-0000-1800-000000000000}"/>
  </hyperlinks>
  <pageMargins left="0.23622047244094491" right="0.23622047244094491" top="0.74803149606299213" bottom="0.74803149606299213" header="0.31496062992125984" footer="0.31496062992125984"/>
  <pageSetup paperSize="9" scale="96" fitToHeight="0" orientation="landscape" horizontalDpi="300" verticalDpi="300" r:id="rId1"/>
  <headerFooter>
    <oddHeader>&amp;C&amp;A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N54"/>
  <sheetViews>
    <sheetView topLeftCell="A31" workbookViewId="0">
      <selection activeCell="H53" sqref="H53"/>
    </sheetView>
  </sheetViews>
  <sheetFormatPr defaultColWidth="15.08984375" defaultRowHeight="18" x14ac:dyDescent="0.35"/>
  <cols>
    <col min="1" max="1" width="10.90625" style="54" customWidth="1"/>
    <col min="2" max="12" width="9.08984375" style="41" customWidth="1"/>
    <col min="13" max="13" width="2.36328125" style="41" customWidth="1"/>
    <col min="14" max="16384" width="15.08984375" style="41"/>
  </cols>
  <sheetData>
    <row r="1" spans="1:14" x14ac:dyDescent="0.35">
      <c r="A1" s="41"/>
    </row>
    <row r="2" spans="1:14" s="80" customFormat="1" ht="15" customHeight="1" x14ac:dyDescent="0.35">
      <c r="A2" s="317" t="s">
        <v>93</v>
      </c>
      <c r="B2" s="317"/>
      <c r="C2" s="318"/>
      <c r="D2" s="318"/>
      <c r="E2" s="318"/>
      <c r="F2" s="318"/>
      <c r="G2" s="318"/>
      <c r="H2" s="318"/>
      <c r="I2" s="318"/>
      <c r="J2" s="318"/>
      <c r="K2" s="318"/>
      <c r="L2" s="318"/>
      <c r="N2" s="353"/>
    </row>
    <row r="3" spans="1:14" s="80" customFormat="1" x14ac:dyDescent="0.35">
      <c r="A3" s="317" t="s">
        <v>210</v>
      </c>
      <c r="B3" s="317"/>
      <c r="C3" s="318"/>
      <c r="D3" s="318"/>
      <c r="E3" s="318"/>
      <c r="F3" s="318"/>
      <c r="G3" s="318"/>
      <c r="H3" s="318"/>
      <c r="I3" s="318"/>
      <c r="J3" s="318"/>
      <c r="K3" s="318"/>
      <c r="L3" s="318"/>
      <c r="N3" s="354"/>
    </row>
    <row r="4" spans="1:14" s="86" customFormat="1" ht="36" x14ac:dyDescent="0.35">
      <c r="A4" s="319" t="s">
        <v>211</v>
      </c>
      <c r="B4" s="320" t="s">
        <v>212</v>
      </c>
      <c r="C4" s="320" t="s">
        <v>213</v>
      </c>
      <c r="D4" s="320" t="s">
        <v>214</v>
      </c>
      <c r="E4" s="320" t="s">
        <v>215</v>
      </c>
      <c r="F4" s="320" t="s">
        <v>216</v>
      </c>
      <c r="G4" s="320" t="s">
        <v>217</v>
      </c>
      <c r="H4" s="320" t="s">
        <v>218</v>
      </c>
      <c r="I4" s="320" t="s">
        <v>219</v>
      </c>
      <c r="J4" s="320" t="s">
        <v>220</v>
      </c>
      <c r="K4" s="320" t="s">
        <v>221</v>
      </c>
      <c r="L4" s="320" t="s">
        <v>222</v>
      </c>
      <c r="N4" s="355"/>
    </row>
    <row r="5" spans="1:14" s="86" customFormat="1" x14ac:dyDescent="0.35">
      <c r="A5" s="322" t="s">
        <v>223</v>
      </c>
      <c r="B5" s="323">
        <v>5146.46</v>
      </c>
      <c r="C5" s="323">
        <v>13552014.689999999</v>
      </c>
      <c r="D5" s="323">
        <v>28161168.809999999</v>
      </c>
      <c r="E5" s="323">
        <v>35174758.759999998</v>
      </c>
      <c r="F5" s="323">
        <v>41463075.530000001</v>
      </c>
      <c r="G5" s="323">
        <v>47264225.100000001</v>
      </c>
      <c r="H5" s="323">
        <v>53354864.060000002</v>
      </c>
      <c r="I5" s="323">
        <v>63586417.810000002</v>
      </c>
      <c r="J5" s="323">
        <v>67996837.170000002</v>
      </c>
      <c r="K5" s="323">
        <v>69468986.680000007</v>
      </c>
      <c r="L5" s="323">
        <v>69738826.159999996</v>
      </c>
      <c r="N5" s="354"/>
    </row>
    <row r="6" spans="1:14" s="86" customFormat="1" x14ac:dyDescent="0.35">
      <c r="A6" s="322" t="s">
        <v>224</v>
      </c>
      <c r="B6" s="323">
        <v>2702640.57</v>
      </c>
      <c r="C6" s="323">
        <v>11730973.51</v>
      </c>
      <c r="D6" s="323">
        <v>22575121.84</v>
      </c>
      <c r="E6" s="323">
        <v>26613516.879999999</v>
      </c>
      <c r="F6" s="323">
        <v>32885998.23</v>
      </c>
      <c r="G6" s="323">
        <v>39785235.859999999</v>
      </c>
      <c r="H6" s="323">
        <v>45166559.259999998</v>
      </c>
      <c r="I6" s="323">
        <v>53118616.850000001</v>
      </c>
      <c r="J6" s="323">
        <v>55781265.07</v>
      </c>
      <c r="K6" s="323">
        <v>56954235.469999999</v>
      </c>
      <c r="L6" s="323"/>
      <c r="N6" s="355"/>
    </row>
    <row r="7" spans="1:14" x14ac:dyDescent="0.35">
      <c r="A7" s="322" t="s">
        <v>225</v>
      </c>
      <c r="B7" s="323">
        <v>653591.68000000005</v>
      </c>
      <c r="C7" s="323">
        <v>5461393.1600000001</v>
      </c>
      <c r="D7" s="323">
        <v>8039741.71</v>
      </c>
      <c r="E7" s="323">
        <v>12974920.689999999</v>
      </c>
      <c r="F7" s="323">
        <v>18813593.899999999</v>
      </c>
      <c r="G7" s="323">
        <v>26545526.809999999</v>
      </c>
      <c r="H7" s="323">
        <v>31288346.149999999</v>
      </c>
      <c r="I7" s="323">
        <v>36603599.609999999</v>
      </c>
      <c r="J7" s="324">
        <v>38808282.939999998</v>
      </c>
      <c r="K7" s="323"/>
      <c r="L7" s="323"/>
      <c r="N7" s="356"/>
    </row>
    <row r="8" spans="1:14" x14ac:dyDescent="0.35">
      <c r="A8" s="322" t="s">
        <v>226</v>
      </c>
      <c r="B8" s="323">
        <v>4740.8999999999996</v>
      </c>
      <c r="C8" s="323">
        <v>855008.49</v>
      </c>
      <c r="D8" s="323">
        <v>5886803.5099999998</v>
      </c>
      <c r="E8" s="323">
        <v>11822218.66</v>
      </c>
      <c r="F8" s="323">
        <v>23899517.079999998</v>
      </c>
      <c r="G8" s="323">
        <v>30283923.829999998</v>
      </c>
      <c r="H8" s="323">
        <v>37979530.659999996</v>
      </c>
      <c r="I8" s="323">
        <v>43396096.240000002</v>
      </c>
      <c r="J8" s="324"/>
      <c r="K8" s="323"/>
      <c r="L8" s="323"/>
      <c r="N8" s="356"/>
    </row>
    <row r="9" spans="1:14" x14ac:dyDescent="0.35">
      <c r="A9" s="322" t="s">
        <v>227</v>
      </c>
      <c r="B9" s="323">
        <v>343637.84</v>
      </c>
      <c r="C9" s="323">
        <v>2199027.65</v>
      </c>
      <c r="D9" s="323">
        <v>12467354.76</v>
      </c>
      <c r="E9" s="323">
        <v>19700207.210000001</v>
      </c>
      <c r="F9" s="323">
        <v>23992810.969999999</v>
      </c>
      <c r="G9" s="323">
        <v>27691331.91</v>
      </c>
      <c r="H9" s="323">
        <v>32353332.260000002</v>
      </c>
      <c r="I9" s="323"/>
      <c r="J9" s="324"/>
      <c r="K9" s="323"/>
      <c r="L9" s="323"/>
      <c r="N9" s="356"/>
    </row>
    <row r="10" spans="1:14" x14ac:dyDescent="0.35">
      <c r="A10" s="322" t="s">
        <v>228</v>
      </c>
      <c r="B10" s="323">
        <v>231422.35</v>
      </c>
      <c r="C10" s="323">
        <v>6220491.5</v>
      </c>
      <c r="D10" s="323">
        <v>13615672</v>
      </c>
      <c r="E10" s="323">
        <v>23960620.34</v>
      </c>
      <c r="F10" s="323">
        <v>30297090.969999999</v>
      </c>
      <c r="G10" s="323">
        <v>35127900.420000002</v>
      </c>
      <c r="H10" s="323"/>
      <c r="I10" s="323"/>
      <c r="J10" s="324"/>
      <c r="K10" s="323"/>
      <c r="L10" s="323"/>
      <c r="N10" s="356"/>
    </row>
    <row r="11" spans="1:14" x14ac:dyDescent="0.35">
      <c r="A11" s="322" t="s">
        <v>229</v>
      </c>
      <c r="B11" s="323">
        <v>544632.99</v>
      </c>
      <c r="C11" s="323">
        <v>5958056.9500000002</v>
      </c>
      <c r="D11" s="323">
        <v>11170413.939999999</v>
      </c>
      <c r="E11" s="323">
        <v>25036467.469999999</v>
      </c>
      <c r="F11" s="323">
        <v>34865786.600000001</v>
      </c>
      <c r="G11" s="323"/>
      <c r="H11" s="323"/>
      <c r="I11" s="323"/>
      <c r="J11" s="324"/>
      <c r="K11" s="323"/>
      <c r="L11" s="323"/>
      <c r="N11" s="356"/>
    </row>
    <row r="12" spans="1:14" x14ac:dyDescent="0.35">
      <c r="A12" s="322" t="s">
        <v>230</v>
      </c>
      <c r="B12" s="323">
        <v>1070252.8700000001</v>
      </c>
      <c r="C12" s="323">
        <v>6923896.75</v>
      </c>
      <c r="D12" s="323">
        <v>17930806.800000001</v>
      </c>
      <c r="E12" s="323">
        <v>23973865.350000001</v>
      </c>
      <c r="F12" s="323"/>
      <c r="G12" s="323"/>
      <c r="H12" s="323"/>
      <c r="I12" s="323"/>
      <c r="J12" s="324"/>
      <c r="K12" s="323"/>
      <c r="L12" s="323"/>
      <c r="N12" s="356"/>
    </row>
    <row r="13" spans="1:14" x14ac:dyDescent="0.35">
      <c r="A13" s="322" t="s">
        <v>231</v>
      </c>
      <c r="B13" s="323">
        <v>512413.64</v>
      </c>
      <c r="C13" s="323">
        <v>7003770.3499999996</v>
      </c>
      <c r="D13" s="323">
        <v>15070646.02</v>
      </c>
      <c r="E13" s="323"/>
      <c r="F13" s="323"/>
      <c r="G13" s="323"/>
      <c r="H13" s="323"/>
      <c r="I13" s="323"/>
      <c r="J13" s="324"/>
      <c r="K13" s="323"/>
      <c r="L13" s="323"/>
      <c r="N13" s="356"/>
    </row>
    <row r="14" spans="1:14" x14ac:dyDescent="0.35">
      <c r="A14" s="325" t="s">
        <v>232</v>
      </c>
      <c r="B14" s="323">
        <v>1019933.36</v>
      </c>
      <c r="C14" s="323">
        <v>3170956.65</v>
      </c>
      <c r="D14" s="323"/>
      <c r="E14" s="323"/>
      <c r="F14" s="323"/>
      <c r="G14" s="323"/>
      <c r="H14" s="323"/>
      <c r="I14" s="323"/>
      <c r="J14" s="324"/>
      <c r="K14" s="323"/>
      <c r="L14" s="323"/>
      <c r="N14" s="356"/>
    </row>
    <row r="15" spans="1:14" ht="18.75" x14ac:dyDescent="0.35">
      <c r="A15" s="179" t="s">
        <v>233</v>
      </c>
      <c r="B15" s="323">
        <v>0</v>
      </c>
      <c r="C15" s="323"/>
      <c r="D15" s="323"/>
      <c r="E15" s="323"/>
      <c r="F15" s="323"/>
      <c r="G15" s="323"/>
      <c r="H15" s="323"/>
      <c r="I15" s="323"/>
      <c r="J15" s="324"/>
      <c r="K15" s="323"/>
      <c r="L15" s="323"/>
      <c r="N15" s="356"/>
    </row>
    <row r="16" spans="1:14" x14ac:dyDescent="0.35">
      <c r="A16" s="103"/>
      <c r="B16" s="104"/>
      <c r="C16" s="104"/>
      <c r="D16" s="104"/>
      <c r="E16" s="104"/>
      <c r="F16" s="104"/>
      <c r="G16" s="104"/>
      <c r="H16" s="104"/>
      <c r="I16" s="104"/>
      <c r="N16" s="356"/>
    </row>
    <row r="17" spans="1:14" ht="13.5" customHeight="1" x14ac:dyDescent="0.35">
      <c r="A17" s="103"/>
      <c r="B17" s="104"/>
      <c r="C17" s="104"/>
      <c r="D17" s="104"/>
      <c r="E17" s="104"/>
      <c r="F17" s="104"/>
      <c r="G17" s="104"/>
      <c r="H17" s="104"/>
      <c r="I17" s="104"/>
      <c r="N17" s="356"/>
    </row>
    <row r="18" spans="1:14" ht="13.5" customHeight="1" x14ac:dyDescent="0.35">
      <c r="A18" s="317" t="s">
        <v>95</v>
      </c>
      <c r="B18" s="317"/>
      <c r="C18" s="318"/>
      <c r="D18" s="318"/>
      <c r="E18" s="318"/>
      <c r="F18" s="318"/>
      <c r="G18" s="318"/>
      <c r="H18" s="318"/>
      <c r="I18" s="318"/>
      <c r="J18" s="318"/>
      <c r="K18" s="318"/>
      <c r="L18" s="318"/>
      <c r="N18" s="356"/>
    </row>
    <row r="19" spans="1:14" x14ac:dyDescent="0.35">
      <c r="A19" s="317" t="s">
        <v>210</v>
      </c>
      <c r="B19" s="317"/>
      <c r="C19" s="318"/>
      <c r="D19" s="318"/>
      <c r="E19" s="318"/>
      <c r="F19" s="318"/>
      <c r="G19" s="318"/>
      <c r="H19" s="318"/>
      <c r="I19" s="318"/>
      <c r="J19" s="318"/>
      <c r="K19" s="318"/>
      <c r="L19" s="318"/>
      <c r="N19" s="356"/>
    </row>
    <row r="20" spans="1:14" ht="36" x14ac:dyDescent="0.35">
      <c r="A20" s="319" t="s">
        <v>211</v>
      </c>
      <c r="B20" s="320" t="s">
        <v>212</v>
      </c>
      <c r="C20" s="320" t="s">
        <v>213</v>
      </c>
      <c r="D20" s="320" t="s">
        <v>214</v>
      </c>
      <c r="E20" s="320" t="s">
        <v>215</v>
      </c>
      <c r="F20" s="320" t="s">
        <v>216</v>
      </c>
      <c r="G20" s="320" t="s">
        <v>217</v>
      </c>
      <c r="H20" s="320" t="s">
        <v>218</v>
      </c>
      <c r="I20" s="320" t="s">
        <v>219</v>
      </c>
      <c r="J20" s="321" t="s">
        <v>220</v>
      </c>
      <c r="K20" s="320" t="s">
        <v>221</v>
      </c>
      <c r="L20" s="320" t="s">
        <v>222</v>
      </c>
      <c r="N20" s="356"/>
    </row>
    <row r="21" spans="1:14" x14ac:dyDescent="0.35">
      <c r="A21" s="322" t="s">
        <v>223</v>
      </c>
      <c r="B21" s="323">
        <v>5146.46</v>
      </c>
      <c r="C21" s="323">
        <v>12691875.26</v>
      </c>
      <c r="D21" s="323">
        <v>24337597.379999999</v>
      </c>
      <c r="E21" s="323">
        <v>27110641.940000001</v>
      </c>
      <c r="F21" s="323">
        <v>29092657.77</v>
      </c>
      <c r="G21" s="323">
        <v>29409221.149999999</v>
      </c>
      <c r="H21" s="323">
        <v>29419195.010000002</v>
      </c>
      <c r="I21" s="323">
        <v>29419195.010000002</v>
      </c>
      <c r="J21" s="323">
        <v>29419195.010000002</v>
      </c>
      <c r="K21" s="323">
        <v>29419195.010000002</v>
      </c>
      <c r="L21" s="323">
        <v>29419195.010000002</v>
      </c>
      <c r="N21" s="354"/>
    </row>
    <row r="22" spans="1:14" x14ac:dyDescent="0.35">
      <c r="A22" s="322" t="s">
        <v>224</v>
      </c>
      <c r="B22" s="323">
        <v>2682455.0499999998</v>
      </c>
      <c r="C22" s="323">
        <v>9615308.9800000004</v>
      </c>
      <c r="D22" s="323">
        <v>14906575.470000001</v>
      </c>
      <c r="E22" s="323">
        <v>16134815.77</v>
      </c>
      <c r="F22" s="323">
        <v>16581164.029999999</v>
      </c>
      <c r="G22" s="323">
        <v>16670608.66</v>
      </c>
      <c r="H22" s="323">
        <v>16679221</v>
      </c>
      <c r="I22" s="323">
        <v>16682392.619999999</v>
      </c>
      <c r="J22" s="323">
        <v>16682392.619999999</v>
      </c>
      <c r="K22" s="323">
        <v>16682392.619999999</v>
      </c>
      <c r="L22" s="323"/>
      <c r="N22" s="356"/>
    </row>
    <row r="23" spans="1:14" x14ac:dyDescent="0.35">
      <c r="A23" s="322" t="s">
        <v>225</v>
      </c>
      <c r="B23" s="323">
        <v>636160.48</v>
      </c>
      <c r="C23" s="323">
        <v>4231448.4000000004</v>
      </c>
      <c r="D23" s="323">
        <v>4770300.2300000004</v>
      </c>
      <c r="E23" s="323">
        <v>4842080.88</v>
      </c>
      <c r="F23" s="323">
        <v>4852186.5599999996</v>
      </c>
      <c r="G23" s="323">
        <v>4877914.29</v>
      </c>
      <c r="H23" s="323">
        <v>4877914.29</v>
      </c>
      <c r="I23" s="323">
        <v>4877914.29</v>
      </c>
      <c r="J23" s="323">
        <v>4896122.17</v>
      </c>
      <c r="K23" s="323"/>
      <c r="L23" s="323"/>
      <c r="N23" s="356"/>
    </row>
    <row r="24" spans="1:14" x14ac:dyDescent="0.35">
      <c r="A24" s="322" t="s">
        <v>226</v>
      </c>
      <c r="B24" s="323">
        <v>26</v>
      </c>
      <c r="C24" s="323">
        <v>284769.24</v>
      </c>
      <c r="D24" s="323">
        <v>773831.44</v>
      </c>
      <c r="E24" s="323">
        <v>1063238.1100000001</v>
      </c>
      <c r="F24" s="323">
        <v>1154442.51</v>
      </c>
      <c r="G24" s="323">
        <v>1243946.31</v>
      </c>
      <c r="H24" s="323">
        <v>1257593.9099999999</v>
      </c>
      <c r="I24" s="323">
        <v>1257593.9099999999</v>
      </c>
      <c r="J24" s="323"/>
      <c r="K24" s="323"/>
      <c r="L24" s="323"/>
      <c r="N24" s="356"/>
    </row>
    <row r="25" spans="1:14" x14ac:dyDescent="0.35">
      <c r="A25" s="322" t="s">
        <v>227</v>
      </c>
      <c r="B25" s="323">
        <v>197063.21</v>
      </c>
      <c r="C25" s="323">
        <v>619604.97</v>
      </c>
      <c r="D25" s="323">
        <v>1276613.3</v>
      </c>
      <c r="E25" s="323">
        <v>1549780.69</v>
      </c>
      <c r="F25" s="323">
        <v>1581502.44</v>
      </c>
      <c r="G25" s="323">
        <v>1581502.44</v>
      </c>
      <c r="H25" s="323">
        <v>2262061.64</v>
      </c>
      <c r="I25" s="323"/>
      <c r="J25" s="323"/>
      <c r="K25" s="323"/>
      <c r="L25" s="323"/>
      <c r="N25" s="356"/>
    </row>
    <row r="26" spans="1:14" x14ac:dyDescent="0.35">
      <c r="A26" s="322" t="s">
        <v>228</v>
      </c>
      <c r="B26" s="323">
        <v>24022.7</v>
      </c>
      <c r="C26" s="323">
        <v>1188267.95</v>
      </c>
      <c r="D26" s="323">
        <v>1922227.65</v>
      </c>
      <c r="E26" s="323">
        <v>2196787.08</v>
      </c>
      <c r="F26" s="323">
        <v>2349832.5099999998</v>
      </c>
      <c r="G26" s="323">
        <v>2236439.5299999998</v>
      </c>
      <c r="H26" s="323"/>
      <c r="I26" s="323"/>
      <c r="J26" s="323"/>
      <c r="K26" s="323"/>
      <c r="L26" s="323"/>
      <c r="N26" s="356"/>
    </row>
    <row r="27" spans="1:14" x14ac:dyDescent="0.35">
      <c r="A27" s="322" t="s">
        <v>229</v>
      </c>
      <c r="B27" s="323">
        <v>93957.72</v>
      </c>
      <c r="C27" s="323">
        <v>715199.92</v>
      </c>
      <c r="D27" s="323">
        <v>780963.81</v>
      </c>
      <c r="E27" s="323">
        <v>939877.21</v>
      </c>
      <c r="F27" s="323">
        <v>981554.21</v>
      </c>
      <c r="G27" s="323"/>
      <c r="H27" s="323"/>
      <c r="I27" s="323"/>
      <c r="J27" s="323"/>
      <c r="K27" s="323"/>
      <c r="L27" s="323"/>
      <c r="N27" s="356"/>
    </row>
    <row r="28" spans="1:14" x14ac:dyDescent="0.35">
      <c r="A28" s="322" t="s">
        <v>230</v>
      </c>
      <c r="B28" s="323">
        <v>261931.85</v>
      </c>
      <c r="C28" s="323">
        <v>1502177.01</v>
      </c>
      <c r="D28" s="323">
        <v>1746605.36</v>
      </c>
      <c r="E28" s="323">
        <v>1909812.27</v>
      </c>
      <c r="F28" s="323"/>
      <c r="G28" s="323"/>
      <c r="H28" s="323"/>
      <c r="I28" s="323"/>
      <c r="J28" s="323"/>
      <c r="K28" s="323"/>
      <c r="L28" s="323"/>
      <c r="N28" s="356"/>
    </row>
    <row r="29" spans="1:14" x14ac:dyDescent="0.35">
      <c r="A29" s="322" t="s">
        <v>231</v>
      </c>
      <c r="B29" s="323">
        <v>179814.8</v>
      </c>
      <c r="C29" s="323">
        <v>1064404.72</v>
      </c>
      <c r="D29" s="323">
        <v>1558154.61</v>
      </c>
      <c r="E29" s="323"/>
      <c r="F29" s="323"/>
      <c r="G29" s="323"/>
      <c r="H29" s="323"/>
      <c r="I29" s="323"/>
      <c r="J29" s="323"/>
      <c r="K29" s="323"/>
      <c r="L29" s="323"/>
      <c r="N29" s="356"/>
    </row>
    <row r="30" spans="1:14" x14ac:dyDescent="0.35">
      <c r="A30" s="325" t="s">
        <v>232</v>
      </c>
      <c r="B30" s="323">
        <v>39771.57</v>
      </c>
      <c r="C30" s="323">
        <v>205317.47</v>
      </c>
      <c r="D30" s="323"/>
      <c r="E30" s="323"/>
      <c r="F30" s="323"/>
      <c r="G30" s="323"/>
      <c r="H30" s="323"/>
      <c r="I30" s="323"/>
      <c r="J30" s="323"/>
      <c r="K30" s="323"/>
      <c r="L30" s="323"/>
      <c r="N30" s="356"/>
    </row>
    <row r="31" spans="1:14" ht="18.75" x14ac:dyDescent="0.35">
      <c r="A31" s="179" t="s">
        <v>233</v>
      </c>
      <c r="B31" s="323">
        <v>0</v>
      </c>
      <c r="C31" s="323"/>
      <c r="D31" s="323"/>
      <c r="E31" s="323"/>
      <c r="F31" s="323"/>
      <c r="G31" s="323"/>
      <c r="H31" s="323"/>
      <c r="I31" s="323"/>
      <c r="J31" s="323"/>
      <c r="K31" s="323"/>
      <c r="L31" s="323"/>
      <c r="N31" s="356"/>
    </row>
    <row r="32" spans="1:14" ht="13.5" customHeight="1" x14ac:dyDescent="0.35">
      <c r="A32" s="103"/>
      <c r="B32" s="104"/>
      <c r="C32" s="104"/>
      <c r="D32" s="104"/>
      <c r="E32" s="104"/>
      <c r="F32" s="104"/>
      <c r="G32" s="104"/>
      <c r="H32" s="104"/>
      <c r="I32" s="104"/>
      <c r="N32" s="356"/>
    </row>
    <row r="33" spans="1:14" ht="13.5" customHeight="1" x14ac:dyDescent="0.35">
      <c r="A33" s="103"/>
      <c r="B33" s="104"/>
      <c r="C33" s="104"/>
      <c r="D33" s="104"/>
      <c r="E33" s="104"/>
      <c r="F33" s="104"/>
      <c r="G33" s="104"/>
      <c r="H33" s="104"/>
      <c r="I33" s="104"/>
      <c r="N33" s="356"/>
    </row>
    <row r="34" spans="1:14" x14ac:dyDescent="0.35">
      <c r="A34" s="317" t="s">
        <v>96</v>
      </c>
      <c r="B34" s="317"/>
      <c r="C34" s="318"/>
      <c r="D34" s="318"/>
      <c r="E34" s="318"/>
      <c r="F34" s="318"/>
      <c r="G34" s="318"/>
      <c r="H34" s="318"/>
      <c r="I34" s="318"/>
      <c r="J34" s="318"/>
      <c r="K34" s="318"/>
      <c r="L34" s="318"/>
      <c r="N34" s="356"/>
    </row>
    <row r="35" spans="1:14" x14ac:dyDescent="0.35">
      <c r="A35" s="317" t="s">
        <v>210</v>
      </c>
      <c r="B35" s="317"/>
      <c r="C35" s="318"/>
      <c r="D35" s="318"/>
      <c r="E35" s="318"/>
      <c r="F35" s="318"/>
      <c r="G35" s="318"/>
      <c r="H35" s="318"/>
      <c r="I35" s="318"/>
      <c r="J35" s="318"/>
      <c r="K35" s="318"/>
      <c r="L35" s="318"/>
      <c r="N35" s="356"/>
    </row>
    <row r="36" spans="1:14" ht="36" x14ac:dyDescent="0.35">
      <c r="A36" s="319" t="s">
        <v>211</v>
      </c>
      <c r="B36" s="320" t="s">
        <v>212</v>
      </c>
      <c r="C36" s="320" t="s">
        <v>213</v>
      </c>
      <c r="D36" s="320" t="s">
        <v>214</v>
      </c>
      <c r="E36" s="320" t="s">
        <v>215</v>
      </c>
      <c r="F36" s="320" t="s">
        <v>216</v>
      </c>
      <c r="G36" s="320" t="s">
        <v>217</v>
      </c>
      <c r="H36" s="320" t="s">
        <v>218</v>
      </c>
      <c r="I36" s="320" t="s">
        <v>219</v>
      </c>
      <c r="J36" s="321" t="s">
        <v>220</v>
      </c>
      <c r="K36" s="320" t="s">
        <v>221</v>
      </c>
      <c r="L36" s="320" t="s">
        <v>222</v>
      </c>
      <c r="N36" s="356"/>
    </row>
    <row r="37" spans="1:14" x14ac:dyDescent="0.35">
      <c r="A37" s="322" t="s">
        <v>223</v>
      </c>
      <c r="B37" s="323">
        <v>0</v>
      </c>
      <c r="C37" s="323">
        <v>860139.43</v>
      </c>
      <c r="D37" s="323">
        <v>3823571.43</v>
      </c>
      <c r="E37" s="323">
        <v>8064116.8200000003</v>
      </c>
      <c r="F37" s="323">
        <v>12370417.76</v>
      </c>
      <c r="G37" s="323">
        <v>17855003.949999999</v>
      </c>
      <c r="H37" s="323">
        <v>23935669.050000001</v>
      </c>
      <c r="I37" s="323">
        <v>34167222.799999997</v>
      </c>
      <c r="J37" s="323">
        <v>38577642.159999996</v>
      </c>
      <c r="K37" s="323">
        <v>40049791.670000002</v>
      </c>
      <c r="L37" s="323">
        <v>40319631.149999999</v>
      </c>
      <c r="N37" s="354"/>
    </row>
    <row r="38" spans="1:14" x14ac:dyDescent="0.35">
      <c r="A38" s="322" t="s">
        <v>224</v>
      </c>
      <c r="B38" s="323">
        <v>20185.52</v>
      </c>
      <c r="C38" s="323">
        <v>2115664.5299999998</v>
      </c>
      <c r="D38" s="323">
        <v>7668546.3700000001</v>
      </c>
      <c r="E38" s="323">
        <v>10478701.109999999</v>
      </c>
      <c r="F38" s="323">
        <v>16304834.199999999</v>
      </c>
      <c r="G38" s="323">
        <v>23114627.199999999</v>
      </c>
      <c r="H38" s="323">
        <v>28487338.260000002</v>
      </c>
      <c r="I38" s="323">
        <v>36436224.229999997</v>
      </c>
      <c r="J38" s="323">
        <v>39098872.450000003</v>
      </c>
      <c r="K38" s="323">
        <v>40271842.850000001</v>
      </c>
      <c r="L38" s="323"/>
    </row>
    <row r="39" spans="1:14" x14ac:dyDescent="0.35">
      <c r="A39" s="322" t="s">
        <v>225</v>
      </c>
      <c r="B39" s="323">
        <v>17431.2</v>
      </c>
      <c r="C39" s="323">
        <v>1229944.76</v>
      </c>
      <c r="D39" s="323">
        <v>3269441.48</v>
      </c>
      <c r="E39" s="323">
        <v>8132839.8099999996</v>
      </c>
      <c r="F39" s="323">
        <v>13961407.34</v>
      </c>
      <c r="G39" s="323">
        <v>21667612.52</v>
      </c>
      <c r="H39" s="323">
        <v>26410431.859999999</v>
      </c>
      <c r="I39" s="323">
        <v>31725685.32</v>
      </c>
      <c r="J39" s="323">
        <v>33912160.770000003</v>
      </c>
      <c r="K39" s="323"/>
      <c r="L39" s="323"/>
    </row>
    <row r="40" spans="1:14" x14ac:dyDescent="0.35">
      <c r="A40" s="322" t="s">
        <v>226</v>
      </c>
      <c r="B40" s="323">
        <v>4714.8999999999996</v>
      </c>
      <c r="C40" s="323">
        <v>570239.25</v>
      </c>
      <c r="D40" s="323">
        <v>5112972.07</v>
      </c>
      <c r="E40" s="323">
        <v>10758980.550000001</v>
      </c>
      <c r="F40" s="323">
        <v>22745074.57</v>
      </c>
      <c r="G40" s="323">
        <v>29039977.52</v>
      </c>
      <c r="H40" s="323">
        <v>36721936.75</v>
      </c>
      <c r="I40" s="323">
        <v>42138502.329999998</v>
      </c>
      <c r="J40" s="323"/>
      <c r="K40" s="323"/>
      <c r="L40" s="323"/>
    </row>
    <row r="41" spans="1:14" x14ac:dyDescent="0.35">
      <c r="A41" s="322" t="s">
        <v>227</v>
      </c>
      <c r="B41" s="323">
        <v>146574.63</v>
      </c>
      <c r="C41" s="323">
        <v>1579422.68</v>
      </c>
      <c r="D41" s="323">
        <v>11190741.460000001</v>
      </c>
      <c r="E41" s="323">
        <v>18150426.52</v>
      </c>
      <c r="F41" s="323">
        <v>22411308.530000001</v>
      </c>
      <c r="G41" s="323">
        <v>26109829.469999999</v>
      </c>
      <c r="H41" s="323">
        <v>30091270.620000001</v>
      </c>
      <c r="I41" s="323"/>
      <c r="J41" s="323"/>
      <c r="K41" s="323"/>
      <c r="L41" s="323"/>
    </row>
    <row r="42" spans="1:14" x14ac:dyDescent="0.35">
      <c r="A42" s="322" t="s">
        <v>228</v>
      </c>
      <c r="B42" s="323">
        <v>207399.65</v>
      </c>
      <c r="C42" s="323">
        <v>5032223.55</v>
      </c>
      <c r="D42" s="323">
        <v>11693444.35</v>
      </c>
      <c r="E42" s="323">
        <v>21763833.260000002</v>
      </c>
      <c r="F42" s="323">
        <v>27947258.460000001</v>
      </c>
      <c r="G42" s="323">
        <v>32891460.890000001</v>
      </c>
      <c r="H42" s="323"/>
      <c r="I42" s="323"/>
      <c r="J42" s="323"/>
      <c r="K42" s="323"/>
      <c r="L42" s="323"/>
    </row>
    <row r="43" spans="1:14" x14ac:dyDescent="0.35">
      <c r="A43" s="322" t="s">
        <v>229</v>
      </c>
      <c r="B43" s="323">
        <v>450675.27</v>
      </c>
      <c r="C43" s="323">
        <v>5242857.03</v>
      </c>
      <c r="D43" s="323">
        <v>10389450.130000001</v>
      </c>
      <c r="E43" s="323">
        <v>24096590.260000002</v>
      </c>
      <c r="F43" s="323">
        <v>33884232.390000001</v>
      </c>
      <c r="G43" s="323"/>
      <c r="H43" s="323"/>
      <c r="I43" s="323"/>
      <c r="J43" s="323"/>
      <c r="K43" s="323"/>
      <c r="L43" s="323"/>
    </row>
    <row r="44" spans="1:14" x14ac:dyDescent="0.35">
      <c r="A44" s="322" t="s">
        <v>230</v>
      </c>
      <c r="B44" s="323">
        <v>808321.02</v>
      </c>
      <c r="C44" s="323">
        <v>5421719.7400000002</v>
      </c>
      <c r="D44" s="323">
        <v>16184201.439999999</v>
      </c>
      <c r="E44" s="323">
        <v>22064053.079999998</v>
      </c>
      <c r="F44" s="323"/>
      <c r="G44" s="323"/>
      <c r="H44" s="323"/>
      <c r="I44" s="323"/>
      <c r="J44" s="323"/>
      <c r="K44" s="323"/>
      <c r="L44" s="323"/>
    </row>
    <row r="45" spans="1:14" x14ac:dyDescent="0.35">
      <c r="A45" s="322" t="s">
        <v>231</v>
      </c>
      <c r="B45" s="323">
        <v>332598.84000000003</v>
      </c>
      <c r="C45" s="323">
        <v>5939365.6299999999</v>
      </c>
      <c r="D45" s="323">
        <v>13512491.41</v>
      </c>
      <c r="E45" s="323"/>
      <c r="F45" s="323"/>
      <c r="G45" s="323"/>
      <c r="H45" s="323"/>
      <c r="I45" s="323"/>
      <c r="J45" s="323"/>
      <c r="K45" s="323"/>
      <c r="L45" s="323"/>
    </row>
    <row r="46" spans="1:14" x14ac:dyDescent="0.35">
      <c r="A46" s="325" t="s">
        <v>232</v>
      </c>
      <c r="B46" s="323">
        <v>980161.79</v>
      </c>
      <c r="C46" s="323">
        <v>2965639.18</v>
      </c>
      <c r="D46" s="323"/>
      <c r="E46" s="323"/>
      <c r="F46" s="323"/>
      <c r="G46" s="323"/>
      <c r="H46" s="323"/>
      <c r="I46" s="323"/>
      <c r="J46" s="323"/>
      <c r="K46" s="323"/>
      <c r="L46" s="323"/>
    </row>
    <row r="47" spans="1:14" ht="18.75" x14ac:dyDescent="0.35">
      <c r="A47" s="179" t="s">
        <v>233</v>
      </c>
      <c r="B47" s="323">
        <v>0</v>
      </c>
      <c r="C47" s="323"/>
      <c r="D47" s="323"/>
      <c r="E47" s="323"/>
      <c r="F47" s="323"/>
      <c r="G47" s="323"/>
      <c r="H47" s="323"/>
      <c r="I47" s="323"/>
      <c r="J47" s="323"/>
      <c r="K47" s="323"/>
      <c r="L47" s="323"/>
    </row>
    <row r="48" spans="1:14" x14ac:dyDescent="0.35">
      <c r="A48" s="103"/>
      <c r="B48" s="104"/>
      <c r="C48" s="104"/>
      <c r="D48" s="104"/>
      <c r="E48" s="104"/>
      <c r="F48" s="104"/>
      <c r="G48" s="104"/>
      <c r="H48" s="104"/>
      <c r="I48" s="104"/>
    </row>
    <row r="49" spans="1:9" x14ac:dyDescent="0.35">
      <c r="A49" s="103"/>
      <c r="B49" s="104"/>
      <c r="C49" s="104"/>
      <c r="D49" s="104"/>
      <c r="E49" s="104"/>
      <c r="F49" s="104"/>
      <c r="G49" s="104"/>
      <c r="H49" s="104"/>
      <c r="I49" s="104"/>
    </row>
    <row r="50" spans="1:9" s="107" customFormat="1" ht="15" x14ac:dyDescent="0.3">
      <c r="A50" s="316" t="s">
        <v>263</v>
      </c>
      <c r="B50" s="106"/>
      <c r="C50" s="106"/>
      <c r="D50" s="106"/>
      <c r="E50" s="106"/>
      <c r="F50" s="106"/>
      <c r="G50" s="106"/>
      <c r="H50" s="106"/>
      <c r="I50" s="106"/>
    </row>
    <row r="51" spans="1:9" s="107" customFormat="1" ht="15" x14ac:dyDescent="0.3">
      <c r="A51" s="108"/>
    </row>
    <row r="52" spans="1:9" x14ac:dyDescent="0.35">
      <c r="A52" s="337"/>
    </row>
    <row r="53" spans="1:9" x14ac:dyDescent="0.35">
      <c r="A53" s="337" t="s">
        <v>126</v>
      </c>
    </row>
    <row r="54" spans="1:9" x14ac:dyDescent="0.35">
      <c r="A54" s="315"/>
    </row>
  </sheetData>
  <phoneticPr fontId="29" type="noConversion"/>
  <hyperlinks>
    <hyperlink ref="A53" location="Index!A1" display="back to index" xr:uid="{00000000-0004-0000-1900-000000000000}"/>
  </hyperlinks>
  <pageMargins left="0.23622047244094491" right="0.23622047244094491" top="0.74803149606299213" bottom="0.74803149606299213" header="0.31496062992125984" footer="0.31496062992125984"/>
  <pageSetup paperSize="9" scale="67" fitToHeight="0" orientation="landscape" horizontalDpi="300" verticalDpi="300" r:id="rId1"/>
  <headerFooter>
    <oddHeader>&amp;C&amp;A</oddHeader>
  </headerFooter>
  <tableParts count="3">
    <tablePart r:id="rId2"/>
    <tablePart r:id="rId3"/>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C92"/>
  <sheetViews>
    <sheetView workbookViewId="0">
      <pane xSplit="1" ySplit="2" topLeftCell="B73" activePane="bottomRight" state="frozen"/>
      <selection pane="topRight" activeCell="B1" sqref="B1"/>
      <selection pane="bottomLeft" activeCell="A3" sqref="A3"/>
      <selection pane="bottomRight" activeCell="C77" sqref="C77"/>
    </sheetView>
  </sheetViews>
  <sheetFormatPr defaultColWidth="15.08984375" defaultRowHeight="18" x14ac:dyDescent="0.25"/>
  <cols>
    <col min="1" max="1" width="13.08984375" style="73" customWidth="1"/>
    <col min="2" max="2" width="17" style="12" customWidth="1"/>
    <col min="3" max="3" width="14.453125" style="12" customWidth="1"/>
    <col min="4" max="16384" width="15.08984375" style="12"/>
  </cols>
  <sheetData>
    <row r="1" spans="1:3" s="79" customFormat="1" ht="36" x14ac:dyDescent="0.25">
      <c r="A1" s="91" t="s">
        <v>98</v>
      </c>
      <c r="B1" s="92"/>
      <c r="C1" s="93"/>
    </row>
    <row r="2" spans="1:3" s="48" customFormat="1" x14ac:dyDescent="0.25">
      <c r="A2" s="58" t="s">
        <v>49</v>
      </c>
      <c r="B2" s="58" t="s">
        <v>156</v>
      </c>
      <c r="C2" s="59" t="s">
        <v>157</v>
      </c>
    </row>
    <row r="3" spans="1:3" x14ac:dyDescent="0.25">
      <c r="A3" s="60">
        <v>37529</v>
      </c>
      <c r="B3" s="95">
        <v>1</v>
      </c>
      <c r="C3" s="96">
        <v>1</v>
      </c>
    </row>
    <row r="4" spans="1:3" x14ac:dyDescent="0.25">
      <c r="A4" s="64">
        <v>37621</v>
      </c>
      <c r="B4" s="97">
        <v>4</v>
      </c>
      <c r="C4" s="98">
        <v>3</v>
      </c>
    </row>
    <row r="5" spans="1:3" x14ac:dyDescent="0.25">
      <c r="A5" s="60">
        <v>37681</v>
      </c>
      <c r="B5" s="95">
        <v>11</v>
      </c>
      <c r="C5" s="96">
        <v>7</v>
      </c>
    </row>
    <row r="6" spans="1:3" x14ac:dyDescent="0.25">
      <c r="A6" s="64">
        <v>37802</v>
      </c>
      <c r="B6" s="97">
        <v>24</v>
      </c>
      <c r="C6" s="98">
        <v>3</v>
      </c>
    </row>
    <row r="7" spans="1:3" x14ac:dyDescent="0.25">
      <c r="A7" s="60">
        <v>37894</v>
      </c>
      <c r="B7" s="95">
        <v>29</v>
      </c>
      <c r="C7" s="96">
        <v>10</v>
      </c>
    </row>
    <row r="8" spans="1:3" x14ac:dyDescent="0.25">
      <c r="A8" s="64">
        <v>37986</v>
      </c>
      <c r="B8" s="97">
        <v>15</v>
      </c>
      <c r="C8" s="98">
        <v>13</v>
      </c>
    </row>
    <row r="9" spans="1:3" x14ac:dyDescent="0.25">
      <c r="A9" s="60">
        <v>38077</v>
      </c>
      <c r="B9" s="95">
        <v>26</v>
      </c>
      <c r="C9" s="96">
        <v>18</v>
      </c>
    </row>
    <row r="10" spans="1:3" x14ac:dyDescent="0.25">
      <c r="A10" s="64">
        <v>38168</v>
      </c>
      <c r="B10" s="97">
        <v>20</v>
      </c>
      <c r="C10" s="98">
        <v>15</v>
      </c>
    </row>
    <row r="11" spans="1:3" x14ac:dyDescent="0.25">
      <c r="A11" s="60">
        <v>38260</v>
      </c>
      <c r="B11" s="95">
        <v>72</v>
      </c>
      <c r="C11" s="96">
        <v>59</v>
      </c>
    </row>
    <row r="12" spans="1:3" x14ac:dyDescent="0.25">
      <c r="A12" s="64">
        <v>38352</v>
      </c>
      <c r="B12" s="97">
        <v>61</v>
      </c>
      <c r="C12" s="98">
        <v>44</v>
      </c>
    </row>
    <row r="13" spans="1:3" x14ac:dyDescent="0.25">
      <c r="A13" s="60">
        <v>38442</v>
      </c>
      <c r="B13" s="95">
        <v>47</v>
      </c>
      <c r="C13" s="96">
        <v>35</v>
      </c>
    </row>
    <row r="14" spans="1:3" x14ac:dyDescent="0.25">
      <c r="A14" s="64">
        <v>38533</v>
      </c>
      <c r="B14" s="97">
        <v>57</v>
      </c>
      <c r="C14" s="98">
        <v>45</v>
      </c>
    </row>
    <row r="15" spans="1:3" x14ac:dyDescent="0.25">
      <c r="A15" s="60">
        <v>38625</v>
      </c>
      <c r="B15" s="95">
        <v>55</v>
      </c>
      <c r="C15" s="96">
        <v>44</v>
      </c>
    </row>
    <row r="16" spans="1:3" x14ac:dyDescent="0.25">
      <c r="A16" s="64">
        <v>38717</v>
      </c>
      <c r="B16" s="97">
        <v>36</v>
      </c>
      <c r="C16" s="98">
        <v>26</v>
      </c>
    </row>
    <row r="17" spans="1:3" x14ac:dyDescent="0.25">
      <c r="A17" s="60">
        <v>38807</v>
      </c>
      <c r="B17" s="95">
        <v>67</v>
      </c>
      <c r="C17" s="96">
        <v>60</v>
      </c>
    </row>
    <row r="18" spans="1:3" x14ac:dyDescent="0.25">
      <c r="A18" s="64">
        <v>38898</v>
      </c>
      <c r="B18" s="97">
        <v>65</v>
      </c>
      <c r="C18" s="98">
        <v>52</v>
      </c>
    </row>
    <row r="19" spans="1:3" x14ac:dyDescent="0.25">
      <c r="A19" s="60">
        <v>38990</v>
      </c>
      <c r="B19" s="95">
        <v>72</v>
      </c>
      <c r="C19" s="96">
        <v>52</v>
      </c>
    </row>
    <row r="20" spans="1:3" x14ac:dyDescent="0.25">
      <c r="A20" s="64">
        <v>39082</v>
      </c>
      <c r="B20" s="97">
        <v>63</v>
      </c>
      <c r="C20" s="98">
        <v>50</v>
      </c>
    </row>
    <row r="21" spans="1:3" x14ac:dyDescent="0.25">
      <c r="A21" s="60">
        <v>39172</v>
      </c>
      <c r="B21" s="95">
        <v>67</v>
      </c>
      <c r="C21" s="96">
        <v>51</v>
      </c>
    </row>
    <row r="22" spans="1:3" x14ac:dyDescent="0.25">
      <c r="A22" s="64">
        <v>39263</v>
      </c>
      <c r="B22" s="97">
        <v>114</v>
      </c>
      <c r="C22" s="98">
        <v>97</v>
      </c>
    </row>
    <row r="23" spans="1:3" x14ac:dyDescent="0.25">
      <c r="A23" s="60">
        <v>39355</v>
      </c>
      <c r="B23" s="95">
        <v>119</v>
      </c>
      <c r="C23" s="96">
        <v>90</v>
      </c>
    </row>
    <row r="24" spans="1:3" x14ac:dyDescent="0.25">
      <c r="A24" s="64">
        <v>39447</v>
      </c>
      <c r="B24" s="97">
        <v>133</v>
      </c>
      <c r="C24" s="98">
        <v>91</v>
      </c>
    </row>
    <row r="25" spans="1:3" x14ac:dyDescent="0.25">
      <c r="A25" s="60">
        <v>39538</v>
      </c>
      <c r="B25" s="95">
        <v>158</v>
      </c>
      <c r="C25" s="96">
        <v>119</v>
      </c>
    </row>
    <row r="26" spans="1:3" x14ac:dyDescent="0.25">
      <c r="A26" s="64">
        <v>39629</v>
      </c>
      <c r="B26" s="97">
        <v>731</v>
      </c>
      <c r="C26" s="98">
        <v>564</v>
      </c>
    </row>
    <row r="27" spans="1:3" x14ac:dyDescent="0.25">
      <c r="A27" s="60">
        <v>39721</v>
      </c>
      <c r="B27" s="95">
        <v>264</v>
      </c>
      <c r="C27" s="96">
        <v>196</v>
      </c>
    </row>
    <row r="28" spans="1:3" x14ac:dyDescent="0.25">
      <c r="A28" s="64">
        <v>39813</v>
      </c>
      <c r="B28" s="97">
        <v>233</v>
      </c>
      <c r="C28" s="98">
        <v>161</v>
      </c>
    </row>
    <row r="29" spans="1:3" x14ac:dyDescent="0.25">
      <c r="A29" s="60">
        <v>39903</v>
      </c>
      <c r="B29" s="95">
        <v>446</v>
      </c>
      <c r="C29" s="96">
        <v>235</v>
      </c>
    </row>
    <row r="30" spans="1:3" x14ac:dyDescent="0.25">
      <c r="A30" s="64">
        <v>39994</v>
      </c>
      <c r="B30" s="97">
        <v>316</v>
      </c>
      <c r="C30" s="98">
        <v>237</v>
      </c>
    </row>
    <row r="31" spans="1:3" x14ac:dyDescent="0.25">
      <c r="A31" s="60">
        <v>40086</v>
      </c>
      <c r="B31" s="95">
        <v>260</v>
      </c>
      <c r="C31" s="96">
        <v>195</v>
      </c>
    </row>
    <row r="32" spans="1:3" x14ac:dyDescent="0.25">
      <c r="A32" s="64">
        <v>40178</v>
      </c>
      <c r="B32" s="97">
        <v>254</v>
      </c>
      <c r="C32" s="98">
        <v>190</v>
      </c>
    </row>
    <row r="33" spans="1:3" x14ac:dyDescent="0.25">
      <c r="A33" s="60">
        <v>40268</v>
      </c>
      <c r="B33" s="95">
        <v>317</v>
      </c>
      <c r="C33" s="96">
        <v>181</v>
      </c>
    </row>
    <row r="34" spans="1:3" x14ac:dyDescent="0.25">
      <c r="A34" s="64">
        <v>40359</v>
      </c>
      <c r="B34" s="97">
        <v>281</v>
      </c>
      <c r="C34" s="98">
        <v>164</v>
      </c>
    </row>
    <row r="35" spans="1:3" x14ac:dyDescent="0.25">
      <c r="A35" s="60">
        <v>40451</v>
      </c>
      <c r="B35" s="95">
        <v>238</v>
      </c>
      <c r="C35" s="96">
        <v>160</v>
      </c>
    </row>
    <row r="36" spans="1:3" x14ac:dyDescent="0.25">
      <c r="A36" s="64">
        <v>40543</v>
      </c>
      <c r="B36" s="97">
        <v>231</v>
      </c>
      <c r="C36" s="98">
        <v>148</v>
      </c>
    </row>
    <row r="37" spans="1:3" x14ac:dyDescent="0.25">
      <c r="A37" s="60">
        <v>40633</v>
      </c>
      <c r="B37" s="95">
        <v>329</v>
      </c>
      <c r="C37" s="96">
        <v>183</v>
      </c>
    </row>
    <row r="38" spans="1:3" x14ac:dyDescent="0.25">
      <c r="A38" s="64">
        <v>40724</v>
      </c>
      <c r="B38" s="97">
        <v>350</v>
      </c>
      <c r="C38" s="98">
        <v>205</v>
      </c>
    </row>
    <row r="39" spans="1:3" x14ac:dyDescent="0.25">
      <c r="A39" s="60">
        <v>40816</v>
      </c>
      <c r="B39" s="95">
        <v>376</v>
      </c>
      <c r="C39" s="96">
        <v>204</v>
      </c>
    </row>
    <row r="40" spans="1:3" x14ac:dyDescent="0.25">
      <c r="A40" s="64">
        <v>40908</v>
      </c>
      <c r="B40" s="97">
        <v>342</v>
      </c>
      <c r="C40" s="98">
        <v>243</v>
      </c>
    </row>
    <row r="41" spans="1:3" x14ac:dyDescent="0.25">
      <c r="A41" s="60">
        <v>40999</v>
      </c>
      <c r="B41" s="95">
        <v>270</v>
      </c>
      <c r="C41" s="96">
        <v>205</v>
      </c>
    </row>
    <row r="42" spans="1:3" x14ac:dyDescent="0.25">
      <c r="A42" s="64">
        <v>41090</v>
      </c>
      <c r="B42" s="97">
        <v>283</v>
      </c>
      <c r="C42" s="98">
        <v>190</v>
      </c>
    </row>
    <row r="43" spans="1:3" x14ac:dyDescent="0.25">
      <c r="A43" s="60">
        <v>41182</v>
      </c>
      <c r="B43" s="95">
        <v>203</v>
      </c>
      <c r="C43" s="96">
        <v>152</v>
      </c>
    </row>
    <row r="44" spans="1:3" x14ac:dyDescent="0.25">
      <c r="A44" s="64">
        <v>41274</v>
      </c>
      <c r="B44" s="97">
        <v>175</v>
      </c>
      <c r="C44" s="98">
        <v>124</v>
      </c>
    </row>
    <row r="45" spans="1:3" x14ac:dyDescent="0.25">
      <c r="A45" s="60">
        <v>41364</v>
      </c>
      <c r="B45" s="95">
        <v>198</v>
      </c>
      <c r="C45" s="96">
        <v>138</v>
      </c>
    </row>
    <row r="46" spans="1:3" x14ac:dyDescent="0.25">
      <c r="A46" s="64">
        <v>41455</v>
      </c>
      <c r="B46" s="97">
        <v>182</v>
      </c>
      <c r="C46" s="98">
        <v>124</v>
      </c>
    </row>
    <row r="47" spans="1:3" x14ac:dyDescent="0.25">
      <c r="A47" s="60">
        <v>41518</v>
      </c>
      <c r="B47" s="95">
        <v>145</v>
      </c>
      <c r="C47" s="96">
        <v>111</v>
      </c>
    </row>
    <row r="48" spans="1:3" x14ac:dyDescent="0.25">
      <c r="A48" s="64">
        <v>41639</v>
      </c>
      <c r="B48" s="97">
        <v>134</v>
      </c>
      <c r="C48" s="98">
        <v>96</v>
      </c>
    </row>
    <row r="49" spans="1:3" x14ac:dyDescent="0.25">
      <c r="A49" s="60">
        <v>41729</v>
      </c>
      <c r="B49" s="95">
        <v>120</v>
      </c>
      <c r="C49" s="96">
        <v>86</v>
      </c>
    </row>
    <row r="50" spans="1:3" x14ac:dyDescent="0.25">
      <c r="A50" s="64">
        <v>41820</v>
      </c>
      <c r="B50" s="97">
        <v>120</v>
      </c>
      <c r="C50" s="98">
        <v>82</v>
      </c>
    </row>
    <row r="51" spans="1:3" x14ac:dyDescent="0.25">
      <c r="A51" s="60">
        <v>41912</v>
      </c>
      <c r="B51" s="95">
        <v>118</v>
      </c>
      <c r="C51" s="96">
        <v>87</v>
      </c>
    </row>
    <row r="52" spans="1:3" x14ac:dyDescent="0.25">
      <c r="A52" s="64">
        <v>42004</v>
      </c>
      <c r="B52" s="97">
        <v>100</v>
      </c>
      <c r="C52" s="98">
        <v>67</v>
      </c>
    </row>
    <row r="53" spans="1:3" x14ac:dyDescent="0.25">
      <c r="A53" s="60">
        <v>42094</v>
      </c>
      <c r="B53" s="95">
        <v>91</v>
      </c>
      <c r="C53" s="96">
        <v>67</v>
      </c>
    </row>
    <row r="54" spans="1:3" x14ac:dyDescent="0.25">
      <c r="A54" s="64">
        <v>42185</v>
      </c>
      <c r="B54" s="97">
        <v>83</v>
      </c>
      <c r="C54" s="98">
        <v>64</v>
      </c>
    </row>
    <row r="55" spans="1:3" x14ac:dyDescent="0.25">
      <c r="A55" s="60">
        <v>42277</v>
      </c>
      <c r="B55" s="95">
        <v>63</v>
      </c>
      <c r="C55" s="96">
        <v>44</v>
      </c>
    </row>
    <row r="56" spans="1:3" x14ac:dyDescent="0.25">
      <c r="A56" s="64">
        <v>42369</v>
      </c>
      <c r="B56" s="97">
        <v>47</v>
      </c>
      <c r="C56" s="98">
        <v>32</v>
      </c>
    </row>
    <row r="57" spans="1:3" x14ac:dyDescent="0.25">
      <c r="A57" s="60">
        <v>42460</v>
      </c>
      <c r="B57" s="95">
        <v>49</v>
      </c>
      <c r="C57" s="96">
        <v>35</v>
      </c>
    </row>
    <row r="58" spans="1:3" x14ac:dyDescent="0.25">
      <c r="A58" s="64">
        <v>42551</v>
      </c>
      <c r="B58" s="97">
        <v>45</v>
      </c>
      <c r="C58" s="98">
        <v>37</v>
      </c>
    </row>
    <row r="59" spans="1:3" x14ac:dyDescent="0.25">
      <c r="A59" s="60">
        <v>42643</v>
      </c>
      <c r="B59" s="95">
        <v>39</v>
      </c>
      <c r="C59" s="96">
        <v>27</v>
      </c>
    </row>
    <row r="60" spans="1:3" x14ac:dyDescent="0.25">
      <c r="A60" s="64">
        <v>42735</v>
      </c>
      <c r="B60" s="97">
        <v>31</v>
      </c>
      <c r="C60" s="98">
        <v>16</v>
      </c>
    </row>
    <row r="61" spans="1:3" x14ac:dyDescent="0.25">
      <c r="A61" s="60">
        <v>42825</v>
      </c>
      <c r="B61" s="95">
        <v>17</v>
      </c>
      <c r="C61" s="96">
        <v>14</v>
      </c>
    </row>
    <row r="62" spans="1:3" x14ac:dyDescent="0.25">
      <c r="A62" s="64">
        <v>42916</v>
      </c>
      <c r="B62" s="97">
        <v>18</v>
      </c>
      <c r="C62" s="98">
        <v>16</v>
      </c>
    </row>
    <row r="63" spans="1:3" x14ac:dyDescent="0.25">
      <c r="A63" s="60">
        <v>43008</v>
      </c>
      <c r="B63" s="95">
        <v>12</v>
      </c>
      <c r="C63" s="96">
        <v>7</v>
      </c>
    </row>
    <row r="64" spans="1:3" x14ac:dyDescent="0.25">
      <c r="A64" s="64">
        <v>43100</v>
      </c>
      <c r="B64" s="97">
        <v>5</v>
      </c>
      <c r="C64" s="98">
        <v>4</v>
      </c>
    </row>
    <row r="65" spans="1:3" x14ac:dyDescent="0.25">
      <c r="A65" s="60">
        <v>43190</v>
      </c>
      <c r="B65" s="95">
        <v>5</v>
      </c>
      <c r="C65" s="96">
        <v>5</v>
      </c>
    </row>
    <row r="66" spans="1:3" x14ac:dyDescent="0.25">
      <c r="A66" s="64">
        <v>43281</v>
      </c>
      <c r="B66" s="97">
        <v>4</v>
      </c>
      <c r="C66" s="98">
        <v>2</v>
      </c>
    </row>
    <row r="67" spans="1:3" x14ac:dyDescent="0.25">
      <c r="A67" s="60">
        <v>43373</v>
      </c>
      <c r="B67" s="95">
        <v>4</v>
      </c>
      <c r="C67" s="96">
        <v>3</v>
      </c>
    </row>
    <row r="68" spans="1:3" x14ac:dyDescent="0.25">
      <c r="A68" s="64">
        <v>43465</v>
      </c>
      <c r="B68" s="97">
        <v>3</v>
      </c>
      <c r="C68" s="98">
        <v>2</v>
      </c>
    </row>
    <row r="69" spans="1:3" x14ac:dyDescent="0.25">
      <c r="A69" s="60">
        <v>43555</v>
      </c>
      <c r="B69" s="95">
        <v>3</v>
      </c>
      <c r="C69" s="96">
        <v>2</v>
      </c>
    </row>
    <row r="70" spans="1:3" x14ac:dyDescent="0.25">
      <c r="A70" s="64">
        <v>43646</v>
      </c>
      <c r="B70" s="97">
        <v>2</v>
      </c>
      <c r="C70" s="98">
        <v>1</v>
      </c>
    </row>
    <row r="71" spans="1:3" x14ac:dyDescent="0.25">
      <c r="A71" s="60">
        <v>43738</v>
      </c>
      <c r="B71" s="95">
        <v>0</v>
      </c>
      <c r="C71" s="96">
        <v>0</v>
      </c>
    </row>
    <row r="72" spans="1:3" x14ac:dyDescent="0.25">
      <c r="A72" s="64">
        <v>43830</v>
      </c>
      <c r="B72" s="97">
        <v>2</v>
      </c>
      <c r="C72" s="98">
        <v>2</v>
      </c>
    </row>
    <row r="73" spans="1:3" x14ac:dyDescent="0.25">
      <c r="A73" s="60">
        <v>43891</v>
      </c>
      <c r="B73" s="95">
        <v>0</v>
      </c>
      <c r="C73" s="96">
        <v>0</v>
      </c>
    </row>
    <row r="74" spans="1:3" x14ac:dyDescent="0.25">
      <c r="A74" s="64">
        <v>44012</v>
      </c>
      <c r="B74" s="97">
        <v>0</v>
      </c>
      <c r="C74" s="98">
        <v>0</v>
      </c>
    </row>
    <row r="75" spans="1:3" x14ac:dyDescent="0.25">
      <c r="A75" s="60">
        <v>44104</v>
      </c>
      <c r="B75" s="95">
        <v>0</v>
      </c>
      <c r="C75" s="96">
        <v>0</v>
      </c>
    </row>
    <row r="76" spans="1:3" x14ac:dyDescent="0.25">
      <c r="A76" s="64">
        <v>44196</v>
      </c>
      <c r="B76" s="97">
        <v>0</v>
      </c>
      <c r="C76" s="98">
        <v>0</v>
      </c>
    </row>
    <row r="77" spans="1:3" x14ac:dyDescent="0.25">
      <c r="A77" s="84" t="s">
        <v>125</v>
      </c>
      <c r="B77" s="99">
        <f>SUM(B3:B76)</f>
        <v>8855</v>
      </c>
      <c r="C77" s="100">
        <f>SUM(C3:C76)</f>
        <v>6093</v>
      </c>
    </row>
    <row r="81" spans="1:1" x14ac:dyDescent="0.25">
      <c r="A81" s="137" t="s">
        <v>209</v>
      </c>
    </row>
    <row r="82" spans="1:1" x14ac:dyDescent="0.25">
      <c r="A82" s="75" t="s">
        <v>264</v>
      </c>
    </row>
    <row r="83" spans="1:1" x14ac:dyDescent="0.25">
      <c r="A83" s="75"/>
    </row>
    <row r="84" spans="1:1" x14ac:dyDescent="0.25">
      <c r="A84" s="75" t="s">
        <v>265</v>
      </c>
    </row>
    <row r="85" spans="1:1" x14ac:dyDescent="0.25">
      <c r="A85" s="75" t="s">
        <v>266</v>
      </c>
    </row>
    <row r="86" spans="1:1" x14ac:dyDescent="0.25">
      <c r="A86" s="75" t="s">
        <v>267</v>
      </c>
    </row>
    <row r="87" spans="1:1" x14ac:dyDescent="0.25">
      <c r="A87" s="75"/>
    </row>
    <row r="88" spans="1:1" x14ac:dyDescent="0.25">
      <c r="A88" s="75"/>
    </row>
    <row r="89" spans="1:1" x14ac:dyDescent="0.25">
      <c r="A89" s="75"/>
    </row>
    <row r="90" spans="1:1" x14ac:dyDescent="0.25">
      <c r="A90" s="338" t="s">
        <v>126</v>
      </c>
    </row>
    <row r="92" spans="1:1" x14ac:dyDescent="0.25">
      <c r="A92" s="75"/>
    </row>
  </sheetData>
  <hyperlinks>
    <hyperlink ref="A90" location="Index!A1" display="back to index" xr:uid="{00000000-0004-0000-1A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34B95-D0DA-4EAC-BAAF-F04F7952E4AD}">
  <sheetPr>
    <pageSetUpPr fitToPage="1"/>
  </sheetPr>
  <dimension ref="A1:D81"/>
  <sheetViews>
    <sheetView workbookViewId="0">
      <pane xSplit="1" ySplit="2" topLeftCell="B60" activePane="bottomRight" state="frozen"/>
      <selection pane="topRight" activeCell="B1" sqref="B1"/>
      <selection pane="bottomLeft" activeCell="A3" sqref="A3"/>
      <selection pane="bottomRight" activeCell="D77" sqref="D77"/>
    </sheetView>
  </sheetViews>
  <sheetFormatPr defaultColWidth="15.08984375" defaultRowHeight="18" x14ac:dyDescent="0.35"/>
  <cols>
    <col min="1" max="1" width="13.08984375" style="54" customWidth="1"/>
    <col min="2" max="4" width="14.453125" style="41" customWidth="1"/>
    <col min="5" max="16384" width="15.08984375" style="41"/>
  </cols>
  <sheetData>
    <row r="1" spans="1:4" s="80" customFormat="1" x14ac:dyDescent="0.35">
      <c r="A1" s="91" t="s">
        <v>100</v>
      </c>
      <c r="B1" s="92"/>
      <c r="C1" s="93"/>
      <c r="D1" s="93"/>
    </row>
    <row r="2" spans="1:4" s="86" customFormat="1" x14ac:dyDescent="0.35">
      <c r="A2" s="58" t="s">
        <v>49</v>
      </c>
      <c r="B2" s="58" t="s">
        <v>165</v>
      </c>
      <c r="C2" s="58" t="s">
        <v>166</v>
      </c>
      <c r="D2" s="59" t="s">
        <v>125</v>
      </c>
    </row>
    <row r="3" spans="1:4" x14ac:dyDescent="0.35">
      <c r="A3" s="60">
        <v>37529</v>
      </c>
      <c r="B3" s="177">
        <v>0</v>
      </c>
      <c r="C3" s="177">
        <v>1</v>
      </c>
      <c r="D3" s="184">
        <v>1</v>
      </c>
    </row>
    <row r="4" spans="1:4" x14ac:dyDescent="0.35">
      <c r="A4" s="64">
        <v>37621</v>
      </c>
      <c r="B4" s="178">
        <v>0</v>
      </c>
      <c r="C4" s="178">
        <v>3</v>
      </c>
      <c r="D4" s="185">
        <v>3</v>
      </c>
    </row>
    <row r="5" spans="1:4" x14ac:dyDescent="0.35">
      <c r="A5" s="60">
        <v>37711</v>
      </c>
      <c r="B5" s="177">
        <v>0</v>
      </c>
      <c r="C5" s="177">
        <v>7</v>
      </c>
      <c r="D5" s="184">
        <v>7</v>
      </c>
    </row>
    <row r="6" spans="1:4" x14ac:dyDescent="0.35">
      <c r="A6" s="64">
        <v>37802</v>
      </c>
      <c r="B6" s="178">
        <v>0</v>
      </c>
      <c r="C6" s="178">
        <v>3</v>
      </c>
      <c r="D6" s="185">
        <v>3</v>
      </c>
    </row>
    <row r="7" spans="1:4" x14ac:dyDescent="0.35">
      <c r="A7" s="60">
        <v>37894</v>
      </c>
      <c r="B7" s="177">
        <v>0</v>
      </c>
      <c r="C7" s="177">
        <v>10</v>
      </c>
      <c r="D7" s="184">
        <v>10</v>
      </c>
    </row>
    <row r="8" spans="1:4" x14ac:dyDescent="0.35">
      <c r="A8" s="64">
        <v>37986</v>
      </c>
      <c r="B8" s="178">
        <v>0</v>
      </c>
      <c r="C8" s="178">
        <v>13</v>
      </c>
      <c r="D8" s="185">
        <v>13</v>
      </c>
    </row>
    <row r="9" spans="1:4" x14ac:dyDescent="0.35">
      <c r="A9" s="60">
        <v>38077</v>
      </c>
      <c r="B9" s="177">
        <v>0</v>
      </c>
      <c r="C9" s="177">
        <v>18</v>
      </c>
      <c r="D9" s="184">
        <v>18</v>
      </c>
    </row>
    <row r="10" spans="1:4" x14ac:dyDescent="0.35">
      <c r="A10" s="64">
        <v>38168</v>
      </c>
      <c r="B10" s="178">
        <v>0</v>
      </c>
      <c r="C10" s="178">
        <v>15</v>
      </c>
      <c r="D10" s="185">
        <v>15</v>
      </c>
    </row>
    <row r="11" spans="1:4" x14ac:dyDescent="0.35">
      <c r="A11" s="60">
        <v>38260</v>
      </c>
      <c r="B11" s="177">
        <v>0</v>
      </c>
      <c r="C11" s="177">
        <v>59</v>
      </c>
      <c r="D11" s="184">
        <v>59</v>
      </c>
    </row>
    <row r="12" spans="1:4" x14ac:dyDescent="0.35">
      <c r="A12" s="64">
        <v>38352</v>
      </c>
      <c r="B12" s="178">
        <v>0</v>
      </c>
      <c r="C12" s="178">
        <v>44</v>
      </c>
      <c r="D12" s="185">
        <v>44</v>
      </c>
    </row>
    <row r="13" spans="1:4" x14ac:dyDescent="0.35">
      <c r="A13" s="60">
        <v>38442</v>
      </c>
      <c r="B13" s="177">
        <v>0</v>
      </c>
      <c r="C13" s="177">
        <v>35</v>
      </c>
      <c r="D13" s="184">
        <v>35</v>
      </c>
    </row>
    <row r="14" spans="1:4" x14ac:dyDescent="0.35">
      <c r="A14" s="64">
        <v>38533</v>
      </c>
      <c r="B14" s="178">
        <v>0</v>
      </c>
      <c r="C14" s="178">
        <v>45</v>
      </c>
      <c r="D14" s="185">
        <v>45</v>
      </c>
    </row>
    <row r="15" spans="1:4" x14ac:dyDescent="0.35">
      <c r="A15" s="60">
        <v>38625</v>
      </c>
      <c r="B15" s="177">
        <v>0</v>
      </c>
      <c r="C15" s="177">
        <v>44</v>
      </c>
      <c r="D15" s="184">
        <v>44</v>
      </c>
    </row>
    <row r="16" spans="1:4" x14ac:dyDescent="0.35">
      <c r="A16" s="64">
        <v>38717</v>
      </c>
      <c r="B16" s="178">
        <v>0</v>
      </c>
      <c r="C16" s="178">
        <v>26</v>
      </c>
      <c r="D16" s="185">
        <v>26</v>
      </c>
    </row>
    <row r="17" spans="1:4" x14ac:dyDescent="0.35">
      <c r="A17" s="60">
        <v>38807</v>
      </c>
      <c r="B17" s="177">
        <v>0</v>
      </c>
      <c r="C17" s="177">
        <v>60</v>
      </c>
      <c r="D17" s="184">
        <v>60</v>
      </c>
    </row>
    <row r="18" spans="1:4" x14ac:dyDescent="0.35">
      <c r="A18" s="64">
        <v>38898</v>
      </c>
      <c r="B18" s="178">
        <v>0</v>
      </c>
      <c r="C18" s="178">
        <v>52</v>
      </c>
      <c r="D18" s="185">
        <v>52</v>
      </c>
    </row>
    <row r="19" spans="1:4" x14ac:dyDescent="0.35">
      <c r="A19" s="60">
        <v>38990</v>
      </c>
      <c r="B19" s="177">
        <v>0</v>
      </c>
      <c r="C19" s="177">
        <v>52</v>
      </c>
      <c r="D19" s="184">
        <v>52</v>
      </c>
    </row>
    <row r="20" spans="1:4" x14ac:dyDescent="0.35">
      <c r="A20" s="64">
        <v>39082</v>
      </c>
      <c r="B20" s="178">
        <v>0</v>
      </c>
      <c r="C20" s="178">
        <v>50</v>
      </c>
      <c r="D20" s="185">
        <v>50</v>
      </c>
    </row>
    <row r="21" spans="1:4" x14ac:dyDescent="0.35">
      <c r="A21" s="60">
        <v>39172</v>
      </c>
      <c r="B21" s="177">
        <v>0</v>
      </c>
      <c r="C21" s="177">
        <v>51</v>
      </c>
      <c r="D21" s="184">
        <v>51</v>
      </c>
    </row>
    <row r="22" spans="1:4" x14ac:dyDescent="0.35">
      <c r="A22" s="64">
        <v>39263</v>
      </c>
      <c r="B22" s="178">
        <v>0</v>
      </c>
      <c r="C22" s="178">
        <v>97</v>
      </c>
      <c r="D22" s="185">
        <v>97</v>
      </c>
    </row>
    <row r="23" spans="1:4" x14ac:dyDescent="0.35">
      <c r="A23" s="60">
        <v>39355</v>
      </c>
      <c r="B23" s="177">
        <v>1</v>
      </c>
      <c r="C23" s="177">
        <v>89</v>
      </c>
      <c r="D23" s="184">
        <v>90</v>
      </c>
    </row>
    <row r="24" spans="1:4" x14ac:dyDescent="0.35">
      <c r="A24" s="64">
        <v>39447</v>
      </c>
      <c r="B24" s="178">
        <v>0</v>
      </c>
      <c r="C24" s="178">
        <v>91</v>
      </c>
      <c r="D24" s="185">
        <v>91</v>
      </c>
    </row>
    <row r="25" spans="1:4" x14ac:dyDescent="0.35">
      <c r="A25" s="60">
        <v>39538</v>
      </c>
      <c r="B25" s="177">
        <v>0</v>
      </c>
      <c r="C25" s="177">
        <v>119</v>
      </c>
      <c r="D25" s="184">
        <v>119</v>
      </c>
    </row>
    <row r="26" spans="1:4" x14ac:dyDescent="0.35">
      <c r="A26" s="64">
        <v>39629</v>
      </c>
      <c r="B26" s="178">
        <v>2</v>
      </c>
      <c r="C26" s="178">
        <v>562</v>
      </c>
      <c r="D26" s="185">
        <v>564</v>
      </c>
    </row>
    <row r="27" spans="1:4" x14ac:dyDescent="0.35">
      <c r="A27" s="60">
        <v>39721</v>
      </c>
      <c r="B27" s="177">
        <v>1</v>
      </c>
      <c r="C27" s="177">
        <v>195</v>
      </c>
      <c r="D27" s="184">
        <v>196</v>
      </c>
    </row>
    <row r="28" spans="1:4" x14ac:dyDescent="0.35">
      <c r="A28" s="64">
        <v>39813</v>
      </c>
      <c r="B28" s="178">
        <v>0</v>
      </c>
      <c r="C28" s="178">
        <v>161</v>
      </c>
      <c r="D28" s="185">
        <v>161</v>
      </c>
    </row>
    <row r="29" spans="1:4" x14ac:dyDescent="0.35">
      <c r="A29" s="60">
        <v>39903</v>
      </c>
      <c r="B29" s="177">
        <v>3</v>
      </c>
      <c r="C29" s="177">
        <v>232</v>
      </c>
      <c r="D29" s="184">
        <v>235</v>
      </c>
    </row>
    <row r="30" spans="1:4" x14ac:dyDescent="0.35">
      <c r="A30" s="64">
        <v>39994</v>
      </c>
      <c r="B30" s="178">
        <v>2</v>
      </c>
      <c r="C30" s="178">
        <v>235</v>
      </c>
      <c r="D30" s="185">
        <v>237</v>
      </c>
    </row>
    <row r="31" spans="1:4" x14ac:dyDescent="0.35">
      <c r="A31" s="60">
        <v>40086</v>
      </c>
      <c r="B31" s="177">
        <v>2</v>
      </c>
      <c r="C31" s="177">
        <v>193</v>
      </c>
      <c r="D31" s="184">
        <v>195</v>
      </c>
    </row>
    <row r="32" spans="1:4" x14ac:dyDescent="0.35">
      <c r="A32" s="64">
        <v>40178</v>
      </c>
      <c r="B32" s="178">
        <v>2</v>
      </c>
      <c r="C32" s="178">
        <v>188</v>
      </c>
      <c r="D32" s="185">
        <v>190</v>
      </c>
    </row>
    <row r="33" spans="1:4" x14ac:dyDescent="0.35">
      <c r="A33" s="60">
        <v>40268</v>
      </c>
      <c r="B33" s="177">
        <v>4</v>
      </c>
      <c r="C33" s="177">
        <v>177</v>
      </c>
      <c r="D33" s="184">
        <v>181</v>
      </c>
    </row>
    <row r="34" spans="1:4" x14ac:dyDescent="0.35">
      <c r="A34" s="64">
        <v>40359</v>
      </c>
      <c r="B34" s="178">
        <v>5</v>
      </c>
      <c r="C34" s="178">
        <v>159</v>
      </c>
      <c r="D34" s="185">
        <v>164</v>
      </c>
    </row>
    <row r="35" spans="1:4" x14ac:dyDescent="0.35">
      <c r="A35" s="60">
        <v>40451</v>
      </c>
      <c r="B35" s="177">
        <v>7</v>
      </c>
      <c r="C35" s="177">
        <v>153</v>
      </c>
      <c r="D35" s="184">
        <v>160</v>
      </c>
    </row>
    <row r="36" spans="1:4" x14ac:dyDescent="0.35">
      <c r="A36" s="64">
        <v>40543</v>
      </c>
      <c r="B36" s="178">
        <v>3</v>
      </c>
      <c r="C36" s="178">
        <v>145</v>
      </c>
      <c r="D36" s="185">
        <v>148</v>
      </c>
    </row>
    <row r="37" spans="1:4" x14ac:dyDescent="0.35">
      <c r="A37" s="60">
        <v>40633</v>
      </c>
      <c r="B37" s="177">
        <v>3</v>
      </c>
      <c r="C37" s="177">
        <v>180</v>
      </c>
      <c r="D37" s="184">
        <v>183</v>
      </c>
    </row>
    <row r="38" spans="1:4" x14ac:dyDescent="0.35">
      <c r="A38" s="64">
        <v>40724</v>
      </c>
      <c r="B38" s="178">
        <v>2</v>
      </c>
      <c r="C38" s="178">
        <v>203</v>
      </c>
      <c r="D38" s="185">
        <v>205</v>
      </c>
    </row>
    <row r="39" spans="1:4" x14ac:dyDescent="0.35">
      <c r="A39" s="60">
        <v>40816</v>
      </c>
      <c r="B39" s="177">
        <v>10</v>
      </c>
      <c r="C39" s="177">
        <v>194</v>
      </c>
      <c r="D39" s="184">
        <v>204</v>
      </c>
    </row>
    <row r="40" spans="1:4" x14ac:dyDescent="0.35">
      <c r="A40" s="64">
        <v>40908</v>
      </c>
      <c r="B40" s="178">
        <v>5</v>
      </c>
      <c r="C40" s="178">
        <v>238</v>
      </c>
      <c r="D40" s="185">
        <v>243</v>
      </c>
    </row>
    <row r="41" spans="1:4" x14ac:dyDescent="0.35">
      <c r="A41" s="60">
        <v>40999</v>
      </c>
      <c r="B41" s="177">
        <v>7</v>
      </c>
      <c r="C41" s="177">
        <v>198</v>
      </c>
      <c r="D41" s="184">
        <v>205</v>
      </c>
    </row>
    <row r="42" spans="1:4" x14ac:dyDescent="0.35">
      <c r="A42" s="64">
        <v>41090</v>
      </c>
      <c r="B42" s="178">
        <v>3</v>
      </c>
      <c r="C42" s="178">
        <v>187</v>
      </c>
      <c r="D42" s="185">
        <v>190</v>
      </c>
    </row>
    <row r="43" spans="1:4" x14ac:dyDescent="0.35">
      <c r="A43" s="60">
        <v>41182</v>
      </c>
      <c r="B43" s="177">
        <v>9</v>
      </c>
      <c r="C43" s="177">
        <v>143</v>
      </c>
      <c r="D43" s="184">
        <v>152</v>
      </c>
    </row>
    <row r="44" spans="1:4" x14ac:dyDescent="0.35">
      <c r="A44" s="64">
        <v>41274</v>
      </c>
      <c r="B44" s="178">
        <v>2</v>
      </c>
      <c r="C44" s="178">
        <v>122</v>
      </c>
      <c r="D44" s="185">
        <v>124</v>
      </c>
    </row>
    <row r="45" spans="1:4" x14ac:dyDescent="0.35">
      <c r="A45" s="60">
        <v>41364</v>
      </c>
      <c r="B45" s="177">
        <v>11</v>
      </c>
      <c r="C45" s="177">
        <v>127</v>
      </c>
      <c r="D45" s="184">
        <v>138</v>
      </c>
    </row>
    <row r="46" spans="1:4" x14ac:dyDescent="0.35">
      <c r="A46" s="64">
        <v>41455</v>
      </c>
      <c r="B46" s="178">
        <v>8</v>
      </c>
      <c r="C46" s="178">
        <v>116</v>
      </c>
      <c r="D46" s="185">
        <v>124</v>
      </c>
    </row>
    <row r="47" spans="1:4" x14ac:dyDescent="0.35">
      <c r="A47" s="60">
        <v>41547</v>
      </c>
      <c r="B47" s="177">
        <v>8</v>
      </c>
      <c r="C47" s="177">
        <v>103</v>
      </c>
      <c r="D47" s="184">
        <v>111</v>
      </c>
    </row>
    <row r="48" spans="1:4" x14ac:dyDescent="0.35">
      <c r="A48" s="64">
        <v>41639</v>
      </c>
      <c r="B48" s="178">
        <v>2</v>
      </c>
      <c r="C48" s="178">
        <v>94</v>
      </c>
      <c r="D48" s="185">
        <v>96</v>
      </c>
    </row>
    <row r="49" spans="1:4" x14ac:dyDescent="0.35">
      <c r="A49" s="60">
        <v>41729</v>
      </c>
      <c r="B49" s="177">
        <v>7</v>
      </c>
      <c r="C49" s="177">
        <v>79</v>
      </c>
      <c r="D49" s="184">
        <v>86</v>
      </c>
    </row>
    <row r="50" spans="1:4" x14ac:dyDescent="0.35">
      <c r="A50" s="64">
        <v>41820</v>
      </c>
      <c r="B50" s="178">
        <v>5</v>
      </c>
      <c r="C50" s="178">
        <v>77</v>
      </c>
      <c r="D50" s="185">
        <v>82</v>
      </c>
    </row>
    <row r="51" spans="1:4" x14ac:dyDescent="0.35">
      <c r="A51" s="60">
        <v>41912</v>
      </c>
      <c r="B51" s="177">
        <v>1</v>
      </c>
      <c r="C51" s="177">
        <v>86</v>
      </c>
      <c r="D51" s="184">
        <v>87</v>
      </c>
    </row>
    <row r="52" spans="1:4" x14ac:dyDescent="0.35">
      <c r="A52" s="64">
        <v>42004</v>
      </c>
      <c r="B52" s="178">
        <v>1</v>
      </c>
      <c r="C52" s="178">
        <v>66</v>
      </c>
      <c r="D52" s="185">
        <v>67</v>
      </c>
    </row>
    <row r="53" spans="1:4" x14ac:dyDescent="0.35">
      <c r="A53" s="60">
        <v>42094</v>
      </c>
      <c r="B53" s="177">
        <v>1</v>
      </c>
      <c r="C53" s="177">
        <v>66</v>
      </c>
      <c r="D53" s="184">
        <v>67</v>
      </c>
    </row>
    <row r="54" spans="1:4" x14ac:dyDescent="0.35">
      <c r="A54" s="64">
        <v>42185</v>
      </c>
      <c r="B54" s="178">
        <v>2</v>
      </c>
      <c r="C54" s="178">
        <v>62</v>
      </c>
      <c r="D54" s="185">
        <v>64</v>
      </c>
    </row>
    <row r="55" spans="1:4" x14ac:dyDescent="0.35">
      <c r="A55" s="60">
        <v>42277</v>
      </c>
      <c r="B55" s="177">
        <v>1</v>
      </c>
      <c r="C55" s="177">
        <v>43</v>
      </c>
      <c r="D55" s="184">
        <v>44</v>
      </c>
    </row>
    <row r="56" spans="1:4" x14ac:dyDescent="0.35">
      <c r="A56" s="64">
        <v>42369</v>
      </c>
      <c r="B56" s="178">
        <v>0</v>
      </c>
      <c r="C56" s="178">
        <v>32</v>
      </c>
      <c r="D56" s="185">
        <v>32</v>
      </c>
    </row>
    <row r="57" spans="1:4" x14ac:dyDescent="0.35">
      <c r="A57" s="60">
        <v>42460</v>
      </c>
      <c r="B57" s="177">
        <v>2</v>
      </c>
      <c r="C57" s="177">
        <v>33</v>
      </c>
      <c r="D57" s="184">
        <v>35</v>
      </c>
    </row>
    <row r="58" spans="1:4" x14ac:dyDescent="0.35">
      <c r="A58" s="64">
        <v>42551</v>
      </c>
      <c r="B58" s="178">
        <v>0</v>
      </c>
      <c r="C58" s="178">
        <v>37</v>
      </c>
      <c r="D58" s="185">
        <v>37</v>
      </c>
    </row>
    <row r="59" spans="1:4" x14ac:dyDescent="0.35">
      <c r="A59" s="60">
        <v>42643</v>
      </c>
      <c r="B59" s="177">
        <v>1</v>
      </c>
      <c r="C59" s="177">
        <v>26</v>
      </c>
      <c r="D59" s="184">
        <v>27</v>
      </c>
    </row>
    <row r="60" spans="1:4" x14ac:dyDescent="0.35">
      <c r="A60" s="64">
        <v>42735</v>
      </c>
      <c r="B60" s="178">
        <v>0</v>
      </c>
      <c r="C60" s="178">
        <v>16</v>
      </c>
      <c r="D60" s="185">
        <v>16</v>
      </c>
    </row>
    <row r="61" spans="1:4" x14ac:dyDescent="0.35">
      <c r="A61" s="60">
        <v>42825</v>
      </c>
      <c r="B61" s="177">
        <v>0</v>
      </c>
      <c r="C61" s="177">
        <v>14</v>
      </c>
      <c r="D61" s="184">
        <v>14</v>
      </c>
    </row>
    <row r="62" spans="1:4" x14ac:dyDescent="0.35">
      <c r="A62" s="64">
        <v>42916</v>
      </c>
      <c r="B62" s="178">
        <v>1</v>
      </c>
      <c r="C62" s="178">
        <v>15</v>
      </c>
      <c r="D62" s="185">
        <v>16</v>
      </c>
    </row>
    <row r="63" spans="1:4" x14ac:dyDescent="0.35">
      <c r="A63" s="60">
        <v>43008</v>
      </c>
      <c r="B63" s="177">
        <v>0</v>
      </c>
      <c r="C63" s="177">
        <v>7</v>
      </c>
      <c r="D63" s="184">
        <v>7</v>
      </c>
    </row>
    <row r="64" spans="1:4" x14ac:dyDescent="0.35">
      <c r="A64" s="64">
        <v>43100</v>
      </c>
      <c r="B64" s="178">
        <v>1</v>
      </c>
      <c r="C64" s="178">
        <v>3</v>
      </c>
      <c r="D64" s="185">
        <v>4</v>
      </c>
    </row>
    <row r="65" spans="1:4" x14ac:dyDescent="0.35">
      <c r="A65" s="60">
        <v>43190</v>
      </c>
      <c r="B65" s="177">
        <v>0</v>
      </c>
      <c r="C65" s="177">
        <v>5</v>
      </c>
      <c r="D65" s="184">
        <v>5</v>
      </c>
    </row>
    <row r="66" spans="1:4" x14ac:dyDescent="0.35">
      <c r="A66" s="64">
        <v>43281</v>
      </c>
      <c r="B66" s="178">
        <v>0</v>
      </c>
      <c r="C66" s="178">
        <v>2</v>
      </c>
      <c r="D66" s="185">
        <v>2</v>
      </c>
    </row>
    <row r="67" spans="1:4" x14ac:dyDescent="0.35">
      <c r="A67" s="60">
        <v>43373</v>
      </c>
      <c r="B67" s="177">
        <v>0</v>
      </c>
      <c r="C67" s="177">
        <v>3</v>
      </c>
      <c r="D67" s="184">
        <v>3</v>
      </c>
    </row>
    <row r="68" spans="1:4" x14ac:dyDescent="0.35">
      <c r="A68" s="64">
        <v>43465</v>
      </c>
      <c r="B68" s="178">
        <v>2</v>
      </c>
      <c r="C68" s="178">
        <v>0</v>
      </c>
      <c r="D68" s="185">
        <v>2</v>
      </c>
    </row>
    <row r="69" spans="1:4" x14ac:dyDescent="0.35">
      <c r="A69" s="60">
        <v>43555</v>
      </c>
      <c r="B69" s="177">
        <v>1</v>
      </c>
      <c r="C69" s="177">
        <v>1</v>
      </c>
      <c r="D69" s="184">
        <v>2</v>
      </c>
    </row>
    <row r="70" spans="1:4" x14ac:dyDescent="0.35">
      <c r="A70" s="64">
        <v>43646</v>
      </c>
      <c r="B70" s="178">
        <v>0</v>
      </c>
      <c r="C70" s="178">
        <v>1</v>
      </c>
      <c r="D70" s="185">
        <v>1</v>
      </c>
    </row>
    <row r="71" spans="1:4" x14ac:dyDescent="0.35">
      <c r="A71" s="60">
        <v>43738</v>
      </c>
      <c r="B71" s="177">
        <v>0</v>
      </c>
      <c r="C71" s="177">
        <v>0</v>
      </c>
      <c r="D71" s="184">
        <v>0</v>
      </c>
    </row>
    <row r="72" spans="1:4" x14ac:dyDescent="0.35">
      <c r="A72" s="64">
        <v>43830</v>
      </c>
      <c r="B72" s="178">
        <v>0</v>
      </c>
      <c r="C72" s="178">
        <v>2</v>
      </c>
      <c r="D72" s="185">
        <v>2</v>
      </c>
    </row>
    <row r="73" spans="1:4" x14ac:dyDescent="0.35">
      <c r="A73" s="60">
        <v>43921</v>
      </c>
      <c r="B73" s="177">
        <v>0</v>
      </c>
      <c r="C73" s="177">
        <v>0</v>
      </c>
      <c r="D73" s="184">
        <v>0</v>
      </c>
    </row>
    <row r="74" spans="1:4" x14ac:dyDescent="0.35">
      <c r="A74" s="64">
        <v>44012</v>
      </c>
      <c r="B74" s="178">
        <v>0</v>
      </c>
      <c r="C74" s="178">
        <v>0</v>
      </c>
      <c r="D74" s="185">
        <v>0</v>
      </c>
    </row>
    <row r="75" spans="1:4" x14ac:dyDescent="0.35">
      <c r="A75" s="60">
        <v>44104</v>
      </c>
      <c r="B75" s="177">
        <v>0</v>
      </c>
      <c r="C75" s="177">
        <v>0</v>
      </c>
      <c r="D75" s="184">
        <v>0</v>
      </c>
    </row>
    <row r="76" spans="1:4" x14ac:dyDescent="0.35">
      <c r="A76" s="64">
        <v>44196</v>
      </c>
      <c r="B76" s="178">
        <v>0</v>
      </c>
      <c r="C76" s="178">
        <v>0</v>
      </c>
      <c r="D76" s="185">
        <v>0</v>
      </c>
    </row>
    <row r="77" spans="1:4" x14ac:dyDescent="0.35">
      <c r="A77" s="71" t="s">
        <v>125</v>
      </c>
      <c r="B77" s="124">
        <f>SUM(B3:B76)</f>
        <v>128</v>
      </c>
      <c r="C77" s="124">
        <f t="shared" ref="C77:D77" si="0">SUM(C3:C76)</f>
        <v>5965</v>
      </c>
      <c r="D77" s="124">
        <f t="shared" si="0"/>
        <v>6093</v>
      </c>
    </row>
    <row r="78" spans="1:4" x14ac:dyDescent="0.35">
      <c r="A78" s="315"/>
    </row>
    <row r="79" spans="1:4" x14ac:dyDescent="0.35">
      <c r="A79" s="315"/>
    </row>
    <row r="80" spans="1:4" x14ac:dyDescent="0.35">
      <c r="A80" s="315"/>
    </row>
    <row r="81" spans="1:1" x14ac:dyDescent="0.35">
      <c r="A81" s="337" t="s">
        <v>126</v>
      </c>
    </row>
  </sheetData>
  <hyperlinks>
    <hyperlink ref="A81" location="Index!A1" display="back to index" xr:uid="{DF1A98D9-B863-4651-A77C-87F60BF22ED7}"/>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E82"/>
  <sheetViews>
    <sheetView workbookViewId="0">
      <pane xSplit="1" ySplit="2" topLeftCell="B58" activePane="bottomRight" state="frozen"/>
      <selection pane="topRight" activeCell="B1" sqref="B1"/>
      <selection pane="bottomLeft" activeCell="A3" sqref="A3"/>
      <selection pane="bottomRight" activeCell="E77" sqref="E77"/>
    </sheetView>
  </sheetViews>
  <sheetFormatPr defaultColWidth="15.08984375" defaultRowHeight="18" x14ac:dyDescent="0.25"/>
  <cols>
    <col min="1" max="1" width="15.08984375" style="73"/>
    <col min="2" max="3" width="15.08984375" style="12"/>
    <col min="4" max="4" width="18.453125" style="12" customWidth="1"/>
    <col min="5" max="16384" width="15.08984375" style="12"/>
  </cols>
  <sheetData>
    <row r="1" spans="1:5" s="79" customFormat="1" x14ac:dyDescent="0.25">
      <c r="A1" s="87" t="s">
        <v>102</v>
      </c>
      <c r="B1" s="87"/>
      <c r="C1" s="87"/>
      <c r="D1" s="87"/>
      <c r="E1" s="87"/>
    </row>
    <row r="2" spans="1:5" s="48" customFormat="1" ht="36" x14ac:dyDescent="0.25">
      <c r="A2" s="58" t="s">
        <v>49</v>
      </c>
      <c r="B2" s="58" t="s">
        <v>268</v>
      </c>
      <c r="C2" s="58" t="s">
        <v>176</v>
      </c>
      <c r="D2" s="58" t="s">
        <v>177</v>
      </c>
      <c r="E2" s="59" t="s">
        <v>125</v>
      </c>
    </row>
    <row r="3" spans="1:5" x14ac:dyDescent="0.25">
      <c r="A3" s="60">
        <v>37529</v>
      </c>
      <c r="B3" s="132">
        <v>1</v>
      </c>
      <c r="C3" s="132">
        <v>0</v>
      </c>
      <c r="D3" s="132">
        <v>0</v>
      </c>
      <c r="E3" s="133">
        <v>1</v>
      </c>
    </row>
    <row r="4" spans="1:5" x14ac:dyDescent="0.25">
      <c r="A4" s="64">
        <v>37621</v>
      </c>
      <c r="B4" s="129">
        <v>1</v>
      </c>
      <c r="C4" s="129">
        <v>2</v>
      </c>
      <c r="D4" s="129">
        <v>0</v>
      </c>
      <c r="E4" s="130">
        <v>3</v>
      </c>
    </row>
    <row r="5" spans="1:5" x14ac:dyDescent="0.25">
      <c r="A5" s="60">
        <v>37711</v>
      </c>
      <c r="B5" s="132">
        <v>2</v>
      </c>
      <c r="C5" s="132">
        <v>5</v>
      </c>
      <c r="D5" s="132">
        <v>0</v>
      </c>
      <c r="E5" s="133">
        <v>7</v>
      </c>
    </row>
    <row r="6" spans="1:5" x14ac:dyDescent="0.25">
      <c r="A6" s="64">
        <v>37802</v>
      </c>
      <c r="B6" s="129">
        <v>1</v>
      </c>
      <c r="C6" s="129">
        <v>2</v>
      </c>
      <c r="D6" s="129">
        <v>0</v>
      </c>
      <c r="E6" s="130">
        <v>3</v>
      </c>
    </row>
    <row r="7" spans="1:5" x14ac:dyDescent="0.25">
      <c r="A7" s="60">
        <v>37894</v>
      </c>
      <c r="B7" s="132">
        <v>7</v>
      </c>
      <c r="C7" s="132">
        <v>3</v>
      </c>
      <c r="D7" s="132">
        <v>0</v>
      </c>
      <c r="E7" s="133">
        <v>10</v>
      </c>
    </row>
    <row r="8" spans="1:5" x14ac:dyDescent="0.25">
      <c r="A8" s="64">
        <v>37986</v>
      </c>
      <c r="B8" s="129">
        <v>12</v>
      </c>
      <c r="C8" s="129">
        <v>1</v>
      </c>
      <c r="D8" s="129">
        <v>0</v>
      </c>
      <c r="E8" s="130">
        <v>13</v>
      </c>
    </row>
    <row r="9" spans="1:5" x14ac:dyDescent="0.25">
      <c r="A9" s="60">
        <v>38077</v>
      </c>
      <c r="B9" s="132">
        <v>15</v>
      </c>
      <c r="C9" s="132">
        <v>3</v>
      </c>
      <c r="D9" s="132">
        <v>0</v>
      </c>
      <c r="E9" s="133">
        <v>18</v>
      </c>
    </row>
    <row r="10" spans="1:5" x14ac:dyDescent="0.25">
      <c r="A10" s="64">
        <v>38168</v>
      </c>
      <c r="B10" s="129">
        <v>13</v>
      </c>
      <c r="C10" s="129">
        <v>2</v>
      </c>
      <c r="D10" s="129">
        <v>0</v>
      </c>
      <c r="E10" s="130">
        <v>15</v>
      </c>
    </row>
    <row r="11" spans="1:5" x14ac:dyDescent="0.25">
      <c r="A11" s="60">
        <v>38260</v>
      </c>
      <c r="B11" s="132">
        <v>46</v>
      </c>
      <c r="C11" s="132">
        <v>13</v>
      </c>
      <c r="D11" s="132">
        <v>0</v>
      </c>
      <c r="E11" s="133">
        <v>59</v>
      </c>
    </row>
    <row r="12" spans="1:5" x14ac:dyDescent="0.25">
      <c r="A12" s="64">
        <v>38352</v>
      </c>
      <c r="B12" s="129">
        <v>29</v>
      </c>
      <c r="C12" s="129">
        <v>15</v>
      </c>
      <c r="D12" s="129">
        <v>0</v>
      </c>
      <c r="E12" s="130">
        <v>44</v>
      </c>
    </row>
    <row r="13" spans="1:5" x14ac:dyDescent="0.25">
      <c r="A13" s="60">
        <v>38442</v>
      </c>
      <c r="B13" s="132">
        <v>24</v>
      </c>
      <c r="C13" s="132">
        <v>11</v>
      </c>
      <c r="D13" s="132">
        <v>0</v>
      </c>
      <c r="E13" s="133">
        <v>35</v>
      </c>
    </row>
    <row r="14" spans="1:5" x14ac:dyDescent="0.25">
      <c r="A14" s="64">
        <v>38533</v>
      </c>
      <c r="B14" s="129">
        <v>27</v>
      </c>
      <c r="C14" s="129">
        <v>18</v>
      </c>
      <c r="D14" s="129">
        <v>0</v>
      </c>
      <c r="E14" s="130">
        <v>45</v>
      </c>
    </row>
    <row r="15" spans="1:5" x14ac:dyDescent="0.25">
      <c r="A15" s="60">
        <v>38625</v>
      </c>
      <c r="B15" s="132">
        <v>27</v>
      </c>
      <c r="C15" s="132">
        <v>17</v>
      </c>
      <c r="D15" s="132">
        <v>0</v>
      </c>
      <c r="E15" s="133">
        <v>44</v>
      </c>
    </row>
    <row r="16" spans="1:5" x14ac:dyDescent="0.25">
      <c r="A16" s="64">
        <v>38717</v>
      </c>
      <c r="B16" s="129">
        <v>11</v>
      </c>
      <c r="C16" s="129">
        <v>15</v>
      </c>
      <c r="D16" s="129">
        <v>0</v>
      </c>
      <c r="E16" s="130">
        <v>26</v>
      </c>
    </row>
    <row r="17" spans="1:5" x14ac:dyDescent="0.25">
      <c r="A17" s="60">
        <v>38807</v>
      </c>
      <c r="B17" s="132">
        <v>44</v>
      </c>
      <c r="C17" s="132">
        <v>16</v>
      </c>
      <c r="D17" s="132">
        <v>0</v>
      </c>
      <c r="E17" s="133">
        <v>60</v>
      </c>
    </row>
    <row r="18" spans="1:5" x14ac:dyDescent="0.25">
      <c r="A18" s="64">
        <v>38898</v>
      </c>
      <c r="B18" s="129">
        <v>36</v>
      </c>
      <c r="C18" s="129">
        <v>16</v>
      </c>
      <c r="D18" s="129">
        <v>0</v>
      </c>
      <c r="E18" s="130">
        <v>52</v>
      </c>
    </row>
    <row r="19" spans="1:5" x14ac:dyDescent="0.25">
      <c r="A19" s="60">
        <v>38990</v>
      </c>
      <c r="B19" s="132">
        <v>37</v>
      </c>
      <c r="C19" s="132">
        <v>15</v>
      </c>
      <c r="D19" s="132">
        <v>0</v>
      </c>
      <c r="E19" s="133">
        <v>52</v>
      </c>
    </row>
    <row r="20" spans="1:5" x14ac:dyDescent="0.25">
      <c r="A20" s="64">
        <v>39082</v>
      </c>
      <c r="B20" s="129">
        <v>39</v>
      </c>
      <c r="C20" s="129">
        <v>11</v>
      </c>
      <c r="D20" s="129">
        <v>0</v>
      </c>
      <c r="E20" s="130">
        <v>50</v>
      </c>
    </row>
    <row r="21" spans="1:5" x14ac:dyDescent="0.25">
      <c r="A21" s="60">
        <v>39172</v>
      </c>
      <c r="B21" s="132">
        <v>36</v>
      </c>
      <c r="C21" s="132">
        <v>15</v>
      </c>
      <c r="D21" s="132">
        <v>0</v>
      </c>
      <c r="E21" s="133">
        <v>51</v>
      </c>
    </row>
    <row r="22" spans="1:5" x14ac:dyDescent="0.25">
      <c r="A22" s="64">
        <v>39263</v>
      </c>
      <c r="B22" s="129">
        <v>68</v>
      </c>
      <c r="C22" s="129">
        <v>29</v>
      </c>
      <c r="D22" s="129">
        <v>0</v>
      </c>
      <c r="E22" s="130">
        <v>97</v>
      </c>
    </row>
    <row r="23" spans="1:5" x14ac:dyDescent="0.25">
      <c r="A23" s="60">
        <v>39355</v>
      </c>
      <c r="B23" s="132">
        <v>71</v>
      </c>
      <c r="C23" s="132">
        <v>19</v>
      </c>
      <c r="D23" s="132">
        <v>0</v>
      </c>
      <c r="E23" s="133">
        <v>90</v>
      </c>
    </row>
    <row r="24" spans="1:5" x14ac:dyDescent="0.25">
      <c r="A24" s="64">
        <v>39447</v>
      </c>
      <c r="B24" s="129">
        <v>69</v>
      </c>
      <c r="C24" s="129">
        <v>22</v>
      </c>
      <c r="D24" s="129">
        <v>0</v>
      </c>
      <c r="E24" s="130">
        <v>91</v>
      </c>
    </row>
    <row r="25" spans="1:5" x14ac:dyDescent="0.25">
      <c r="A25" s="60">
        <v>39538</v>
      </c>
      <c r="B25" s="132">
        <v>86</v>
      </c>
      <c r="C25" s="132">
        <v>33</v>
      </c>
      <c r="D25" s="132">
        <v>0</v>
      </c>
      <c r="E25" s="133">
        <v>119</v>
      </c>
    </row>
    <row r="26" spans="1:5" x14ac:dyDescent="0.25">
      <c r="A26" s="64">
        <v>39629</v>
      </c>
      <c r="B26" s="129">
        <v>512</v>
      </c>
      <c r="C26" s="129">
        <v>52</v>
      </c>
      <c r="D26" s="129">
        <v>0</v>
      </c>
      <c r="E26" s="130">
        <v>564</v>
      </c>
    </row>
    <row r="27" spans="1:5" x14ac:dyDescent="0.25">
      <c r="A27" s="60">
        <v>39721</v>
      </c>
      <c r="B27" s="132">
        <v>153</v>
      </c>
      <c r="C27" s="132">
        <v>43</v>
      </c>
      <c r="D27" s="132">
        <v>0</v>
      </c>
      <c r="E27" s="133">
        <v>196</v>
      </c>
    </row>
    <row r="28" spans="1:5" x14ac:dyDescent="0.25">
      <c r="A28" s="64">
        <v>39813</v>
      </c>
      <c r="B28" s="129">
        <v>130</v>
      </c>
      <c r="C28" s="129">
        <v>31</v>
      </c>
      <c r="D28" s="129">
        <v>0</v>
      </c>
      <c r="E28" s="130">
        <v>161</v>
      </c>
    </row>
    <row r="29" spans="1:5" x14ac:dyDescent="0.25">
      <c r="A29" s="60">
        <v>39903</v>
      </c>
      <c r="B29" s="132">
        <v>169</v>
      </c>
      <c r="C29" s="132">
        <v>66</v>
      </c>
      <c r="D29" s="132">
        <v>0</v>
      </c>
      <c r="E29" s="133">
        <v>235</v>
      </c>
    </row>
    <row r="30" spans="1:5" x14ac:dyDescent="0.25">
      <c r="A30" s="64">
        <v>39994</v>
      </c>
      <c r="B30" s="129">
        <v>187</v>
      </c>
      <c r="C30" s="129">
        <v>50</v>
      </c>
      <c r="D30" s="129">
        <v>0</v>
      </c>
      <c r="E30" s="130">
        <v>237</v>
      </c>
    </row>
    <row r="31" spans="1:5" x14ac:dyDescent="0.25">
      <c r="A31" s="60">
        <v>40086</v>
      </c>
      <c r="B31" s="132">
        <v>127</v>
      </c>
      <c r="C31" s="132">
        <v>68</v>
      </c>
      <c r="D31" s="132">
        <v>0</v>
      </c>
      <c r="E31" s="133">
        <v>195</v>
      </c>
    </row>
    <row r="32" spans="1:5" x14ac:dyDescent="0.25">
      <c r="A32" s="64">
        <v>40178</v>
      </c>
      <c r="B32" s="129">
        <v>141</v>
      </c>
      <c r="C32" s="129">
        <v>49</v>
      </c>
      <c r="D32" s="129">
        <v>0</v>
      </c>
      <c r="E32" s="130">
        <v>190</v>
      </c>
    </row>
    <row r="33" spans="1:5" x14ac:dyDescent="0.25">
      <c r="A33" s="60">
        <v>40268</v>
      </c>
      <c r="B33" s="132">
        <v>137</v>
      </c>
      <c r="C33" s="132">
        <v>44</v>
      </c>
      <c r="D33" s="132">
        <v>0</v>
      </c>
      <c r="E33" s="133">
        <v>181</v>
      </c>
    </row>
    <row r="34" spans="1:5" x14ac:dyDescent="0.25">
      <c r="A34" s="64">
        <v>40359</v>
      </c>
      <c r="B34" s="129">
        <v>131</v>
      </c>
      <c r="C34" s="129">
        <v>33</v>
      </c>
      <c r="D34" s="129">
        <v>0</v>
      </c>
      <c r="E34" s="130">
        <v>164</v>
      </c>
    </row>
    <row r="35" spans="1:5" x14ac:dyDescent="0.25">
      <c r="A35" s="60">
        <v>40451</v>
      </c>
      <c r="B35" s="132">
        <v>127</v>
      </c>
      <c r="C35" s="132">
        <v>33</v>
      </c>
      <c r="D35" s="132">
        <v>0</v>
      </c>
      <c r="E35" s="133">
        <v>160</v>
      </c>
    </row>
    <row r="36" spans="1:5" x14ac:dyDescent="0.25">
      <c r="A36" s="64">
        <v>40543</v>
      </c>
      <c r="B36" s="129">
        <v>108</v>
      </c>
      <c r="C36" s="129">
        <v>40</v>
      </c>
      <c r="D36" s="129">
        <v>0</v>
      </c>
      <c r="E36" s="130">
        <v>148</v>
      </c>
    </row>
    <row r="37" spans="1:5" x14ac:dyDescent="0.25">
      <c r="A37" s="60">
        <v>40633</v>
      </c>
      <c r="B37" s="132">
        <v>130</v>
      </c>
      <c r="C37" s="132">
        <v>53</v>
      </c>
      <c r="D37" s="132">
        <v>0</v>
      </c>
      <c r="E37" s="133">
        <v>183</v>
      </c>
    </row>
    <row r="38" spans="1:5" x14ac:dyDescent="0.25">
      <c r="A38" s="64">
        <v>40724</v>
      </c>
      <c r="B38" s="129">
        <v>148</v>
      </c>
      <c r="C38" s="129">
        <v>57</v>
      </c>
      <c r="D38" s="129">
        <v>0</v>
      </c>
      <c r="E38" s="130">
        <v>205</v>
      </c>
    </row>
    <row r="39" spans="1:5" x14ac:dyDescent="0.25">
      <c r="A39" s="60">
        <v>40816</v>
      </c>
      <c r="B39" s="132">
        <v>150</v>
      </c>
      <c r="C39" s="132">
        <v>54</v>
      </c>
      <c r="D39" s="132">
        <v>0</v>
      </c>
      <c r="E39" s="133">
        <v>204</v>
      </c>
    </row>
    <row r="40" spans="1:5" x14ac:dyDescent="0.25">
      <c r="A40" s="64">
        <v>40908</v>
      </c>
      <c r="B40" s="129">
        <v>196</v>
      </c>
      <c r="C40" s="129">
        <v>47</v>
      </c>
      <c r="D40" s="129">
        <v>0</v>
      </c>
      <c r="E40" s="130">
        <v>243</v>
      </c>
    </row>
    <row r="41" spans="1:5" x14ac:dyDescent="0.25">
      <c r="A41" s="60">
        <v>40999</v>
      </c>
      <c r="B41" s="132">
        <v>161</v>
      </c>
      <c r="C41" s="132">
        <v>44</v>
      </c>
      <c r="D41" s="132">
        <v>0</v>
      </c>
      <c r="E41" s="133">
        <v>205</v>
      </c>
    </row>
    <row r="42" spans="1:5" x14ac:dyDescent="0.25">
      <c r="A42" s="64">
        <v>41090</v>
      </c>
      <c r="B42" s="129">
        <v>144</v>
      </c>
      <c r="C42" s="129">
        <v>46</v>
      </c>
      <c r="D42" s="129">
        <v>0</v>
      </c>
      <c r="E42" s="130">
        <v>190</v>
      </c>
    </row>
    <row r="43" spans="1:5" x14ac:dyDescent="0.25">
      <c r="A43" s="60">
        <v>41182</v>
      </c>
      <c r="B43" s="132">
        <v>112</v>
      </c>
      <c r="C43" s="132">
        <v>40</v>
      </c>
      <c r="D43" s="132">
        <v>0</v>
      </c>
      <c r="E43" s="133">
        <v>152</v>
      </c>
    </row>
    <row r="44" spans="1:5" x14ac:dyDescent="0.25">
      <c r="A44" s="64">
        <v>41274</v>
      </c>
      <c r="B44" s="129">
        <v>92</v>
      </c>
      <c r="C44" s="129">
        <v>32</v>
      </c>
      <c r="D44" s="129">
        <v>0</v>
      </c>
      <c r="E44" s="130">
        <v>124</v>
      </c>
    </row>
    <row r="45" spans="1:5" x14ac:dyDescent="0.25">
      <c r="A45" s="60">
        <v>41364</v>
      </c>
      <c r="B45" s="132">
        <v>108</v>
      </c>
      <c r="C45" s="132">
        <v>30</v>
      </c>
      <c r="D45" s="132">
        <v>0</v>
      </c>
      <c r="E45" s="133">
        <v>138</v>
      </c>
    </row>
    <row r="46" spans="1:5" x14ac:dyDescent="0.25">
      <c r="A46" s="64">
        <v>41455</v>
      </c>
      <c r="B46" s="129">
        <v>95</v>
      </c>
      <c r="C46" s="129">
        <v>29</v>
      </c>
      <c r="D46" s="129">
        <v>0</v>
      </c>
      <c r="E46" s="130">
        <v>124</v>
      </c>
    </row>
    <row r="47" spans="1:5" x14ac:dyDescent="0.25">
      <c r="A47" s="60">
        <v>41547</v>
      </c>
      <c r="B47" s="132">
        <v>80</v>
      </c>
      <c r="C47" s="132">
        <v>31</v>
      </c>
      <c r="D47" s="132">
        <v>0</v>
      </c>
      <c r="E47" s="133">
        <v>111</v>
      </c>
    </row>
    <row r="48" spans="1:5" x14ac:dyDescent="0.25">
      <c r="A48" s="64">
        <v>41639</v>
      </c>
      <c r="B48" s="129">
        <v>73</v>
      </c>
      <c r="C48" s="129">
        <v>23</v>
      </c>
      <c r="D48" s="129">
        <v>0</v>
      </c>
      <c r="E48" s="130">
        <v>96</v>
      </c>
    </row>
    <row r="49" spans="1:5" x14ac:dyDescent="0.25">
      <c r="A49" s="60">
        <v>41729</v>
      </c>
      <c r="B49" s="132">
        <v>63</v>
      </c>
      <c r="C49" s="132">
        <v>23</v>
      </c>
      <c r="D49" s="132">
        <v>0</v>
      </c>
      <c r="E49" s="133">
        <v>86</v>
      </c>
    </row>
    <row r="50" spans="1:5" x14ac:dyDescent="0.25">
      <c r="A50" s="64">
        <v>41820</v>
      </c>
      <c r="B50" s="129">
        <v>61</v>
      </c>
      <c r="C50" s="129">
        <v>21</v>
      </c>
      <c r="D50" s="129">
        <v>0</v>
      </c>
      <c r="E50" s="130">
        <v>82</v>
      </c>
    </row>
    <row r="51" spans="1:5" x14ac:dyDescent="0.25">
      <c r="A51" s="60">
        <v>41912</v>
      </c>
      <c r="B51" s="132">
        <v>66</v>
      </c>
      <c r="C51" s="132">
        <v>21</v>
      </c>
      <c r="D51" s="132">
        <v>0</v>
      </c>
      <c r="E51" s="133">
        <v>87</v>
      </c>
    </row>
    <row r="52" spans="1:5" x14ac:dyDescent="0.25">
      <c r="A52" s="64">
        <v>42004</v>
      </c>
      <c r="B52" s="129">
        <v>47</v>
      </c>
      <c r="C52" s="129">
        <v>20</v>
      </c>
      <c r="D52" s="129">
        <v>0</v>
      </c>
      <c r="E52" s="130">
        <v>67</v>
      </c>
    </row>
    <row r="53" spans="1:5" x14ac:dyDescent="0.25">
      <c r="A53" s="60" t="s">
        <v>269</v>
      </c>
      <c r="B53" s="132">
        <v>39</v>
      </c>
      <c r="C53" s="132">
        <v>28</v>
      </c>
      <c r="D53" s="132">
        <v>0</v>
      </c>
      <c r="E53" s="133">
        <v>67</v>
      </c>
    </row>
    <row r="54" spans="1:5" x14ac:dyDescent="0.25">
      <c r="A54" s="64">
        <v>42185</v>
      </c>
      <c r="B54" s="129">
        <v>46</v>
      </c>
      <c r="C54" s="129">
        <v>18</v>
      </c>
      <c r="D54" s="129">
        <v>0</v>
      </c>
      <c r="E54" s="130">
        <v>64</v>
      </c>
    </row>
    <row r="55" spans="1:5" x14ac:dyDescent="0.25">
      <c r="A55" s="60">
        <v>42277</v>
      </c>
      <c r="B55" s="132">
        <v>29</v>
      </c>
      <c r="C55" s="132">
        <v>15</v>
      </c>
      <c r="D55" s="132">
        <v>0</v>
      </c>
      <c r="E55" s="133">
        <v>44</v>
      </c>
    </row>
    <row r="56" spans="1:5" x14ac:dyDescent="0.25">
      <c r="A56" s="64">
        <v>42369</v>
      </c>
      <c r="B56" s="129">
        <v>24</v>
      </c>
      <c r="C56" s="129">
        <v>8</v>
      </c>
      <c r="D56" s="129">
        <v>0</v>
      </c>
      <c r="E56" s="130">
        <v>32</v>
      </c>
    </row>
    <row r="57" spans="1:5" x14ac:dyDescent="0.25">
      <c r="A57" s="60">
        <v>42460</v>
      </c>
      <c r="B57" s="132">
        <v>22</v>
      </c>
      <c r="C57" s="132">
        <v>13</v>
      </c>
      <c r="D57" s="132">
        <v>0</v>
      </c>
      <c r="E57" s="133">
        <v>35</v>
      </c>
    </row>
    <row r="58" spans="1:5" x14ac:dyDescent="0.25">
      <c r="A58" s="64">
        <v>42551</v>
      </c>
      <c r="B58" s="129">
        <v>29</v>
      </c>
      <c r="C58" s="129">
        <v>8</v>
      </c>
      <c r="D58" s="129">
        <v>0</v>
      </c>
      <c r="E58" s="130">
        <v>37</v>
      </c>
    </row>
    <row r="59" spans="1:5" x14ac:dyDescent="0.25">
      <c r="A59" s="60">
        <v>42643</v>
      </c>
      <c r="B59" s="132">
        <v>10</v>
      </c>
      <c r="C59" s="132">
        <v>17</v>
      </c>
      <c r="D59" s="132">
        <v>0</v>
      </c>
      <c r="E59" s="133">
        <v>27</v>
      </c>
    </row>
    <row r="60" spans="1:5" x14ac:dyDescent="0.25">
      <c r="A60" s="64">
        <v>42735</v>
      </c>
      <c r="B60" s="129">
        <v>7</v>
      </c>
      <c r="C60" s="129">
        <v>9</v>
      </c>
      <c r="D60" s="129">
        <v>0</v>
      </c>
      <c r="E60" s="130">
        <v>16</v>
      </c>
    </row>
    <row r="61" spans="1:5" x14ac:dyDescent="0.25">
      <c r="A61" s="60">
        <v>42825</v>
      </c>
      <c r="B61" s="132">
        <v>10</v>
      </c>
      <c r="C61" s="132">
        <v>4</v>
      </c>
      <c r="D61" s="132">
        <v>0</v>
      </c>
      <c r="E61" s="133">
        <v>14</v>
      </c>
    </row>
    <row r="62" spans="1:5" x14ac:dyDescent="0.25">
      <c r="A62" s="64">
        <v>42916</v>
      </c>
      <c r="B62" s="129">
        <v>8</v>
      </c>
      <c r="C62" s="129">
        <v>8</v>
      </c>
      <c r="D62" s="129">
        <v>0</v>
      </c>
      <c r="E62" s="130">
        <v>16</v>
      </c>
    </row>
    <row r="63" spans="1:5" x14ac:dyDescent="0.25">
      <c r="A63" s="60">
        <v>43008</v>
      </c>
      <c r="B63" s="132">
        <v>1</v>
      </c>
      <c r="C63" s="132">
        <v>6</v>
      </c>
      <c r="D63" s="132">
        <v>0</v>
      </c>
      <c r="E63" s="133">
        <v>7</v>
      </c>
    </row>
    <row r="64" spans="1:5" x14ac:dyDescent="0.25">
      <c r="A64" s="64">
        <v>43100</v>
      </c>
      <c r="B64" s="129">
        <v>1</v>
      </c>
      <c r="C64" s="129">
        <v>3</v>
      </c>
      <c r="D64" s="129">
        <v>0</v>
      </c>
      <c r="E64" s="130">
        <v>4</v>
      </c>
    </row>
    <row r="65" spans="1:5" x14ac:dyDescent="0.25">
      <c r="A65" s="60">
        <v>43190</v>
      </c>
      <c r="B65" s="132">
        <v>1</v>
      </c>
      <c r="C65" s="132">
        <v>4</v>
      </c>
      <c r="D65" s="132">
        <v>0</v>
      </c>
      <c r="E65" s="133">
        <v>5</v>
      </c>
    </row>
    <row r="66" spans="1:5" x14ac:dyDescent="0.25">
      <c r="A66" s="64">
        <v>43281</v>
      </c>
      <c r="B66" s="129">
        <v>0</v>
      </c>
      <c r="C66" s="129">
        <v>2</v>
      </c>
      <c r="D66" s="129">
        <v>0</v>
      </c>
      <c r="E66" s="130">
        <v>2</v>
      </c>
    </row>
    <row r="67" spans="1:5" x14ac:dyDescent="0.25">
      <c r="A67" s="60">
        <v>43373</v>
      </c>
      <c r="B67" s="132">
        <v>2</v>
      </c>
      <c r="C67" s="132">
        <v>1</v>
      </c>
      <c r="D67" s="132">
        <v>0</v>
      </c>
      <c r="E67" s="133">
        <v>3</v>
      </c>
    </row>
    <row r="68" spans="1:5" x14ac:dyDescent="0.25">
      <c r="A68" s="64">
        <v>43465</v>
      </c>
      <c r="B68" s="129">
        <v>2</v>
      </c>
      <c r="C68" s="129">
        <v>0</v>
      </c>
      <c r="D68" s="129">
        <v>0</v>
      </c>
      <c r="E68" s="130">
        <v>2</v>
      </c>
    </row>
    <row r="69" spans="1:5" x14ac:dyDescent="0.25">
      <c r="A69" s="60">
        <v>43555</v>
      </c>
      <c r="B69" s="132">
        <v>1</v>
      </c>
      <c r="C69" s="132">
        <v>1</v>
      </c>
      <c r="D69" s="132">
        <v>0</v>
      </c>
      <c r="E69" s="133">
        <v>2</v>
      </c>
    </row>
    <row r="70" spans="1:5" x14ac:dyDescent="0.25">
      <c r="A70" s="64">
        <v>43646</v>
      </c>
      <c r="B70" s="129">
        <v>0</v>
      </c>
      <c r="C70" s="129">
        <v>1</v>
      </c>
      <c r="D70" s="129">
        <v>0</v>
      </c>
      <c r="E70" s="130">
        <v>1</v>
      </c>
    </row>
    <row r="71" spans="1:5" x14ac:dyDescent="0.25">
      <c r="A71" s="60">
        <v>43738</v>
      </c>
      <c r="B71" s="132">
        <v>0</v>
      </c>
      <c r="C71" s="132">
        <v>0</v>
      </c>
      <c r="D71" s="132">
        <v>0</v>
      </c>
      <c r="E71" s="133">
        <v>0</v>
      </c>
    </row>
    <row r="72" spans="1:5" x14ac:dyDescent="0.25">
      <c r="A72" s="64">
        <v>43830</v>
      </c>
      <c r="B72" s="129">
        <v>0</v>
      </c>
      <c r="C72" s="129">
        <v>2</v>
      </c>
      <c r="D72" s="129">
        <v>0</v>
      </c>
      <c r="E72" s="130">
        <v>2</v>
      </c>
    </row>
    <row r="73" spans="1:5" x14ac:dyDescent="0.25">
      <c r="A73" s="60">
        <v>43921</v>
      </c>
      <c r="B73" s="132">
        <v>0</v>
      </c>
      <c r="C73" s="132">
        <v>0</v>
      </c>
      <c r="D73" s="132">
        <v>0</v>
      </c>
      <c r="E73" s="133">
        <v>0</v>
      </c>
    </row>
    <row r="74" spans="1:5" x14ac:dyDescent="0.25">
      <c r="A74" s="64">
        <v>44012</v>
      </c>
      <c r="B74" s="129">
        <v>0</v>
      </c>
      <c r="C74" s="129">
        <v>0</v>
      </c>
      <c r="D74" s="129">
        <v>0</v>
      </c>
      <c r="E74" s="130">
        <v>0</v>
      </c>
    </row>
    <row r="75" spans="1:5" x14ac:dyDescent="0.25">
      <c r="A75" s="60">
        <v>44104</v>
      </c>
      <c r="B75" s="132">
        <v>0</v>
      </c>
      <c r="C75" s="132">
        <v>0</v>
      </c>
      <c r="D75" s="132">
        <v>0</v>
      </c>
      <c r="E75" s="133">
        <v>0</v>
      </c>
    </row>
    <row r="76" spans="1:5" x14ac:dyDescent="0.25">
      <c r="A76" s="64">
        <v>44196</v>
      </c>
      <c r="B76" s="129">
        <v>0</v>
      </c>
      <c r="C76" s="129">
        <v>0</v>
      </c>
      <c r="D76" s="129">
        <v>0</v>
      </c>
      <c r="E76" s="130">
        <v>0</v>
      </c>
    </row>
    <row r="77" spans="1:5" x14ac:dyDescent="0.25">
      <c r="A77" s="84" t="s">
        <v>125</v>
      </c>
      <c r="B77" s="340">
        <f>SUM(B3:B76)</f>
        <v>4582</v>
      </c>
      <c r="C77" s="340">
        <f t="shared" ref="C77:E77" si="0">SUM(C3:C76)</f>
        <v>1511</v>
      </c>
      <c r="D77" s="340">
        <f t="shared" si="0"/>
        <v>0</v>
      </c>
      <c r="E77" s="340">
        <f t="shared" si="0"/>
        <v>6093</v>
      </c>
    </row>
    <row r="79" spans="1:5" x14ac:dyDescent="0.25">
      <c r="A79" s="75"/>
    </row>
    <row r="80" spans="1:5" x14ac:dyDescent="0.25">
      <c r="A80" s="75"/>
    </row>
    <row r="81" spans="1:1" x14ac:dyDescent="0.25">
      <c r="A81" s="338" t="s">
        <v>126</v>
      </c>
    </row>
    <row r="82" spans="1:1" x14ac:dyDescent="0.25">
      <c r="A82" s="75"/>
    </row>
  </sheetData>
  <hyperlinks>
    <hyperlink ref="A81" location="Index!A1" display="back to index" xr:uid="{00000000-0004-0000-1C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82"/>
  <sheetViews>
    <sheetView workbookViewId="0">
      <pane xSplit="1" ySplit="2" topLeftCell="B60" activePane="bottomRight" state="frozen"/>
      <selection pane="topRight" activeCell="B1" sqref="B1"/>
      <selection pane="bottomLeft" activeCell="A3" sqref="A3"/>
      <selection pane="bottomRight" activeCell="H77" sqref="H77"/>
    </sheetView>
  </sheetViews>
  <sheetFormatPr defaultColWidth="15.08984375" defaultRowHeight="18" x14ac:dyDescent="0.25"/>
  <cols>
    <col min="1" max="1" width="11.36328125" style="73" customWidth="1"/>
    <col min="2" max="8" width="11.36328125" style="12" customWidth="1"/>
    <col min="9" max="9" width="6.08984375" style="12" customWidth="1"/>
    <col min="10" max="16384" width="15.08984375" style="12"/>
  </cols>
  <sheetData>
    <row r="1" spans="1:8" s="79" customFormat="1" x14ac:dyDescent="0.25">
      <c r="A1" s="87" t="s">
        <v>104</v>
      </c>
      <c r="B1" s="87"/>
      <c r="C1" s="87"/>
      <c r="D1" s="87"/>
      <c r="E1" s="87"/>
      <c r="F1" s="87"/>
      <c r="G1" s="87"/>
      <c r="H1" s="87"/>
    </row>
    <row r="2" spans="1:8" s="48" customFormat="1" ht="36" x14ac:dyDescent="0.25">
      <c r="A2" s="58" t="s">
        <v>49</v>
      </c>
      <c r="B2" s="58" t="s">
        <v>183</v>
      </c>
      <c r="C2" s="58" t="s">
        <v>184</v>
      </c>
      <c r="D2" s="58" t="s">
        <v>182</v>
      </c>
      <c r="E2" s="58" t="s">
        <v>185</v>
      </c>
      <c r="F2" s="58" t="s">
        <v>187</v>
      </c>
      <c r="G2" s="58" t="s">
        <v>188</v>
      </c>
      <c r="H2" s="59" t="s">
        <v>125</v>
      </c>
    </row>
    <row r="3" spans="1:8" x14ac:dyDescent="0.25">
      <c r="A3" s="60">
        <v>37529</v>
      </c>
      <c r="B3" s="171">
        <v>0</v>
      </c>
      <c r="C3" s="171">
        <v>0</v>
      </c>
      <c r="D3" s="171">
        <v>0</v>
      </c>
      <c r="E3" s="171">
        <v>0</v>
      </c>
      <c r="F3" s="171">
        <v>0</v>
      </c>
      <c r="G3" s="171">
        <v>0</v>
      </c>
      <c r="H3" s="172">
        <v>0</v>
      </c>
    </row>
    <row r="4" spans="1:8" x14ac:dyDescent="0.25">
      <c r="A4" s="64">
        <v>37621</v>
      </c>
      <c r="B4" s="174">
        <v>1</v>
      </c>
      <c r="C4" s="174">
        <v>0</v>
      </c>
      <c r="D4" s="174">
        <v>1</v>
      </c>
      <c r="E4" s="174">
        <v>0</v>
      </c>
      <c r="F4" s="174">
        <v>0</v>
      </c>
      <c r="G4" s="174">
        <v>0</v>
      </c>
      <c r="H4" s="176">
        <v>2</v>
      </c>
    </row>
    <row r="5" spans="1:8" x14ac:dyDescent="0.25">
      <c r="A5" s="60">
        <v>37711</v>
      </c>
      <c r="B5" s="171">
        <v>2</v>
      </c>
      <c r="C5" s="171">
        <v>0</v>
      </c>
      <c r="D5" s="171">
        <v>1</v>
      </c>
      <c r="E5" s="171">
        <v>2</v>
      </c>
      <c r="F5" s="171">
        <v>0</v>
      </c>
      <c r="G5" s="171">
        <v>0</v>
      </c>
      <c r="H5" s="172">
        <v>5</v>
      </c>
    </row>
    <row r="6" spans="1:8" x14ac:dyDescent="0.25">
      <c r="A6" s="64">
        <v>37802</v>
      </c>
      <c r="B6" s="174">
        <v>0</v>
      </c>
      <c r="C6" s="174">
        <v>0</v>
      </c>
      <c r="D6" s="174">
        <v>0</v>
      </c>
      <c r="E6" s="174">
        <v>2</v>
      </c>
      <c r="F6" s="174">
        <v>0</v>
      </c>
      <c r="G6" s="174">
        <v>0</v>
      </c>
      <c r="H6" s="176">
        <v>2</v>
      </c>
    </row>
    <row r="7" spans="1:8" x14ac:dyDescent="0.25">
      <c r="A7" s="60">
        <v>37894</v>
      </c>
      <c r="B7" s="171">
        <v>1</v>
      </c>
      <c r="C7" s="171">
        <v>0</v>
      </c>
      <c r="D7" s="171">
        <v>0</v>
      </c>
      <c r="E7" s="171">
        <v>2</v>
      </c>
      <c r="F7" s="171">
        <v>0</v>
      </c>
      <c r="G7" s="171">
        <v>0</v>
      </c>
      <c r="H7" s="172">
        <v>3</v>
      </c>
    </row>
    <row r="8" spans="1:8" x14ac:dyDescent="0.25">
      <c r="A8" s="64">
        <v>37986</v>
      </c>
      <c r="B8" s="174">
        <v>0</v>
      </c>
      <c r="C8" s="174">
        <v>0</v>
      </c>
      <c r="D8" s="174">
        <v>0</v>
      </c>
      <c r="E8" s="174">
        <v>1</v>
      </c>
      <c r="F8" s="174">
        <v>0</v>
      </c>
      <c r="G8" s="174">
        <v>0</v>
      </c>
      <c r="H8" s="176">
        <v>1</v>
      </c>
    </row>
    <row r="9" spans="1:8" x14ac:dyDescent="0.25">
      <c r="A9" s="60">
        <v>38077</v>
      </c>
      <c r="B9" s="171">
        <v>1</v>
      </c>
      <c r="C9" s="171">
        <v>0</v>
      </c>
      <c r="D9" s="171">
        <v>0</v>
      </c>
      <c r="E9" s="171">
        <v>2</v>
      </c>
      <c r="F9" s="171">
        <v>0</v>
      </c>
      <c r="G9" s="171">
        <v>0</v>
      </c>
      <c r="H9" s="172">
        <v>3</v>
      </c>
    </row>
    <row r="10" spans="1:8" x14ac:dyDescent="0.25">
      <c r="A10" s="64">
        <v>38168</v>
      </c>
      <c r="B10" s="174">
        <v>1</v>
      </c>
      <c r="C10" s="174">
        <v>0</v>
      </c>
      <c r="D10" s="174">
        <v>0</v>
      </c>
      <c r="E10" s="174">
        <v>1</v>
      </c>
      <c r="F10" s="174">
        <v>0</v>
      </c>
      <c r="G10" s="174">
        <v>0</v>
      </c>
      <c r="H10" s="176">
        <v>2</v>
      </c>
    </row>
    <row r="11" spans="1:8" x14ac:dyDescent="0.25">
      <c r="A11" s="60">
        <v>38260</v>
      </c>
      <c r="B11" s="171">
        <v>2</v>
      </c>
      <c r="C11" s="171">
        <v>0</v>
      </c>
      <c r="D11" s="171">
        <v>2</v>
      </c>
      <c r="E11" s="171">
        <v>9</v>
      </c>
      <c r="F11" s="171">
        <v>0</v>
      </c>
      <c r="G11" s="171">
        <v>0</v>
      </c>
      <c r="H11" s="172">
        <v>13</v>
      </c>
    </row>
    <row r="12" spans="1:8" x14ac:dyDescent="0.25">
      <c r="A12" s="64">
        <v>38352</v>
      </c>
      <c r="B12" s="174">
        <v>9</v>
      </c>
      <c r="C12" s="174">
        <v>0</v>
      </c>
      <c r="D12" s="174">
        <v>1</v>
      </c>
      <c r="E12" s="174">
        <v>5</v>
      </c>
      <c r="F12" s="174">
        <v>0</v>
      </c>
      <c r="G12" s="174">
        <v>0</v>
      </c>
      <c r="H12" s="176">
        <v>15</v>
      </c>
    </row>
    <row r="13" spans="1:8" x14ac:dyDescent="0.25">
      <c r="A13" s="60">
        <v>38442</v>
      </c>
      <c r="B13" s="171">
        <v>6</v>
      </c>
      <c r="C13" s="171">
        <v>0</v>
      </c>
      <c r="D13" s="171">
        <v>2</v>
      </c>
      <c r="E13" s="171">
        <v>3</v>
      </c>
      <c r="F13" s="171">
        <v>0</v>
      </c>
      <c r="G13" s="171">
        <v>0</v>
      </c>
      <c r="H13" s="172">
        <v>11</v>
      </c>
    </row>
    <row r="14" spans="1:8" x14ac:dyDescent="0.25">
      <c r="A14" s="64">
        <v>38533</v>
      </c>
      <c r="B14" s="174">
        <v>4</v>
      </c>
      <c r="C14" s="174">
        <v>2</v>
      </c>
      <c r="D14" s="174">
        <v>9</v>
      </c>
      <c r="E14" s="174">
        <v>3</v>
      </c>
      <c r="F14" s="174">
        <v>0</v>
      </c>
      <c r="G14" s="174">
        <v>0</v>
      </c>
      <c r="H14" s="176">
        <v>18</v>
      </c>
    </row>
    <row r="15" spans="1:8" x14ac:dyDescent="0.25">
      <c r="A15" s="60">
        <v>38625</v>
      </c>
      <c r="B15" s="171">
        <v>7</v>
      </c>
      <c r="C15" s="171">
        <v>4</v>
      </c>
      <c r="D15" s="171">
        <v>2</v>
      </c>
      <c r="E15" s="171">
        <v>4</v>
      </c>
      <c r="F15" s="171">
        <v>0</v>
      </c>
      <c r="G15" s="171">
        <v>0</v>
      </c>
      <c r="H15" s="172">
        <v>17</v>
      </c>
    </row>
    <row r="16" spans="1:8" x14ac:dyDescent="0.25">
      <c r="A16" s="64">
        <v>38717</v>
      </c>
      <c r="B16" s="174">
        <v>2</v>
      </c>
      <c r="C16" s="174">
        <v>8</v>
      </c>
      <c r="D16" s="174">
        <v>3</v>
      </c>
      <c r="E16" s="174">
        <v>2</v>
      </c>
      <c r="F16" s="174">
        <v>0</v>
      </c>
      <c r="G16" s="174">
        <v>0</v>
      </c>
      <c r="H16" s="176">
        <v>15</v>
      </c>
    </row>
    <row r="17" spans="1:8" x14ac:dyDescent="0.25">
      <c r="A17" s="60">
        <v>38807</v>
      </c>
      <c r="B17" s="171">
        <v>10</v>
      </c>
      <c r="C17" s="171">
        <v>2</v>
      </c>
      <c r="D17" s="171">
        <v>3</v>
      </c>
      <c r="E17" s="171">
        <v>1</v>
      </c>
      <c r="F17" s="171">
        <v>0</v>
      </c>
      <c r="G17" s="171">
        <v>0</v>
      </c>
      <c r="H17" s="172">
        <v>16</v>
      </c>
    </row>
    <row r="18" spans="1:8" x14ac:dyDescent="0.25">
      <c r="A18" s="64">
        <v>38898</v>
      </c>
      <c r="B18" s="174">
        <v>5</v>
      </c>
      <c r="C18" s="174">
        <v>1</v>
      </c>
      <c r="D18" s="174">
        <v>6</v>
      </c>
      <c r="E18" s="174">
        <v>4</v>
      </c>
      <c r="F18" s="174">
        <v>0</v>
      </c>
      <c r="G18" s="174">
        <v>0</v>
      </c>
      <c r="H18" s="176">
        <v>16</v>
      </c>
    </row>
    <row r="19" spans="1:8" x14ac:dyDescent="0.25">
      <c r="A19" s="60">
        <v>38990</v>
      </c>
      <c r="B19" s="171">
        <v>9</v>
      </c>
      <c r="C19" s="171">
        <v>0</v>
      </c>
      <c r="D19" s="171">
        <v>0</v>
      </c>
      <c r="E19" s="171">
        <v>6</v>
      </c>
      <c r="F19" s="171">
        <v>0</v>
      </c>
      <c r="G19" s="171">
        <v>0</v>
      </c>
      <c r="H19" s="172">
        <v>15</v>
      </c>
    </row>
    <row r="20" spans="1:8" x14ac:dyDescent="0.25">
      <c r="A20" s="64">
        <v>39082</v>
      </c>
      <c r="B20" s="174">
        <v>3</v>
      </c>
      <c r="C20" s="174">
        <v>2</v>
      </c>
      <c r="D20" s="174">
        <v>5</v>
      </c>
      <c r="E20" s="174">
        <v>1</v>
      </c>
      <c r="F20" s="174">
        <v>0</v>
      </c>
      <c r="G20" s="174">
        <v>0</v>
      </c>
      <c r="H20" s="176">
        <v>11</v>
      </c>
    </row>
    <row r="21" spans="1:8" x14ac:dyDescent="0.25">
      <c r="A21" s="60">
        <v>39172</v>
      </c>
      <c r="B21" s="171">
        <v>5</v>
      </c>
      <c r="C21" s="171">
        <v>0</v>
      </c>
      <c r="D21" s="171">
        <v>5</v>
      </c>
      <c r="E21" s="171">
        <v>4</v>
      </c>
      <c r="F21" s="171">
        <v>1</v>
      </c>
      <c r="G21" s="171">
        <v>0</v>
      </c>
      <c r="H21" s="172">
        <v>15</v>
      </c>
    </row>
    <row r="22" spans="1:8" x14ac:dyDescent="0.25">
      <c r="A22" s="64">
        <v>39263</v>
      </c>
      <c r="B22" s="174">
        <v>13</v>
      </c>
      <c r="C22" s="174">
        <v>5</v>
      </c>
      <c r="D22" s="174">
        <v>4</v>
      </c>
      <c r="E22" s="174">
        <v>6</v>
      </c>
      <c r="F22" s="174">
        <v>1</v>
      </c>
      <c r="G22" s="174">
        <v>0</v>
      </c>
      <c r="H22" s="176">
        <v>29</v>
      </c>
    </row>
    <row r="23" spans="1:8" x14ac:dyDescent="0.25">
      <c r="A23" s="60">
        <v>39355</v>
      </c>
      <c r="B23" s="171">
        <v>9</v>
      </c>
      <c r="C23" s="171">
        <v>0</v>
      </c>
      <c r="D23" s="171">
        <v>4</v>
      </c>
      <c r="E23" s="171">
        <v>6</v>
      </c>
      <c r="F23" s="171">
        <v>0</v>
      </c>
      <c r="G23" s="171">
        <v>0</v>
      </c>
      <c r="H23" s="172">
        <v>19</v>
      </c>
    </row>
    <row r="24" spans="1:8" x14ac:dyDescent="0.25">
      <c r="A24" s="64">
        <v>39447</v>
      </c>
      <c r="B24" s="174">
        <v>6</v>
      </c>
      <c r="C24" s="174">
        <v>2</v>
      </c>
      <c r="D24" s="174">
        <v>7</v>
      </c>
      <c r="E24" s="174">
        <v>7</v>
      </c>
      <c r="F24" s="174">
        <v>0</v>
      </c>
      <c r="G24" s="174">
        <v>0</v>
      </c>
      <c r="H24" s="176">
        <v>22</v>
      </c>
    </row>
    <row r="25" spans="1:8" x14ac:dyDescent="0.25">
      <c r="A25" s="60">
        <v>39538</v>
      </c>
      <c r="B25" s="171">
        <v>19</v>
      </c>
      <c r="C25" s="171">
        <v>2</v>
      </c>
      <c r="D25" s="171">
        <v>5</v>
      </c>
      <c r="E25" s="171">
        <v>7</v>
      </c>
      <c r="F25" s="171">
        <v>0</v>
      </c>
      <c r="G25" s="171">
        <v>0</v>
      </c>
      <c r="H25" s="172">
        <v>33</v>
      </c>
    </row>
    <row r="26" spans="1:8" x14ac:dyDescent="0.25">
      <c r="A26" s="64">
        <v>39629</v>
      </c>
      <c r="B26" s="174">
        <v>28</v>
      </c>
      <c r="C26" s="174">
        <v>5</v>
      </c>
      <c r="D26" s="174">
        <v>10</v>
      </c>
      <c r="E26" s="174">
        <v>9</v>
      </c>
      <c r="F26" s="174">
        <v>0</v>
      </c>
      <c r="G26" s="174">
        <v>0</v>
      </c>
      <c r="H26" s="176">
        <v>52</v>
      </c>
    </row>
    <row r="27" spans="1:8" x14ac:dyDescent="0.25">
      <c r="A27" s="60">
        <v>39721</v>
      </c>
      <c r="B27" s="171">
        <v>27</v>
      </c>
      <c r="C27" s="171">
        <v>4</v>
      </c>
      <c r="D27" s="171">
        <v>6</v>
      </c>
      <c r="E27" s="171">
        <v>6</v>
      </c>
      <c r="F27" s="171">
        <v>0</v>
      </c>
      <c r="G27" s="171">
        <v>0</v>
      </c>
      <c r="H27" s="172">
        <v>43</v>
      </c>
    </row>
    <row r="28" spans="1:8" x14ac:dyDescent="0.25">
      <c r="A28" s="64">
        <v>39813</v>
      </c>
      <c r="B28" s="174">
        <v>14</v>
      </c>
      <c r="C28" s="174">
        <v>0</v>
      </c>
      <c r="D28" s="174">
        <v>9</v>
      </c>
      <c r="E28" s="174">
        <v>7</v>
      </c>
      <c r="F28" s="174">
        <v>0</v>
      </c>
      <c r="G28" s="174">
        <v>1</v>
      </c>
      <c r="H28" s="176">
        <v>31</v>
      </c>
    </row>
    <row r="29" spans="1:8" x14ac:dyDescent="0.25">
      <c r="A29" s="60">
        <v>39903</v>
      </c>
      <c r="B29" s="171">
        <v>28</v>
      </c>
      <c r="C29" s="171">
        <v>1</v>
      </c>
      <c r="D29" s="171">
        <v>29</v>
      </c>
      <c r="E29" s="171">
        <v>8</v>
      </c>
      <c r="F29" s="171">
        <v>0</v>
      </c>
      <c r="G29" s="171">
        <v>0</v>
      </c>
      <c r="H29" s="172">
        <v>66</v>
      </c>
    </row>
    <row r="30" spans="1:8" x14ac:dyDescent="0.25">
      <c r="A30" s="64">
        <v>39994</v>
      </c>
      <c r="B30" s="174">
        <v>32</v>
      </c>
      <c r="C30" s="174">
        <v>1</v>
      </c>
      <c r="D30" s="174">
        <v>8</v>
      </c>
      <c r="E30" s="174">
        <v>7</v>
      </c>
      <c r="F30" s="174">
        <v>1</v>
      </c>
      <c r="G30" s="174">
        <v>1</v>
      </c>
      <c r="H30" s="176">
        <v>50</v>
      </c>
    </row>
    <row r="31" spans="1:8" x14ac:dyDescent="0.25">
      <c r="A31" s="60">
        <v>40086</v>
      </c>
      <c r="B31" s="171">
        <v>42</v>
      </c>
      <c r="C31" s="171">
        <v>11</v>
      </c>
      <c r="D31" s="171">
        <v>10</v>
      </c>
      <c r="E31" s="171">
        <v>5</v>
      </c>
      <c r="F31" s="171">
        <v>0</v>
      </c>
      <c r="G31" s="171">
        <v>0</v>
      </c>
      <c r="H31" s="172">
        <v>68</v>
      </c>
    </row>
    <row r="32" spans="1:8" x14ac:dyDescent="0.25">
      <c r="A32" s="64">
        <v>40178</v>
      </c>
      <c r="B32" s="174">
        <v>37</v>
      </c>
      <c r="C32" s="174">
        <v>4</v>
      </c>
      <c r="D32" s="174">
        <v>4</v>
      </c>
      <c r="E32" s="174">
        <v>4</v>
      </c>
      <c r="F32" s="174">
        <v>0</v>
      </c>
      <c r="G32" s="174">
        <v>0</v>
      </c>
      <c r="H32" s="176">
        <v>49</v>
      </c>
    </row>
    <row r="33" spans="1:8" x14ac:dyDescent="0.25">
      <c r="A33" s="60">
        <v>40268</v>
      </c>
      <c r="B33" s="171">
        <v>23</v>
      </c>
      <c r="C33" s="171">
        <v>0</v>
      </c>
      <c r="D33" s="171">
        <v>20</v>
      </c>
      <c r="E33" s="171">
        <v>1</v>
      </c>
      <c r="F33" s="171">
        <v>0</v>
      </c>
      <c r="G33" s="171">
        <v>0</v>
      </c>
      <c r="H33" s="172">
        <v>44</v>
      </c>
    </row>
    <row r="34" spans="1:8" x14ac:dyDescent="0.25">
      <c r="A34" s="64">
        <v>40359</v>
      </c>
      <c r="B34" s="174">
        <v>20</v>
      </c>
      <c r="C34" s="174">
        <v>4</v>
      </c>
      <c r="D34" s="174">
        <v>5</v>
      </c>
      <c r="E34" s="174">
        <v>3</v>
      </c>
      <c r="F34" s="174">
        <v>0</v>
      </c>
      <c r="G34" s="174">
        <v>1</v>
      </c>
      <c r="H34" s="176">
        <v>33</v>
      </c>
    </row>
    <row r="35" spans="1:8" x14ac:dyDescent="0.25">
      <c r="A35" s="60">
        <v>40451</v>
      </c>
      <c r="B35" s="171">
        <v>24</v>
      </c>
      <c r="C35" s="171">
        <v>2</v>
      </c>
      <c r="D35" s="171">
        <v>6</v>
      </c>
      <c r="E35" s="171">
        <v>1</v>
      </c>
      <c r="F35" s="171">
        <v>0</v>
      </c>
      <c r="G35" s="171">
        <v>0</v>
      </c>
      <c r="H35" s="172">
        <v>33</v>
      </c>
    </row>
    <row r="36" spans="1:8" x14ac:dyDescent="0.25">
      <c r="A36" s="64">
        <v>40543</v>
      </c>
      <c r="B36" s="174">
        <v>20</v>
      </c>
      <c r="C36" s="174">
        <v>4</v>
      </c>
      <c r="D36" s="174">
        <v>12</v>
      </c>
      <c r="E36" s="174">
        <v>4</v>
      </c>
      <c r="F36" s="174">
        <v>0</v>
      </c>
      <c r="G36" s="174">
        <v>0</v>
      </c>
      <c r="H36" s="176">
        <v>40</v>
      </c>
    </row>
    <row r="37" spans="1:8" x14ac:dyDescent="0.25">
      <c r="A37" s="60">
        <v>40633</v>
      </c>
      <c r="B37" s="171">
        <v>27</v>
      </c>
      <c r="C37" s="171">
        <v>4</v>
      </c>
      <c r="D37" s="171">
        <v>17</v>
      </c>
      <c r="E37" s="171">
        <v>5</v>
      </c>
      <c r="F37" s="171">
        <v>0</v>
      </c>
      <c r="G37" s="171">
        <v>0</v>
      </c>
      <c r="H37" s="172">
        <v>53</v>
      </c>
    </row>
    <row r="38" spans="1:8" x14ac:dyDescent="0.25">
      <c r="A38" s="64">
        <v>40724</v>
      </c>
      <c r="B38" s="174">
        <v>14</v>
      </c>
      <c r="C38" s="174">
        <v>14</v>
      </c>
      <c r="D38" s="174">
        <v>15</v>
      </c>
      <c r="E38" s="174">
        <v>13</v>
      </c>
      <c r="F38" s="174">
        <v>0</v>
      </c>
      <c r="G38" s="174">
        <v>1</v>
      </c>
      <c r="H38" s="176">
        <v>57</v>
      </c>
    </row>
    <row r="39" spans="1:8" x14ac:dyDescent="0.25">
      <c r="A39" s="60">
        <v>40816</v>
      </c>
      <c r="B39" s="171">
        <v>21</v>
      </c>
      <c r="C39" s="171">
        <v>9</v>
      </c>
      <c r="D39" s="171">
        <v>19</v>
      </c>
      <c r="E39" s="171">
        <v>4</v>
      </c>
      <c r="F39" s="171">
        <v>0</v>
      </c>
      <c r="G39" s="171">
        <v>1</v>
      </c>
      <c r="H39" s="172">
        <v>54</v>
      </c>
    </row>
    <row r="40" spans="1:8" x14ac:dyDescent="0.25">
      <c r="A40" s="64">
        <v>40908</v>
      </c>
      <c r="B40" s="174">
        <v>24</v>
      </c>
      <c r="C40" s="174">
        <v>4</v>
      </c>
      <c r="D40" s="174">
        <v>14</v>
      </c>
      <c r="E40" s="174">
        <v>4</v>
      </c>
      <c r="F40" s="174">
        <v>0</v>
      </c>
      <c r="G40" s="174">
        <v>1</v>
      </c>
      <c r="H40" s="176">
        <v>47</v>
      </c>
    </row>
    <row r="41" spans="1:8" x14ac:dyDescent="0.25">
      <c r="A41" s="60">
        <v>40999</v>
      </c>
      <c r="B41" s="171">
        <v>24</v>
      </c>
      <c r="C41" s="171">
        <v>3</v>
      </c>
      <c r="D41" s="171">
        <v>14</v>
      </c>
      <c r="E41" s="171">
        <v>3</v>
      </c>
      <c r="F41" s="171">
        <v>0</v>
      </c>
      <c r="G41" s="171">
        <v>0</v>
      </c>
      <c r="H41" s="172">
        <v>44</v>
      </c>
    </row>
    <row r="42" spans="1:8" x14ac:dyDescent="0.25">
      <c r="A42" s="64">
        <v>41090</v>
      </c>
      <c r="B42" s="174">
        <v>24</v>
      </c>
      <c r="C42" s="174">
        <v>3</v>
      </c>
      <c r="D42" s="174">
        <v>17</v>
      </c>
      <c r="E42" s="174">
        <v>2</v>
      </c>
      <c r="F42" s="174">
        <v>0</v>
      </c>
      <c r="G42" s="174">
        <v>0</v>
      </c>
      <c r="H42" s="176">
        <v>46</v>
      </c>
    </row>
    <row r="43" spans="1:8" x14ac:dyDescent="0.25">
      <c r="A43" s="60">
        <v>41182</v>
      </c>
      <c r="B43" s="171">
        <v>33</v>
      </c>
      <c r="C43" s="171">
        <v>1</v>
      </c>
      <c r="D43" s="171">
        <v>4</v>
      </c>
      <c r="E43" s="171">
        <v>1</v>
      </c>
      <c r="F43" s="171">
        <v>1</v>
      </c>
      <c r="G43" s="171">
        <v>0</v>
      </c>
      <c r="H43" s="172">
        <v>40</v>
      </c>
    </row>
    <row r="44" spans="1:8" x14ac:dyDescent="0.25">
      <c r="A44" s="64">
        <v>41274</v>
      </c>
      <c r="B44" s="174">
        <v>16</v>
      </c>
      <c r="C44" s="174">
        <v>5</v>
      </c>
      <c r="D44" s="174">
        <v>6</v>
      </c>
      <c r="E44" s="174">
        <v>4</v>
      </c>
      <c r="F44" s="174">
        <v>0</v>
      </c>
      <c r="G44" s="174">
        <v>1</v>
      </c>
      <c r="H44" s="176">
        <v>32</v>
      </c>
    </row>
    <row r="45" spans="1:8" x14ac:dyDescent="0.25">
      <c r="A45" s="60">
        <v>41364</v>
      </c>
      <c r="B45" s="171">
        <v>10</v>
      </c>
      <c r="C45" s="171">
        <v>11</v>
      </c>
      <c r="D45" s="171">
        <v>7</v>
      </c>
      <c r="E45" s="171">
        <v>2</v>
      </c>
      <c r="F45" s="171">
        <v>0</v>
      </c>
      <c r="G45" s="171">
        <v>0</v>
      </c>
      <c r="H45" s="172">
        <v>30</v>
      </c>
    </row>
    <row r="46" spans="1:8" x14ac:dyDescent="0.25">
      <c r="A46" s="64">
        <v>41455</v>
      </c>
      <c r="B46" s="174">
        <v>10</v>
      </c>
      <c r="C46" s="174">
        <v>11</v>
      </c>
      <c r="D46" s="174">
        <v>3</v>
      </c>
      <c r="E46" s="174">
        <v>4</v>
      </c>
      <c r="F46" s="174">
        <v>0</v>
      </c>
      <c r="G46" s="174">
        <v>1</v>
      </c>
      <c r="H46" s="176">
        <v>29</v>
      </c>
    </row>
    <row r="47" spans="1:8" x14ac:dyDescent="0.25">
      <c r="A47" s="60">
        <v>41547</v>
      </c>
      <c r="B47" s="171">
        <v>11</v>
      </c>
      <c r="C47" s="171">
        <v>10</v>
      </c>
      <c r="D47" s="171">
        <v>6</v>
      </c>
      <c r="E47" s="171">
        <v>4</v>
      </c>
      <c r="F47" s="171">
        <v>0</v>
      </c>
      <c r="G47" s="171">
        <v>0</v>
      </c>
      <c r="H47" s="172">
        <v>31</v>
      </c>
    </row>
    <row r="48" spans="1:8" x14ac:dyDescent="0.25">
      <c r="A48" s="64">
        <v>41639</v>
      </c>
      <c r="B48" s="174">
        <v>7</v>
      </c>
      <c r="C48" s="174">
        <v>14</v>
      </c>
      <c r="D48" s="174">
        <v>1</v>
      </c>
      <c r="E48" s="174">
        <v>1</v>
      </c>
      <c r="F48" s="174">
        <v>0</v>
      </c>
      <c r="G48" s="174">
        <v>0</v>
      </c>
      <c r="H48" s="176">
        <v>23</v>
      </c>
    </row>
    <row r="49" spans="1:8" x14ac:dyDescent="0.25">
      <c r="A49" s="60">
        <v>41729</v>
      </c>
      <c r="B49" s="171">
        <v>12</v>
      </c>
      <c r="C49" s="171">
        <v>5</v>
      </c>
      <c r="D49" s="171">
        <v>2</v>
      </c>
      <c r="E49" s="171">
        <v>4</v>
      </c>
      <c r="F49" s="171">
        <v>0</v>
      </c>
      <c r="G49" s="171">
        <v>0</v>
      </c>
      <c r="H49" s="172">
        <v>23</v>
      </c>
    </row>
    <row r="50" spans="1:8" x14ac:dyDescent="0.25">
      <c r="A50" s="64">
        <v>41820</v>
      </c>
      <c r="B50" s="174">
        <v>7</v>
      </c>
      <c r="C50" s="174">
        <v>5</v>
      </c>
      <c r="D50" s="174">
        <v>2</v>
      </c>
      <c r="E50" s="174">
        <v>6</v>
      </c>
      <c r="F50" s="174">
        <v>0</v>
      </c>
      <c r="G50" s="174">
        <v>1</v>
      </c>
      <c r="H50" s="176">
        <v>21</v>
      </c>
    </row>
    <row r="51" spans="1:8" x14ac:dyDescent="0.25">
      <c r="A51" s="60">
        <v>41912</v>
      </c>
      <c r="B51" s="171">
        <v>9</v>
      </c>
      <c r="C51" s="171">
        <v>9</v>
      </c>
      <c r="D51" s="171">
        <v>0</v>
      </c>
      <c r="E51" s="171">
        <v>2</v>
      </c>
      <c r="F51" s="171">
        <v>1</v>
      </c>
      <c r="G51" s="171">
        <v>0</v>
      </c>
      <c r="H51" s="172">
        <v>21</v>
      </c>
    </row>
    <row r="52" spans="1:8" x14ac:dyDescent="0.25">
      <c r="A52" s="64">
        <v>42004</v>
      </c>
      <c r="B52" s="174">
        <v>8</v>
      </c>
      <c r="C52" s="174">
        <v>6</v>
      </c>
      <c r="D52" s="174">
        <v>4</v>
      </c>
      <c r="E52" s="174">
        <v>2</v>
      </c>
      <c r="F52" s="174">
        <v>0</v>
      </c>
      <c r="G52" s="174">
        <v>0</v>
      </c>
      <c r="H52" s="176">
        <v>20</v>
      </c>
    </row>
    <row r="53" spans="1:8" x14ac:dyDescent="0.25">
      <c r="A53" s="60">
        <v>42094</v>
      </c>
      <c r="B53" s="171">
        <v>12</v>
      </c>
      <c r="C53" s="171">
        <v>11</v>
      </c>
      <c r="D53" s="171">
        <v>1</v>
      </c>
      <c r="E53" s="171">
        <v>3</v>
      </c>
      <c r="F53" s="171">
        <v>0</v>
      </c>
      <c r="G53" s="171">
        <v>1</v>
      </c>
      <c r="H53" s="172">
        <v>28</v>
      </c>
    </row>
    <row r="54" spans="1:8" x14ac:dyDescent="0.25">
      <c r="A54" s="64">
        <v>42185</v>
      </c>
      <c r="B54" s="174">
        <v>2</v>
      </c>
      <c r="C54" s="174">
        <v>9</v>
      </c>
      <c r="D54" s="174">
        <v>2</v>
      </c>
      <c r="E54" s="174">
        <v>5</v>
      </c>
      <c r="F54" s="174">
        <v>0</v>
      </c>
      <c r="G54" s="174">
        <v>0</v>
      </c>
      <c r="H54" s="176">
        <v>18</v>
      </c>
    </row>
    <row r="55" spans="1:8" x14ac:dyDescent="0.25">
      <c r="A55" s="60">
        <v>42277</v>
      </c>
      <c r="B55" s="171">
        <v>3</v>
      </c>
      <c r="C55" s="171">
        <v>11</v>
      </c>
      <c r="D55" s="171">
        <v>1</v>
      </c>
      <c r="E55" s="171">
        <v>0</v>
      </c>
      <c r="F55" s="171">
        <v>0</v>
      </c>
      <c r="G55" s="171">
        <v>0</v>
      </c>
      <c r="H55" s="172">
        <v>15</v>
      </c>
    </row>
    <row r="56" spans="1:8" x14ac:dyDescent="0.25">
      <c r="A56" s="64">
        <v>42369</v>
      </c>
      <c r="B56" s="174">
        <v>1</v>
      </c>
      <c r="C56" s="174">
        <v>5</v>
      </c>
      <c r="D56" s="174">
        <v>1</v>
      </c>
      <c r="E56" s="174">
        <v>1</v>
      </c>
      <c r="F56" s="174">
        <v>0</v>
      </c>
      <c r="G56" s="174">
        <v>0</v>
      </c>
      <c r="H56" s="176">
        <v>8</v>
      </c>
    </row>
    <row r="57" spans="1:8" x14ac:dyDescent="0.25">
      <c r="A57" s="60">
        <v>42460</v>
      </c>
      <c r="B57" s="171">
        <v>3</v>
      </c>
      <c r="C57" s="171">
        <v>6</v>
      </c>
      <c r="D57" s="171">
        <v>3</v>
      </c>
      <c r="E57" s="171">
        <v>0</v>
      </c>
      <c r="F57" s="171">
        <v>0</v>
      </c>
      <c r="G57" s="171">
        <v>1</v>
      </c>
      <c r="H57" s="172">
        <v>13</v>
      </c>
    </row>
    <row r="58" spans="1:8" x14ac:dyDescent="0.25">
      <c r="A58" s="64">
        <v>42551</v>
      </c>
      <c r="B58" s="174">
        <v>0</v>
      </c>
      <c r="C58" s="174">
        <v>8</v>
      </c>
      <c r="D58" s="174">
        <v>0</v>
      </c>
      <c r="E58" s="174">
        <v>0</v>
      </c>
      <c r="F58" s="174">
        <v>0</v>
      </c>
      <c r="G58" s="174">
        <v>0</v>
      </c>
      <c r="H58" s="176">
        <v>8</v>
      </c>
    </row>
    <row r="59" spans="1:8" x14ac:dyDescent="0.25">
      <c r="A59" s="60">
        <v>42643</v>
      </c>
      <c r="B59" s="171">
        <v>5</v>
      </c>
      <c r="C59" s="171">
        <v>10</v>
      </c>
      <c r="D59" s="171">
        <v>0</v>
      </c>
      <c r="E59" s="171">
        <v>1</v>
      </c>
      <c r="F59" s="171">
        <v>0</v>
      </c>
      <c r="G59" s="171">
        <v>1</v>
      </c>
      <c r="H59" s="172">
        <v>17</v>
      </c>
    </row>
    <row r="60" spans="1:8" x14ac:dyDescent="0.25">
      <c r="A60" s="64">
        <v>42735</v>
      </c>
      <c r="B60" s="174">
        <v>0</v>
      </c>
      <c r="C60" s="174">
        <v>7</v>
      </c>
      <c r="D60" s="174">
        <v>1</v>
      </c>
      <c r="E60" s="174">
        <v>1</v>
      </c>
      <c r="F60" s="174">
        <v>0</v>
      </c>
      <c r="G60" s="174">
        <v>0</v>
      </c>
      <c r="H60" s="176">
        <v>9</v>
      </c>
    </row>
    <row r="61" spans="1:8" x14ac:dyDescent="0.25">
      <c r="A61" s="60">
        <v>42825</v>
      </c>
      <c r="B61" s="171">
        <v>2</v>
      </c>
      <c r="C61" s="171">
        <v>2</v>
      </c>
      <c r="D61" s="171">
        <v>0</v>
      </c>
      <c r="E61" s="171">
        <v>0</v>
      </c>
      <c r="F61" s="171">
        <v>0</v>
      </c>
      <c r="G61" s="171">
        <v>0</v>
      </c>
      <c r="H61" s="172">
        <v>4</v>
      </c>
    </row>
    <row r="62" spans="1:8" x14ac:dyDescent="0.25">
      <c r="A62" s="64">
        <v>42916</v>
      </c>
      <c r="B62" s="174">
        <v>0</v>
      </c>
      <c r="C62" s="174">
        <v>8</v>
      </c>
      <c r="D62" s="174">
        <v>0</v>
      </c>
      <c r="E62" s="174">
        <v>0</v>
      </c>
      <c r="F62" s="174">
        <v>0</v>
      </c>
      <c r="G62" s="174">
        <v>0</v>
      </c>
      <c r="H62" s="176">
        <v>8</v>
      </c>
    </row>
    <row r="63" spans="1:8" x14ac:dyDescent="0.25">
      <c r="A63" s="60">
        <v>43008</v>
      </c>
      <c r="B63" s="171">
        <v>0</v>
      </c>
      <c r="C63" s="171">
        <v>5</v>
      </c>
      <c r="D63" s="171">
        <v>1</v>
      </c>
      <c r="E63" s="171">
        <v>0</v>
      </c>
      <c r="F63" s="171">
        <v>0</v>
      </c>
      <c r="G63" s="171">
        <v>0</v>
      </c>
      <c r="H63" s="172">
        <v>6</v>
      </c>
    </row>
    <row r="64" spans="1:8" x14ac:dyDescent="0.25">
      <c r="A64" s="64">
        <v>43100</v>
      </c>
      <c r="B64" s="174">
        <v>0</v>
      </c>
      <c r="C64" s="174">
        <v>3</v>
      </c>
      <c r="D64" s="174">
        <v>0</v>
      </c>
      <c r="E64" s="174">
        <v>0</v>
      </c>
      <c r="F64" s="174">
        <v>0</v>
      </c>
      <c r="G64" s="174">
        <v>0</v>
      </c>
      <c r="H64" s="176">
        <v>3</v>
      </c>
    </row>
    <row r="65" spans="1:8" x14ac:dyDescent="0.25">
      <c r="A65" s="60">
        <v>43190</v>
      </c>
      <c r="B65" s="171">
        <v>1</v>
      </c>
      <c r="C65" s="171">
        <v>3</v>
      </c>
      <c r="D65" s="171">
        <v>0</v>
      </c>
      <c r="E65" s="171">
        <v>0</v>
      </c>
      <c r="F65" s="171">
        <v>0</v>
      </c>
      <c r="G65" s="171">
        <v>0</v>
      </c>
      <c r="H65" s="172">
        <v>4</v>
      </c>
    </row>
    <row r="66" spans="1:8" x14ac:dyDescent="0.25">
      <c r="A66" s="64">
        <v>43281</v>
      </c>
      <c r="B66" s="174">
        <v>1</v>
      </c>
      <c r="C66" s="174">
        <v>1</v>
      </c>
      <c r="D66" s="174">
        <v>0</v>
      </c>
      <c r="E66" s="174">
        <v>0</v>
      </c>
      <c r="F66" s="174">
        <v>0</v>
      </c>
      <c r="G66" s="174">
        <v>0</v>
      </c>
      <c r="H66" s="176">
        <v>2</v>
      </c>
    </row>
    <row r="67" spans="1:8" x14ac:dyDescent="0.25">
      <c r="A67" s="60">
        <v>43373</v>
      </c>
      <c r="B67" s="171">
        <v>0</v>
      </c>
      <c r="C67" s="171">
        <v>1</v>
      </c>
      <c r="D67" s="171">
        <v>0</v>
      </c>
      <c r="E67" s="171">
        <v>0</v>
      </c>
      <c r="F67" s="171">
        <v>0</v>
      </c>
      <c r="G67" s="171">
        <v>0</v>
      </c>
      <c r="H67" s="172">
        <v>1</v>
      </c>
    </row>
    <row r="68" spans="1:8" x14ac:dyDescent="0.25">
      <c r="A68" s="64">
        <v>43465</v>
      </c>
      <c r="B68" s="174">
        <v>0</v>
      </c>
      <c r="C68" s="174">
        <v>0</v>
      </c>
      <c r="D68" s="174">
        <v>0</v>
      </c>
      <c r="E68" s="174">
        <v>0</v>
      </c>
      <c r="F68" s="174">
        <v>0</v>
      </c>
      <c r="G68" s="174">
        <v>0</v>
      </c>
      <c r="H68" s="176">
        <v>0</v>
      </c>
    </row>
    <row r="69" spans="1:8" x14ac:dyDescent="0.25">
      <c r="A69" s="60">
        <v>43555</v>
      </c>
      <c r="B69" s="171">
        <v>0</v>
      </c>
      <c r="C69" s="171">
        <v>1</v>
      </c>
      <c r="D69" s="171">
        <v>0</v>
      </c>
      <c r="E69" s="171">
        <v>0</v>
      </c>
      <c r="F69" s="171">
        <v>0</v>
      </c>
      <c r="G69" s="171">
        <v>0</v>
      </c>
      <c r="H69" s="172">
        <v>1</v>
      </c>
    </row>
    <row r="70" spans="1:8" x14ac:dyDescent="0.25">
      <c r="A70" s="64">
        <v>43646</v>
      </c>
      <c r="B70" s="174">
        <v>0</v>
      </c>
      <c r="C70" s="174">
        <v>0</v>
      </c>
      <c r="D70" s="174">
        <v>1</v>
      </c>
      <c r="E70" s="174">
        <v>0</v>
      </c>
      <c r="F70" s="174">
        <v>0</v>
      </c>
      <c r="G70" s="174">
        <v>0</v>
      </c>
      <c r="H70" s="176">
        <v>1</v>
      </c>
    </row>
    <row r="71" spans="1:8" x14ac:dyDescent="0.25">
      <c r="A71" s="60">
        <v>43738</v>
      </c>
      <c r="B71" s="132">
        <v>0</v>
      </c>
      <c r="C71" s="132">
        <v>0</v>
      </c>
      <c r="D71" s="132">
        <v>0</v>
      </c>
      <c r="E71" s="132">
        <v>0</v>
      </c>
      <c r="F71" s="132">
        <v>0</v>
      </c>
      <c r="G71" s="132">
        <v>0</v>
      </c>
      <c r="H71" s="133">
        <v>0</v>
      </c>
    </row>
    <row r="72" spans="1:8" x14ac:dyDescent="0.25">
      <c r="A72" s="64">
        <v>43830</v>
      </c>
      <c r="B72" s="174">
        <v>1</v>
      </c>
      <c r="C72" s="174">
        <v>1</v>
      </c>
      <c r="D72" s="174">
        <v>0</v>
      </c>
      <c r="E72" s="174">
        <v>0</v>
      </c>
      <c r="F72" s="174">
        <v>0</v>
      </c>
      <c r="G72" s="174">
        <v>0</v>
      </c>
      <c r="H72" s="176">
        <v>2</v>
      </c>
    </row>
    <row r="73" spans="1:8" x14ac:dyDescent="0.25">
      <c r="A73" s="60">
        <v>43921</v>
      </c>
      <c r="B73" s="132">
        <v>0</v>
      </c>
      <c r="C73" s="132">
        <v>0</v>
      </c>
      <c r="D73" s="132">
        <v>0</v>
      </c>
      <c r="E73" s="132">
        <v>0</v>
      </c>
      <c r="F73" s="132">
        <v>0</v>
      </c>
      <c r="G73" s="132">
        <v>0</v>
      </c>
      <c r="H73" s="133">
        <v>0</v>
      </c>
    </row>
    <row r="74" spans="1:8" x14ac:dyDescent="0.25">
      <c r="A74" s="64">
        <v>44012</v>
      </c>
      <c r="B74" s="174">
        <v>0</v>
      </c>
      <c r="C74" s="174">
        <v>0</v>
      </c>
      <c r="D74" s="174">
        <v>0</v>
      </c>
      <c r="E74" s="174">
        <v>0</v>
      </c>
      <c r="F74" s="174">
        <v>0</v>
      </c>
      <c r="G74" s="174">
        <v>0</v>
      </c>
      <c r="H74" s="176">
        <v>0</v>
      </c>
    </row>
    <row r="75" spans="1:8" x14ac:dyDescent="0.25">
      <c r="A75" s="60">
        <v>44104</v>
      </c>
      <c r="B75" s="132">
        <v>0</v>
      </c>
      <c r="C75" s="132">
        <v>0</v>
      </c>
      <c r="D75" s="132">
        <v>0</v>
      </c>
      <c r="E75" s="132">
        <v>0</v>
      </c>
      <c r="F75" s="132">
        <v>0</v>
      </c>
      <c r="G75" s="132">
        <v>0</v>
      </c>
      <c r="H75" s="133">
        <v>0</v>
      </c>
    </row>
    <row r="76" spans="1:8" x14ac:dyDescent="0.25">
      <c r="A76" s="64">
        <v>44196</v>
      </c>
      <c r="B76" s="174">
        <v>0</v>
      </c>
      <c r="C76" s="174">
        <v>0</v>
      </c>
      <c r="D76" s="174">
        <v>0</v>
      </c>
      <c r="E76" s="174">
        <v>0</v>
      </c>
      <c r="F76" s="174">
        <v>0</v>
      </c>
      <c r="G76" s="174">
        <v>0</v>
      </c>
      <c r="H76" s="176">
        <v>0</v>
      </c>
    </row>
    <row r="77" spans="1:8" x14ac:dyDescent="0.25">
      <c r="A77" s="84" t="s">
        <v>125</v>
      </c>
      <c r="B77" s="340">
        <f>SUM(B3:B76)</f>
        <v>698</v>
      </c>
      <c r="C77" s="340">
        <f t="shared" ref="C77:H77" si="0">SUM(C3:C76)</f>
        <v>270</v>
      </c>
      <c r="D77" s="340">
        <f t="shared" si="0"/>
        <v>321</v>
      </c>
      <c r="E77" s="340">
        <f t="shared" si="0"/>
        <v>205</v>
      </c>
      <c r="F77" s="340">
        <f t="shared" si="0"/>
        <v>5</v>
      </c>
      <c r="G77" s="340">
        <f t="shared" si="0"/>
        <v>12</v>
      </c>
      <c r="H77" s="340">
        <f t="shared" si="0"/>
        <v>1511</v>
      </c>
    </row>
    <row r="79" spans="1:8" x14ac:dyDescent="0.25">
      <c r="A79" s="75"/>
      <c r="H79" s="78"/>
    </row>
    <row r="80" spans="1:8" x14ac:dyDescent="0.25">
      <c r="A80" s="75"/>
    </row>
    <row r="81" spans="1:1" x14ac:dyDescent="0.25">
      <c r="A81" s="338" t="s">
        <v>126</v>
      </c>
    </row>
    <row r="82" spans="1:1" x14ac:dyDescent="0.25">
      <c r="A82" s="75"/>
    </row>
  </sheetData>
  <hyperlinks>
    <hyperlink ref="A81" location="Index!A1" display="back to index" xr:uid="{00000000-0004-0000-1D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41"/>
  <sheetViews>
    <sheetView workbookViewId="0">
      <pane xSplit="1" ySplit="2" topLeftCell="B3" activePane="bottomRight" state="frozen"/>
      <selection pane="topRight" activeCell="B1" sqref="B1"/>
      <selection pane="bottomLeft" activeCell="A3" sqref="A3"/>
      <selection pane="bottomRight" activeCell="F5" sqref="F5"/>
    </sheetView>
  </sheetViews>
  <sheetFormatPr defaultColWidth="9.08984375" defaultRowHeight="18" x14ac:dyDescent="0.25"/>
  <cols>
    <col min="1" max="1" width="9.08984375" style="19" customWidth="1"/>
    <col min="2" max="2" width="54.90625" style="16" customWidth="1"/>
    <col min="3" max="3" width="11.453125" style="12" customWidth="1"/>
    <col min="4" max="4" width="9.6328125" style="12" customWidth="1"/>
    <col min="5" max="16384" width="9.08984375" style="12"/>
  </cols>
  <sheetData>
    <row r="1" spans="1:4" ht="22.5" x14ac:dyDescent="0.25">
      <c r="A1" s="357" t="s">
        <v>41</v>
      </c>
      <c r="B1" s="358"/>
      <c r="C1" s="359"/>
      <c r="D1" s="360"/>
    </row>
    <row r="2" spans="1:4" s="19" customFormat="1" x14ac:dyDescent="0.25">
      <c r="A2" s="17" t="s">
        <v>42</v>
      </c>
      <c r="B2" s="18" t="s">
        <v>43</v>
      </c>
      <c r="C2" s="17" t="s">
        <v>44</v>
      </c>
      <c r="D2" s="18" t="s">
        <v>45</v>
      </c>
    </row>
    <row r="3" spans="1:4" x14ac:dyDescent="0.25">
      <c r="A3" s="20" t="s">
        <v>46</v>
      </c>
      <c r="B3" s="21" t="s">
        <v>47</v>
      </c>
      <c r="C3" s="22" t="s">
        <v>48</v>
      </c>
      <c r="D3" s="20" t="s">
        <v>49</v>
      </c>
    </row>
    <row r="4" spans="1:4" ht="25.35" customHeight="1" x14ac:dyDescent="0.25">
      <c r="A4" s="23" t="s">
        <v>46</v>
      </c>
      <c r="B4" s="24" t="s">
        <v>50</v>
      </c>
      <c r="C4" s="25" t="s">
        <v>51</v>
      </c>
      <c r="D4" s="23" t="s">
        <v>49</v>
      </c>
    </row>
    <row r="5" spans="1:4" ht="25.35" customHeight="1" x14ac:dyDescent="0.25">
      <c r="A5" s="23" t="s">
        <v>46</v>
      </c>
      <c r="B5" s="24" t="s">
        <v>52</v>
      </c>
      <c r="C5" s="25" t="s">
        <v>53</v>
      </c>
      <c r="D5" s="23" t="s">
        <v>49</v>
      </c>
    </row>
    <row r="6" spans="1:4" ht="36" x14ac:dyDescent="0.25">
      <c r="A6" s="23" t="s">
        <v>46</v>
      </c>
      <c r="B6" s="24" t="s">
        <v>54</v>
      </c>
      <c r="C6" s="25" t="s">
        <v>55</v>
      </c>
      <c r="D6" s="23" t="s">
        <v>49</v>
      </c>
    </row>
    <row r="7" spans="1:4" ht="25.35" customHeight="1" x14ac:dyDescent="0.25">
      <c r="A7" s="23" t="s">
        <v>46</v>
      </c>
      <c r="B7" s="24" t="s">
        <v>56</v>
      </c>
      <c r="C7" s="25" t="s">
        <v>57</v>
      </c>
      <c r="D7" s="23" t="s">
        <v>49</v>
      </c>
    </row>
    <row r="8" spans="1:4" ht="25.35" customHeight="1" x14ac:dyDescent="0.25">
      <c r="A8" s="23" t="s">
        <v>46</v>
      </c>
      <c r="B8" s="24" t="s">
        <v>58</v>
      </c>
      <c r="C8" s="25" t="s">
        <v>59</v>
      </c>
      <c r="D8" s="23" t="s">
        <v>49</v>
      </c>
    </row>
    <row r="9" spans="1:4" ht="25.35" customHeight="1" x14ac:dyDescent="0.25">
      <c r="A9" s="23" t="s">
        <v>46</v>
      </c>
      <c r="B9" s="24" t="s">
        <v>60</v>
      </c>
      <c r="C9" s="25" t="s">
        <v>61</v>
      </c>
      <c r="D9" s="23" t="s">
        <v>49</v>
      </c>
    </row>
    <row r="10" spans="1:4" ht="25.35" customHeight="1" x14ac:dyDescent="0.25">
      <c r="A10" s="23" t="s">
        <v>46</v>
      </c>
      <c r="B10" s="24" t="s">
        <v>62</v>
      </c>
      <c r="C10" s="348" t="s">
        <v>63</v>
      </c>
      <c r="D10" s="23" t="s">
        <v>49</v>
      </c>
    </row>
    <row r="11" spans="1:4" ht="25.35" customHeight="1" x14ac:dyDescent="0.25">
      <c r="A11" s="23" t="s">
        <v>46</v>
      </c>
      <c r="B11" s="24" t="s">
        <v>64</v>
      </c>
      <c r="C11" s="26" t="s">
        <v>65</v>
      </c>
      <c r="D11" s="23" t="s">
        <v>49</v>
      </c>
    </row>
    <row r="12" spans="1:4" ht="25.35" customHeight="1" x14ac:dyDescent="0.25">
      <c r="A12" s="23" t="s">
        <v>46</v>
      </c>
      <c r="B12" s="24" t="s">
        <v>66</v>
      </c>
      <c r="C12" s="26" t="s">
        <v>67</v>
      </c>
      <c r="D12" s="23" t="s">
        <v>49</v>
      </c>
    </row>
    <row r="13" spans="1:4" ht="25.35" customHeight="1" x14ac:dyDescent="0.25">
      <c r="A13" s="23" t="s">
        <v>46</v>
      </c>
      <c r="B13" s="24" t="s">
        <v>68</v>
      </c>
      <c r="C13" s="26" t="s">
        <v>69</v>
      </c>
      <c r="D13" s="23" t="s">
        <v>49</v>
      </c>
    </row>
    <row r="14" spans="1:4" ht="25.35" customHeight="1" x14ac:dyDescent="0.25">
      <c r="A14" s="23" t="s">
        <v>46</v>
      </c>
      <c r="B14" s="24" t="s">
        <v>70</v>
      </c>
      <c r="C14" s="26" t="s">
        <v>71</v>
      </c>
      <c r="D14" s="23" t="s">
        <v>49</v>
      </c>
    </row>
    <row r="15" spans="1:4" ht="25.35" customHeight="1" x14ac:dyDescent="0.25">
      <c r="A15" s="23" t="s">
        <v>46</v>
      </c>
      <c r="B15" s="24" t="s">
        <v>72</v>
      </c>
      <c r="C15" s="26" t="s">
        <v>73</v>
      </c>
      <c r="D15" s="23" t="s">
        <v>49</v>
      </c>
    </row>
    <row r="16" spans="1:4" ht="25.35" customHeight="1" x14ac:dyDescent="0.25">
      <c r="A16" s="23" t="s">
        <v>46</v>
      </c>
      <c r="B16" s="24" t="s">
        <v>74</v>
      </c>
      <c r="C16" s="26" t="s">
        <v>75</v>
      </c>
      <c r="D16" s="23" t="s">
        <v>49</v>
      </c>
    </row>
    <row r="17" spans="1:4" x14ac:dyDescent="0.25">
      <c r="A17" s="23" t="s">
        <v>46</v>
      </c>
      <c r="B17" s="24" t="s">
        <v>76</v>
      </c>
      <c r="C17" s="26" t="s">
        <v>77</v>
      </c>
      <c r="D17" s="23" t="s">
        <v>78</v>
      </c>
    </row>
    <row r="18" spans="1:4" ht="31.5" customHeight="1" x14ac:dyDescent="0.25">
      <c r="A18" s="23" t="s">
        <v>46</v>
      </c>
      <c r="B18" s="24" t="s">
        <v>79</v>
      </c>
      <c r="C18" s="26" t="s">
        <v>77</v>
      </c>
      <c r="D18" s="23" t="s">
        <v>78</v>
      </c>
    </row>
    <row r="19" spans="1:4" ht="25.35" customHeight="1" x14ac:dyDescent="0.25">
      <c r="A19" s="23" t="s">
        <v>46</v>
      </c>
      <c r="B19" s="24" t="s">
        <v>80</v>
      </c>
      <c r="C19" s="26" t="s">
        <v>77</v>
      </c>
      <c r="D19" s="23" t="s">
        <v>78</v>
      </c>
    </row>
    <row r="20" spans="1:4" ht="25.35" customHeight="1" x14ac:dyDescent="0.25">
      <c r="A20" s="23" t="s">
        <v>46</v>
      </c>
      <c r="B20" s="24" t="s">
        <v>81</v>
      </c>
      <c r="C20" s="26" t="s">
        <v>82</v>
      </c>
      <c r="D20" s="23" t="s">
        <v>49</v>
      </c>
    </row>
    <row r="21" spans="1:4" ht="25.35" customHeight="1" x14ac:dyDescent="0.25">
      <c r="A21" s="23" t="s">
        <v>46</v>
      </c>
      <c r="B21" s="24" t="s">
        <v>83</v>
      </c>
      <c r="C21" s="26" t="s">
        <v>84</v>
      </c>
      <c r="D21" s="23" t="s">
        <v>78</v>
      </c>
    </row>
    <row r="22" spans="1:4" ht="25.35" customHeight="1" x14ac:dyDescent="0.25">
      <c r="A22" s="23" t="s">
        <v>46</v>
      </c>
      <c r="B22" s="24" t="s">
        <v>85</v>
      </c>
      <c r="C22" s="25" t="s">
        <v>86</v>
      </c>
      <c r="D22" s="23" t="s">
        <v>49</v>
      </c>
    </row>
    <row r="23" spans="1:4" ht="25.35" customHeight="1" x14ac:dyDescent="0.25">
      <c r="A23" s="23" t="s">
        <v>46</v>
      </c>
      <c r="B23" s="24" t="s">
        <v>87</v>
      </c>
      <c r="C23" s="25" t="s">
        <v>88</v>
      </c>
      <c r="D23" s="23" t="s">
        <v>49</v>
      </c>
    </row>
    <row r="24" spans="1:4" ht="25.35" customHeight="1" x14ac:dyDescent="0.25">
      <c r="A24" s="23" t="s">
        <v>46</v>
      </c>
      <c r="B24" s="24" t="s">
        <v>89</v>
      </c>
      <c r="C24" s="25" t="s">
        <v>90</v>
      </c>
      <c r="D24" s="23" t="s">
        <v>49</v>
      </c>
    </row>
    <row r="25" spans="1:4" ht="25.35" customHeight="1" x14ac:dyDescent="0.25">
      <c r="A25" s="23" t="s">
        <v>46</v>
      </c>
      <c r="B25" s="24" t="s">
        <v>91</v>
      </c>
      <c r="C25" s="25" t="s">
        <v>92</v>
      </c>
      <c r="D25" s="23" t="s">
        <v>78</v>
      </c>
    </row>
    <row r="26" spans="1:4" ht="25.35" customHeight="1" x14ac:dyDescent="0.25">
      <c r="A26" s="23" t="s">
        <v>46</v>
      </c>
      <c r="B26" s="24" t="s">
        <v>93</v>
      </c>
      <c r="C26" s="25" t="s">
        <v>94</v>
      </c>
      <c r="D26" s="23" t="s">
        <v>78</v>
      </c>
    </row>
    <row r="27" spans="1:4" ht="41.25" customHeight="1" x14ac:dyDescent="0.25">
      <c r="A27" s="23" t="s">
        <v>46</v>
      </c>
      <c r="B27" s="24" t="s">
        <v>95</v>
      </c>
      <c r="C27" s="25" t="s">
        <v>94</v>
      </c>
      <c r="D27" s="23" t="s">
        <v>78</v>
      </c>
    </row>
    <row r="28" spans="1:4" ht="25.35" customHeight="1" x14ac:dyDescent="0.25">
      <c r="A28" s="27" t="s">
        <v>46</v>
      </c>
      <c r="B28" s="28" t="s">
        <v>96</v>
      </c>
      <c r="C28" s="29" t="s">
        <v>94</v>
      </c>
      <c r="D28" s="27" t="s">
        <v>78</v>
      </c>
    </row>
    <row r="29" spans="1:4" ht="25.35" customHeight="1" x14ac:dyDescent="0.25">
      <c r="A29" s="350" t="s">
        <v>97</v>
      </c>
      <c r="B29" s="351" t="s">
        <v>98</v>
      </c>
      <c r="C29" s="352" t="s">
        <v>99</v>
      </c>
      <c r="D29" s="350" t="s">
        <v>49</v>
      </c>
    </row>
    <row r="30" spans="1:4" ht="25.35" customHeight="1" x14ac:dyDescent="0.25">
      <c r="A30" s="23" t="s">
        <v>97</v>
      </c>
      <c r="B30" s="24" t="s">
        <v>100</v>
      </c>
      <c r="C30" s="25" t="s">
        <v>101</v>
      </c>
      <c r="D30" s="23" t="s">
        <v>49</v>
      </c>
    </row>
    <row r="31" spans="1:4" ht="25.35" customHeight="1" x14ac:dyDescent="0.25">
      <c r="A31" s="23" t="s">
        <v>97</v>
      </c>
      <c r="B31" s="24" t="s">
        <v>102</v>
      </c>
      <c r="C31" s="25" t="s">
        <v>103</v>
      </c>
      <c r="D31" s="23" t="s">
        <v>49</v>
      </c>
    </row>
    <row r="32" spans="1:4" ht="36" x14ac:dyDescent="0.25">
      <c r="A32" s="23" t="s">
        <v>97</v>
      </c>
      <c r="B32" s="24" t="s">
        <v>104</v>
      </c>
      <c r="C32" s="25" t="s">
        <v>105</v>
      </c>
      <c r="D32" s="23" t="s">
        <v>49</v>
      </c>
    </row>
    <row r="33" spans="1:4" x14ac:dyDescent="0.25">
      <c r="A33" s="23" t="s">
        <v>97</v>
      </c>
      <c r="B33" s="24" t="s">
        <v>106</v>
      </c>
      <c r="C33" s="25" t="s">
        <v>107</v>
      </c>
      <c r="D33" s="23" t="s">
        <v>49</v>
      </c>
    </row>
    <row r="34" spans="1:4" ht="25.35" customHeight="1" x14ac:dyDescent="0.25">
      <c r="A34" s="23" t="s">
        <v>97</v>
      </c>
      <c r="B34" s="24" t="s">
        <v>108</v>
      </c>
      <c r="C34" s="25" t="s">
        <v>109</v>
      </c>
      <c r="D34" s="23" t="s">
        <v>49</v>
      </c>
    </row>
    <row r="35" spans="1:4" ht="25.35" customHeight="1" x14ac:dyDescent="0.25">
      <c r="A35" s="23" t="s">
        <v>97</v>
      </c>
      <c r="B35" s="24" t="s">
        <v>110</v>
      </c>
      <c r="C35" s="25" t="s">
        <v>111</v>
      </c>
      <c r="D35" s="23" t="s">
        <v>49</v>
      </c>
    </row>
    <row r="36" spans="1:4" ht="25.35" customHeight="1" x14ac:dyDescent="0.25">
      <c r="A36" s="23" t="s">
        <v>97</v>
      </c>
      <c r="B36" s="24" t="s">
        <v>112</v>
      </c>
      <c r="C36" s="25" t="s">
        <v>113</v>
      </c>
      <c r="D36" s="23" t="s">
        <v>49</v>
      </c>
    </row>
    <row r="37" spans="1:4" ht="25.35" customHeight="1" x14ac:dyDescent="0.25">
      <c r="A37" s="27" t="s">
        <v>97</v>
      </c>
      <c r="B37" s="28" t="s">
        <v>114</v>
      </c>
      <c r="C37" s="29" t="s">
        <v>115</v>
      </c>
      <c r="D37" s="27" t="s">
        <v>49</v>
      </c>
    </row>
    <row r="41" spans="1:4" ht="21.75" x14ac:dyDescent="0.25">
      <c r="A41" s="30" t="s">
        <v>116</v>
      </c>
      <c r="B41" s="31"/>
    </row>
  </sheetData>
  <autoFilter ref="A2:D37" xr:uid="{6FF0E093-DBB8-4E81-97BB-14CCC83BC88C}"/>
  <phoneticPr fontId="29" type="noConversion"/>
  <hyperlinks>
    <hyperlink ref="C3" location="'Table 1'!A1" display="Table 1" xr:uid="{00000000-0004-0000-0300-000000000000}"/>
    <hyperlink ref="C4" location="'Table 2'!A1" display="Table 2" xr:uid="{00000000-0004-0000-0300-000001000000}"/>
    <hyperlink ref="C5" location="'Table 3'!A1" display="Table 3" xr:uid="{00000000-0004-0000-0300-000002000000}"/>
    <hyperlink ref="C6" location="'Table 4'!A1" display="Table 4" xr:uid="{00000000-0004-0000-0300-000003000000}"/>
    <hyperlink ref="C7" location="'Table 5'!A1" display="Table 5" xr:uid="{00000000-0004-0000-0300-000004000000}"/>
    <hyperlink ref="C8" location="'Table 6'!A1" display="Table 6" xr:uid="{00000000-0004-0000-0300-000005000000}"/>
    <hyperlink ref="C9" location="'Table 7'!A1" display="Table 7" xr:uid="{00000000-0004-0000-0300-000006000000}"/>
    <hyperlink ref="A41" location="'Data Quality Statement'!A1" display="Data Quality statement" xr:uid="{00000000-0004-0000-0300-000007000000}"/>
    <hyperlink ref="C11" location="'Table 9'!A1" display="Table 9" xr:uid="{00000000-0004-0000-0300-000008000000}"/>
    <hyperlink ref="C13" location="'Table 11'!A1" display="Table 11" xr:uid="{00000000-0004-0000-0300-000009000000}"/>
    <hyperlink ref="C20" location="'Table 16'!A1" display="Table 16" xr:uid="{00000000-0004-0000-0300-00000A000000}"/>
    <hyperlink ref="C24" location="'Table 20'!A1" display="Table 20" xr:uid="{00000000-0004-0000-0300-00000B000000}"/>
    <hyperlink ref="C32" location="'Table 26'!A1" display="Table 22" xr:uid="{00000000-0004-0000-0300-00000C000000}"/>
    <hyperlink ref="C14" location="'Table 12'!A1" display="Table 12" xr:uid="{00000000-0004-0000-0300-00000D000000}"/>
    <hyperlink ref="C15" location="'Table 13'!A1" display="Table 13" xr:uid="{00000000-0004-0000-0300-00000E000000}"/>
    <hyperlink ref="C22" location="'Table 18'!A1" display="Table 18" xr:uid="{00000000-0004-0000-0300-00000F000000}"/>
    <hyperlink ref="C29" location="'Table 23'!A1" display="Table 23" xr:uid="{00000000-0004-0000-0300-000010000000}"/>
    <hyperlink ref="C36" location="'Table 30'!A1" display="Table 30" xr:uid="{00000000-0004-0000-0300-000011000000}"/>
    <hyperlink ref="C12" location="'Table 10'!A1" display="Table 10" xr:uid="{00000000-0004-0000-0300-000012000000}"/>
    <hyperlink ref="C16" location="'Table 14'!A1" display="Table 14" xr:uid="{00000000-0004-0000-0300-000013000000}"/>
    <hyperlink ref="C23" location="'Table 19'!A1" display="Table 19" xr:uid="{00000000-0004-0000-0300-000014000000}"/>
    <hyperlink ref="C31" location="'Table 25'!A1" display="Table 25" xr:uid="{00000000-0004-0000-0300-000015000000}"/>
    <hyperlink ref="C37" location="'Table 31'!A1" display="Table 31" xr:uid="{00000000-0004-0000-0300-000016000000}"/>
    <hyperlink ref="C10" location="'Table 8'!A1" display="Table 9" xr:uid="{00000000-0004-0000-0300-000017000000}"/>
    <hyperlink ref="C17" location="'Table 15'!A1" display="Table 15" xr:uid="{00000000-0004-0000-0300-000018000000}"/>
    <hyperlink ref="C18" location="'Table 15'!A1" display="Table 15" xr:uid="{00000000-0004-0000-0300-000019000000}"/>
    <hyperlink ref="C19" location="'Table 15'!A1" display="Table 15" xr:uid="{00000000-0004-0000-0300-00001A000000}"/>
    <hyperlink ref="C21" location="'Table 17'!A1" display="Table 16" xr:uid="{00000000-0004-0000-0300-00001B000000}"/>
    <hyperlink ref="C25" location="'Table 21'!A1" display="Table 21" xr:uid="{00000000-0004-0000-0300-00001C000000}"/>
    <hyperlink ref="C26" location="'Table 22'!A1" display="Table 22" xr:uid="{00000000-0004-0000-0300-00001D000000}"/>
    <hyperlink ref="C27" location="'Table 22'!A1" display="Table 22" xr:uid="{00000000-0004-0000-0300-00001E000000}"/>
    <hyperlink ref="C28" location="'Table 22'!A1" display="Table 22" xr:uid="{00000000-0004-0000-0300-00001F000000}"/>
    <hyperlink ref="C33" location="'Table 27'!A1" display="Table 27" xr:uid="{00000000-0004-0000-0300-000020000000}"/>
    <hyperlink ref="C34" location="'Table 28'!A1" display="Table 28" xr:uid="{00000000-0004-0000-0300-000021000000}"/>
    <hyperlink ref="C35" location="'Table 29'!A1" display="Table 29" xr:uid="{00000000-0004-0000-0300-000022000000}"/>
    <hyperlink ref="C30" location="'Table 24'!A1" display="Table 24" xr:uid="{00000000-0004-0000-0300-000023000000}"/>
  </hyperlinks>
  <pageMargins left="0.4" right="0.41" top="0.74803149606299213" bottom="0.46" header="0.31496062992125984" footer="0.31496062992125984"/>
  <pageSetup paperSize="9" fitToHeight="0" orientation="landscape" horizontalDpi="300" verticalDpi="300" r:id="rId1"/>
  <headerFooter>
    <oddHeader>&amp;L&amp;G&amp;C&amp;"Gotham Book,Regular"HBC Scheme Report - Data Tables</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F82"/>
  <sheetViews>
    <sheetView workbookViewId="0">
      <pane xSplit="1" ySplit="2" topLeftCell="B58" activePane="bottomRight" state="frozen"/>
      <selection pane="topRight" activeCell="B1" sqref="B1"/>
      <selection pane="bottomLeft" activeCell="A3" sqref="A3"/>
      <selection pane="bottomRight" activeCell="B77" sqref="B77:F77"/>
    </sheetView>
  </sheetViews>
  <sheetFormatPr defaultColWidth="15.08984375" defaultRowHeight="18" x14ac:dyDescent="0.25"/>
  <cols>
    <col min="1" max="1" width="14.6328125" style="73" customWidth="1"/>
    <col min="2" max="6" width="14.6328125" style="12" customWidth="1"/>
    <col min="7" max="16384" width="15.08984375" style="12"/>
  </cols>
  <sheetData>
    <row r="1" spans="1:6" s="79" customFormat="1" x14ac:dyDescent="0.25">
      <c r="A1" s="87" t="s">
        <v>106</v>
      </c>
      <c r="B1" s="87"/>
      <c r="C1" s="87"/>
      <c r="D1" s="87"/>
      <c r="E1" s="87"/>
      <c r="F1" s="87"/>
    </row>
    <row r="2" spans="1:6" s="48" customFormat="1" ht="36" x14ac:dyDescent="0.25">
      <c r="A2" s="58" t="s">
        <v>49</v>
      </c>
      <c r="B2" s="58" t="s">
        <v>191</v>
      </c>
      <c r="C2" s="58" t="s">
        <v>193</v>
      </c>
      <c r="D2" s="58" t="s">
        <v>195</v>
      </c>
      <c r="E2" s="58" t="s">
        <v>194</v>
      </c>
      <c r="F2" s="59" t="s">
        <v>125</v>
      </c>
    </row>
    <row r="3" spans="1:6" x14ac:dyDescent="0.25">
      <c r="A3" s="60">
        <v>37529</v>
      </c>
      <c r="B3" s="341">
        <v>1</v>
      </c>
      <c r="C3" s="341">
        <v>0</v>
      </c>
      <c r="D3" s="341">
        <v>0</v>
      </c>
      <c r="E3" s="188">
        <v>0</v>
      </c>
      <c r="F3" s="189">
        <v>1</v>
      </c>
    </row>
    <row r="4" spans="1:6" x14ac:dyDescent="0.25">
      <c r="A4" s="64">
        <v>37621</v>
      </c>
      <c r="B4" s="342">
        <v>2</v>
      </c>
      <c r="C4" s="342">
        <v>1</v>
      </c>
      <c r="D4" s="342">
        <v>0</v>
      </c>
      <c r="E4" s="190">
        <v>0</v>
      </c>
      <c r="F4" s="191">
        <v>3</v>
      </c>
    </row>
    <row r="5" spans="1:6" x14ac:dyDescent="0.25">
      <c r="A5" s="60">
        <v>37711</v>
      </c>
      <c r="B5" s="341">
        <v>6</v>
      </c>
      <c r="C5" s="341">
        <v>1</v>
      </c>
      <c r="D5" s="341">
        <v>0</v>
      </c>
      <c r="E5" s="188">
        <v>0</v>
      </c>
      <c r="F5" s="189">
        <v>7</v>
      </c>
    </row>
    <row r="6" spans="1:6" x14ac:dyDescent="0.25">
      <c r="A6" s="64">
        <v>37802</v>
      </c>
      <c r="B6" s="342">
        <v>1</v>
      </c>
      <c r="C6" s="342">
        <v>2</v>
      </c>
      <c r="D6" s="342">
        <v>0</v>
      </c>
      <c r="E6" s="190">
        <v>0</v>
      </c>
      <c r="F6" s="191">
        <v>3</v>
      </c>
    </row>
    <row r="7" spans="1:6" x14ac:dyDescent="0.25">
      <c r="A7" s="60">
        <v>37894</v>
      </c>
      <c r="B7" s="341">
        <v>7</v>
      </c>
      <c r="C7" s="341">
        <v>2</v>
      </c>
      <c r="D7" s="341">
        <v>0</v>
      </c>
      <c r="E7" s="188">
        <v>1</v>
      </c>
      <c r="F7" s="189">
        <v>10</v>
      </c>
    </row>
    <row r="8" spans="1:6" x14ac:dyDescent="0.25">
      <c r="A8" s="64">
        <v>37986</v>
      </c>
      <c r="B8" s="342">
        <v>12</v>
      </c>
      <c r="C8" s="342">
        <v>1</v>
      </c>
      <c r="D8" s="342">
        <v>0</v>
      </c>
      <c r="E8" s="190">
        <v>0</v>
      </c>
      <c r="F8" s="191">
        <v>13</v>
      </c>
    </row>
    <row r="9" spans="1:6" x14ac:dyDescent="0.25">
      <c r="A9" s="60">
        <v>38077</v>
      </c>
      <c r="B9" s="341">
        <v>16</v>
      </c>
      <c r="C9" s="341">
        <v>2</v>
      </c>
      <c r="D9" s="341">
        <v>0</v>
      </c>
      <c r="E9" s="188">
        <v>0</v>
      </c>
      <c r="F9" s="189">
        <v>18</v>
      </c>
    </row>
    <row r="10" spans="1:6" x14ac:dyDescent="0.25">
      <c r="A10" s="64">
        <v>38168</v>
      </c>
      <c r="B10" s="342">
        <v>13</v>
      </c>
      <c r="C10" s="342">
        <v>0</v>
      </c>
      <c r="D10" s="342">
        <v>1</v>
      </c>
      <c r="E10" s="190">
        <v>1</v>
      </c>
      <c r="F10" s="191">
        <v>15</v>
      </c>
    </row>
    <row r="11" spans="1:6" x14ac:dyDescent="0.25">
      <c r="A11" s="60">
        <v>38260</v>
      </c>
      <c r="B11" s="341">
        <v>49</v>
      </c>
      <c r="C11" s="341">
        <v>6</v>
      </c>
      <c r="D11" s="341">
        <v>1</v>
      </c>
      <c r="E11" s="188">
        <v>3</v>
      </c>
      <c r="F11" s="189">
        <v>59</v>
      </c>
    </row>
    <row r="12" spans="1:6" x14ac:dyDescent="0.25">
      <c r="A12" s="64">
        <v>38352</v>
      </c>
      <c r="B12" s="342">
        <v>39</v>
      </c>
      <c r="C12" s="342">
        <v>3</v>
      </c>
      <c r="D12" s="342">
        <v>2</v>
      </c>
      <c r="E12" s="190">
        <v>0</v>
      </c>
      <c r="F12" s="191">
        <v>44</v>
      </c>
    </row>
    <row r="13" spans="1:6" x14ac:dyDescent="0.25">
      <c r="A13" s="60">
        <v>38442</v>
      </c>
      <c r="B13" s="341">
        <v>28</v>
      </c>
      <c r="C13" s="341">
        <v>5</v>
      </c>
      <c r="D13" s="341">
        <v>2</v>
      </c>
      <c r="E13" s="188">
        <v>0</v>
      </c>
      <c r="F13" s="189">
        <v>35</v>
      </c>
    </row>
    <row r="14" spans="1:6" x14ac:dyDescent="0.25">
      <c r="A14" s="64">
        <v>38533</v>
      </c>
      <c r="B14" s="342">
        <v>32</v>
      </c>
      <c r="C14" s="342">
        <v>3</v>
      </c>
      <c r="D14" s="342">
        <v>9</v>
      </c>
      <c r="E14" s="190">
        <v>1</v>
      </c>
      <c r="F14" s="191">
        <v>45</v>
      </c>
    </row>
    <row r="15" spans="1:6" x14ac:dyDescent="0.25">
      <c r="A15" s="60">
        <v>38625</v>
      </c>
      <c r="B15" s="341">
        <v>35</v>
      </c>
      <c r="C15" s="341">
        <v>5</v>
      </c>
      <c r="D15" s="341">
        <v>2</v>
      </c>
      <c r="E15" s="188">
        <v>2</v>
      </c>
      <c r="F15" s="189">
        <v>44</v>
      </c>
    </row>
    <row r="16" spans="1:6" x14ac:dyDescent="0.25">
      <c r="A16" s="64">
        <v>38717</v>
      </c>
      <c r="B16" s="342">
        <v>19</v>
      </c>
      <c r="C16" s="342">
        <v>1</v>
      </c>
      <c r="D16" s="342">
        <v>5</v>
      </c>
      <c r="E16" s="190">
        <v>1</v>
      </c>
      <c r="F16" s="191">
        <v>26</v>
      </c>
    </row>
    <row r="17" spans="1:6" x14ac:dyDescent="0.25">
      <c r="A17" s="60">
        <v>38807</v>
      </c>
      <c r="B17" s="341">
        <v>51</v>
      </c>
      <c r="C17" s="341">
        <v>3</v>
      </c>
      <c r="D17" s="341">
        <v>4</v>
      </c>
      <c r="E17" s="188">
        <v>2</v>
      </c>
      <c r="F17" s="189">
        <v>60</v>
      </c>
    </row>
    <row r="18" spans="1:6" x14ac:dyDescent="0.25">
      <c r="A18" s="64">
        <v>38898</v>
      </c>
      <c r="B18" s="342">
        <v>47</v>
      </c>
      <c r="C18" s="342">
        <v>4</v>
      </c>
      <c r="D18" s="342">
        <v>1</v>
      </c>
      <c r="E18" s="190">
        <v>0</v>
      </c>
      <c r="F18" s="191">
        <v>52</v>
      </c>
    </row>
    <row r="19" spans="1:6" x14ac:dyDescent="0.25">
      <c r="A19" s="60">
        <v>38990</v>
      </c>
      <c r="B19" s="341">
        <v>43</v>
      </c>
      <c r="C19" s="341">
        <v>9</v>
      </c>
      <c r="D19" s="341">
        <v>0</v>
      </c>
      <c r="E19" s="188">
        <v>0</v>
      </c>
      <c r="F19" s="189">
        <v>52</v>
      </c>
    </row>
    <row r="20" spans="1:6" x14ac:dyDescent="0.25">
      <c r="A20" s="64">
        <v>39082</v>
      </c>
      <c r="B20" s="342">
        <v>44</v>
      </c>
      <c r="C20" s="342">
        <v>6</v>
      </c>
      <c r="D20" s="342">
        <v>0</v>
      </c>
      <c r="E20" s="190">
        <v>0</v>
      </c>
      <c r="F20" s="191">
        <v>50</v>
      </c>
    </row>
    <row r="21" spans="1:6" x14ac:dyDescent="0.25">
      <c r="A21" s="60">
        <v>39172</v>
      </c>
      <c r="B21" s="341">
        <v>43</v>
      </c>
      <c r="C21" s="341">
        <v>8</v>
      </c>
      <c r="D21" s="341">
        <v>0</v>
      </c>
      <c r="E21" s="188">
        <v>0</v>
      </c>
      <c r="F21" s="189">
        <v>51</v>
      </c>
    </row>
    <row r="22" spans="1:6" x14ac:dyDescent="0.25">
      <c r="A22" s="64">
        <v>39263</v>
      </c>
      <c r="B22" s="342">
        <v>75</v>
      </c>
      <c r="C22" s="342">
        <v>18</v>
      </c>
      <c r="D22" s="342">
        <v>0</v>
      </c>
      <c r="E22" s="190">
        <v>4</v>
      </c>
      <c r="F22" s="191">
        <v>97</v>
      </c>
    </row>
    <row r="23" spans="1:6" x14ac:dyDescent="0.25">
      <c r="A23" s="60">
        <v>39355</v>
      </c>
      <c r="B23" s="341">
        <v>76</v>
      </c>
      <c r="C23" s="341">
        <v>12</v>
      </c>
      <c r="D23" s="341">
        <v>0</v>
      </c>
      <c r="E23" s="188">
        <v>2</v>
      </c>
      <c r="F23" s="189">
        <v>90</v>
      </c>
    </row>
    <row r="24" spans="1:6" x14ac:dyDescent="0.25">
      <c r="A24" s="64">
        <v>39447</v>
      </c>
      <c r="B24" s="342">
        <v>77</v>
      </c>
      <c r="C24" s="342">
        <v>13</v>
      </c>
      <c r="D24" s="342">
        <v>0</v>
      </c>
      <c r="E24" s="190">
        <v>1</v>
      </c>
      <c r="F24" s="191">
        <v>91</v>
      </c>
    </row>
    <row r="25" spans="1:6" x14ac:dyDescent="0.25">
      <c r="A25" s="60">
        <v>39538</v>
      </c>
      <c r="B25" s="341">
        <v>98</v>
      </c>
      <c r="C25" s="341">
        <v>20</v>
      </c>
      <c r="D25" s="341">
        <v>0</v>
      </c>
      <c r="E25" s="188">
        <v>1</v>
      </c>
      <c r="F25" s="189">
        <v>119</v>
      </c>
    </row>
    <row r="26" spans="1:6" x14ac:dyDescent="0.25">
      <c r="A26" s="64">
        <v>39629</v>
      </c>
      <c r="B26" s="342">
        <v>544</v>
      </c>
      <c r="C26" s="342">
        <v>19</v>
      </c>
      <c r="D26" s="342">
        <v>0</v>
      </c>
      <c r="E26" s="190">
        <v>1</v>
      </c>
      <c r="F26" s="191">
        <v>564</v>
      </c>
    </row>
    <row r="27" spans="1:6" x14ac:dyDescent="0.25">
      <c r="A27" s="60">
        <v>39721</v>
      </c>
      <c r="B27" s="341">
        <v>177</v>
      </c>
      <c r="C27" s="341">
        <v>13</v>
      </c>
      <c r="D27" s="341">
        <v>0</v>
      </c>
      <c r="E27" s="188">
        <v>6</v>
      </c>
      <c r="F27" s="189">
        <v>196</v>
      </c>
    </row>
    <row r="28" spans="1:6" x14ac:dyDescent="0.25">
      <c r="A28" s="64">
        <v>39813</v>
      </c>
      <c r="B28" s="342">
        <v>142</v>
      </c>
      <c r="C28" s="342">
        <v>17</v>
      </c>
      <c r="D28" s="342">
        <v>0</v>
      </c>
      <c r="E28" s="190">
        <v>2</v>
      </c>
      <c r="F28" s="191">
        <v>161</v>
      </c>
    </row>
    <row r="29" spans="1:6" x14ac:dyDescent="0.25">
      <c r="A29" s="60">
        <v>39903</v>
      </c>
      <c r="B29" s="341">
        <v>222</v>
      </c>
      <c r="C29" s="341">
        <v>12</v>
      </c>
      <c r="D29" s="341">
        <v>0</v>
      </c>
      <c r="E29" s="188">
        <v>1</v>
      </c>
      <c r="F29" s="189">
        <v>235</v>
      </c>
    </row>
    <row r="30" spans="1:6" x14ac:dyDescent="0.25">
      <c r="A30" s="64">
        <v>39994</v>
      </c>
      <c r="B30" s="342">
        <v>213</v>
      </c>
      <c r="C30" s="342">
        <v>23</v>
      </c>
      <c r="D30" s="342">
        <v>0</v>
      </c>
      <c r="E30" s="190">
        <v>1</v>
      </c>
      <c r="F30" s="191">
        <v>237</v>
      </c>
    </row>
    <row r="31" spans="1:6" x14ac:dyDescent="0.25">
      <c r="A31" s="60">
        <v>40086</v>
      </c>
      <c r="B31" s="341">
        <v>169</v>
      </c>
      <c r="C31" s="341">
        <v>22</v>
      </c>
      <c r="D31" s="341">
        <v>1</v>
      </c>
      <c r="E31" s="188">
        <v>3</v>
      </c>
      <c r="F31" s="189">
        <v>195</v>
      </c>
    </row>
    <row r="32" spans="1:6" x14ac:dyDescent="0.25">
      <c r="A32" s="64">
        <v>40178</v>
      </c>
      <c r="B32" s="342">
        <v>161</v>
      </c>
      <c r="C32" s="342">
        <v>27</v>
      </c>
      <c r="D32" s="342">
        <v>0</v>
      </c>
      <c r="E32" s="190">
        <v>2</v>
      </c>
      <c r="F32" s="191">
        <v>190</v>
      </c>
    </row>
    <row r="33" spans="1:6" x14ac:dyDescent="0.25">
      <c r="A33" s="60">
        <v>40268</v>
      </c>
      <c r="B33" s="341">
        <v>160</v>
      </c>
      <c r="C33" s="341">
        <v>15</v>
      </c>
      <c r="D33" s="341">
        <v>0</v>
      </c>
      <c r="E33" s="188">
        <v>6</v>
      </c>
      <c r="F33" s="189">
        <v>181</v>
      </c>
    </row>
    <row r="34" spans="1:6" x14ac:dyDescent="0.25">
      <c r="A34" s="64">
        <v>40359</v>
      </c>
      <c r="B34" s="342">
        <v>147</v>
      </c>
      <c r="C34" s="342">
        <v>11</v>
      </c>
      <c r="D34" s="342">
        <v>0</v>
      </c>
      <c r="E34" s="190">
        <v>6</v>
      </c>
      <c r="F34" s="191">
        <v>164</v>
      </c>
    </row>
    <row r="35" spans="1:6" x14ac:dyDescent="0.25">
      <c r="A35" s="60">
        <v>40451</v>
      </c>
      <c r="B35" s="341">
        <v>142</v>
      </c>
      <c r="C35" s="341">
        <v>16</v>
      </c>
      <c r="D35" s="341">
        <v>0</v>
      </c>
      <c r="E35" s="188">
        <v>2</v>
      </c>
      <c r="F35" s="189">
        <v>160</v>
      </c>
    </row>
    <row r="36" spans="1:6" x14ac:dyDescent="0.25">
      <c r="A36" s="64">
        <v>40543</v>
      </c>
      <c r="B36" s="342">
        <v>134</v>
      </c>
      <c r="C36" s="342">
        <v>13</v>
      </c>
      <c r="D36" s="342">
        <v>0</v>
      </c>
      <c r="E36" s="190">
        <v>1</v>
      </c>
      <c r="F36" s="191">
        <v>148</v>
      </c>
    </row>
    <row r="37" spans="1:6" x14ac:dyDescent="0.25">
      <c r="A37" s="60">
        <v>40633</v>
      </c>
      <c r="B37" s="341">
        <v>169</v>
      </c>
      <c r="C37" s="341">
        <v>12</v>
      </c>
      <c r="D37" s="341">
        <v>0</v>
      </c>
      <c r="E37" s="188">
        <v>2</v>
      </c>
      <c r="F37" s="189">
        <v>183</v>
      </c>
    </row>
    <row r="38" spans="1:6" x14ac:dyDescent="0.25">
      <c r="A38" s="64">
        <v>40724</v>
      </c>
      <c r="B38" s="342">
        <v>184</v>
      </c>
      <c r="C38" s="342">
        <v>21</v>
      </c>
      <c r="D38" s="342">
        <v>0</v>
      </c>
      <c r="E38" s="190">
        <v>0</v>
      </c>
      <c r="F38" s="191">
        <v>205</v>
      </c>
    </row>
    <row r="39" spans="1:6" x14ac:dyDescent="0.25">
      <c r="A39" s="60">
        <v>40816</v>
      </c>
      <c r="B39" s="341">
        <v>175</v>
      </c>
      <c r="C39" s="341">
        <v>22</v>
      </c>
      <c r="D39" s="341">
        <v>5</v>
      </c>
      <c r="E39" s="188">
        <v>2</v>
      </c>
      <c r="F39" s="189">
        <v>204</v>
      </c>
    </row>
    <row r="40" spans="1:6" x14ac:dyDescent="0.25">
      <c r="A40" s="64">
        <v>40908</v>
      </c>
      <c r="B40" s="342">
        <v>227</v>
      </c>
      <c r="C40" s="342">
        <v>13</v>
      </c>
      <c r="D40" s="342">
        <v>1</v>
      </c>
      <c r="E40" s="190">
        <v>2</v>
      </c>
      <c r="F40" s="191">
        <v>243</v>
      </c>
    </row>
    <row r="41" spans="1:6" x14ac:dyDescent="0.25">
      <c r="A41" s="60">
        <v>40999</v>
      </c>
      <c r="B41" s="341">
        <v>195</v>
      </c>
      <c r="C41" s="341">
        <v>6</v>
      </c>
      <c r="D41" s="341">
        <v>4</v>
      </c>
      <c r="E41" s="188">
        <v>0</v>
      </c>
      <c r="F41" s="189">
        <v>205</v>
      </c>
    </row>
    <row r="42" spans="1:6" x14ac:dyDescent="0.25">
      <c r="A42" s="64">
        <v>41090</v>
      </c>
      <c r="B42" s="342">
        <v>181</v>
      </c>
      <c r="C42" s="342">
        <v>8</v>
      </c>
      <c r="D42" s="342">
        <v>1</v>
      </c>
      <c r="E42" s="190">
        <v>0</v>
      </c>
      <c r="F42" s="191">
        <v>190</v>
      </c>
    </row>
    <row r="43" spans="1:6" x14ac:dyDescent="0.25">
      <c r="A43" s="60">
        <v>41182</v>
      </c>
      <c r="B43" s="341">
        <v>142</v>
      </c>
      <c r="C43" s="341">
        <v>10</v>
      </c>
      <c r="D43" s="341">
        <v>0</v>
      </c>
      <c r="E43" s="188">
        <v>0</v>
      </c>
      <c r="F43" s="189">
        <v>152</v>
      </c>
    </row>
    <row r="44" spans="1:6" x14ac:dyDescent="0.25">
      <c r="A44" s="64">
        <v>41274</v>
      </c>
      <c r="B44" s="342">
        <v>107</v>
      </c>
      <c r="C44" s="342">
        <v>17</v>
      </c>
      <c r="D44" s="342">
        <v>0</v>
      </c>
      <c r="E44" s="190">
        <v>0</v>
      </c>
      <c r="F44" s="191">
        <v>124</v>
      </c>
    </row>
    <row r="45" spans="1:6" x14ac:dyDescent="0.25">
      <c r="A45" s="60">
        <v>41364</v>
      </c>
      <c r="B45" s="341">
        <v>122</v>
      </c>
      <c r="C45" s="341">
        <v>14</v>
      </c>
      <c r="D45" s="341">
        <v>0</v>
      </c>
      <c r="E45" s="188">
        <v>2</v>
      </c>
      <c r="F45" s="189">
        <v>138</v>
      </c>
    </row>
    <row r="46" spans="1:6" x14ac:dyDescent="0.25">
      <c r="A46" s="64">
        <v>41455</v>
      </c>
      <c r="B46" s="342">
        <v>105</v>
      </c>
      <c r="C46" s="342">
        <v>17</v>
      </c>
      <c r="D46" s="342">
        <v>0</v>
      </c>
      <c r="E46" s="190">
        <v>2</v>
      </c>
      <c r="F46" s="191">
        <v>124</v>
      </c>
    </row>
    <row r="47" spans="1:6" x14ac:dyDescent="0.25">
      <c r="A47" s="60">
        <v>41547</v>
      </c>
      <c r="B47" s="341">
        <v>95</v>
      </c>
      <c r="C47" s="341">
        <v>15</v>
      </c>
      <c r="D47" s="341">
        <v>0</v>
      </c>
      <c r="E47" s="188">
        <v>1</v>
      </c>
      <c r="F47" s="189">
        <v>111</v>
      </c>
    </row>
    <row r="48" spans="1:6" x14ac:dyDescent="0.25">
      <c r="A48" s="64">
        <v>41639</v>
      </c>
      <c r="B48" s="342">
        <v>82</v>
      </c>
      <c r="C48" s="342">
        <v>13</v>
      </c>
      <c r="D48" s="342">
        <v>0</v>
      </c>
      <c r="E48" s="190">
        <v>1</v>
      </c>
      <c r="F48" s="191">
        <v>96</v>
      </c>
    </row>
    <row r="49" spans="1:6" x14ac:dyDescent="0.25">
      <c r="A49" s="60">
        <v>41729</v>
      </c>
      <c r="B49" s="341">
        <v>71</v>
      </c>
      <c r="C49" s="341">
        <v>13</v>
      </c>
      <c r="D49" s="341">
        <v>0</v>
      </c>
      <c r="E49" s="188">
        <v>2</v>
      </c>
      <c r="F49" s="189">
        <v>86</v>
      </c>
    </row>
    <row r="50" spans="1:6" x14ac:dyDescent="0.25">
      <c r="A50" s="64">
        <v>41820</v>
      </c>
      <c r="B50" s="342">
        <v>66</v>
      </c>
      <c r="C50" s="342">
        <v>16</v>
      </c>
      <c r="D50" s="342">
        <v>0</v>
      </c>
      <c r="E50" s="190">
        <v>0</v>
      </c>
      <c r="F50" s="191">
        <v>82</v>
      </c>
    </row>
    <row r="51" spans="1:6" x14ac:dyDescent="0.25">
      <c r="A51" s="60">
        <v>41912</v>
      </c>
      <c r="B51" s="341">
        <v>76</v>
      </c>
      <c r="C51" s="341">
        <v>11</v>
      </c>
      <c r="D51" s="341">
        <v>0</v>
      </c>
      <c r="E51" s="188">
        <v>0</v>
      </c>
      <c r="F51" s="189">
        <v>87</v>
      </c>
    </row>
    <row r="52" spans="1:6" x14ac:dyDescent="0.25">
      <c r="A52" s="64">
        <v>42004</v>
      </c>
      <c r="B52" s="342">
        <v>56</v>
      </c>
      <c r="C52" s="342">
        <v>9</v>
      </c>
      <c r="D52" s="342">
        <v>0</v>
      </c>
      <c r="E52" s="190">
        <v>2</v>
      </c>
      <c r="F52" s="191">
        <v>67</v>
      </c>
    </row>
    <row r="53" spans="1:6" x14ac:dyDescent="0.25">
      <c r="A53" s="60">
        <v>42094</v>
      </c>
      <c r="B53" s="341">
        <v>55</v>
      </c>
      <c r="C53" s="341">
        <v>12</v>
      </c>
      <c r="D53" s="341">
        <v>0</v>
      </c>
      <c r="E53" s="188">
        <v>0</v>
      </c>
      <c r="F53" s="189">
        <v>67</v>
      </c>
    </row>
    <row r="54" spans="1:6" x14ac:dyDescent="0.25">
      <c r="A54" s="64">
        <v>42185</v>
      </c>
      <c r="B54" s="342">
        <v>51</v>
      </c>
      <c r="C54" s="342">
        <v>10</v>
      </c>
      <c r="D54" s="342">
        <v>2</v>
      </c>
      <c r="E54" s="190">
        <v>1</v>
      </c>
      <c r="F54" s="191">
        <v>64</v>
      </c>
    </row>
    <row r="55" spans="1:6" x14ac:dyDescent="0.25">
      <c r="A55" s="60">
        <v>42277</v>
      </c>
      <c r="B55" s="341">
        <v>39</v>
      </c>
      <c r="C55" s="341">
        <v>5</v>
      </c>
      <c r="D55" s="341">
        <v>0</v>
      </c>
      <c r="E55" s="188">
        <v>0</v>
      </c>
      <c r="F55" s="189">
        <v>44</v>
      </c>
    </row>
    <row r="56" spans="1:6" x14ac:dyDescent="0.25">
      <c r="A56" s="64">
        <v>42369</v>
      </c>
      <c r="B56" s="342">
        <v>19</v>
      </c>
      <c r="C56" s="342">
        <v>11</v>
      </c>
      <c r="D56" s="342">
        <v>1</v>
      </c>
      <c r="E56" s="190">
        <v>1</v>
      </c>
      <c r="F56" s="191">
        <v>32</v>
      </c>
    </row>
    <row r="57" spans="1:6" x14ac:dyDescent="0.25">
      <c r="A57" s="60">
        <v>42460</v>
      </c>
      <c r="B57" s="341">
        <v>31</v>
      </c>
      <c r="C57" s="341">
        <v>4</v>
      </c>
      <c r="D57" s="341">
        <v>0</v>
      </c>
      <c r="E57" s="188">
        <v>0</v>
      </c>
      <c r="F57" s="189">
        <v>35</v>
      </c>
    </row>
    <row r="58" spans="1:6" x14ac:dyDescent="0.25">
      <c r="A58" s="64">
        <v>42551</v>
      </c>
      <c r="B58" s="342">
        <v>30</v>
      </c>
      <c r="C58" s="342">
        <v>7</v>
      </c>
      <c r="D58" s="342">
        <v>0</v>
      </c>
      <c r="E58" s="190">
        <v>0</v>
      </c>
      <c r="F58" s="191">
        <v>37</v>
      </c>
    </row>
    <row r="59" spans="1:6" x14ac:dyDescent="0.25">
      <c r="A59" s="60">
        <v>42643</v>
      </c>
      <c r="B59" s="341">
        <v>22</v>
      </c>
      <c r="C59" s="341">
        <v>5</v>
      </c>
      <c r="D59" s="341">
        <v>0</v>
      </c>
      <c r="E59" s="188">
        <v>0</v>
      </c>
      <c r="F59" s="189">
        <v>27</v>
      </c>
    </row>
    <row r="60" spans="1:6" x14ac:dyDescent="0.25">
      <c r="A60" s="64">
        <v>42735</v>
      </c>
      <c r="B60" s="342">
        <v>14</v>
      </c>
      <c r="C60" s="342">
        <v>2</v>
      </c>
      <c r="D60" s="342">
        <v>0</v>
      </c>
      <c r="E60" s="190">
        <v>0</v>
      </c>
      <c r="F60" s="191">
        <v>16</v>
      </c>
    </row>
    <row r="61" spans="1:6" x14ac:dyDescent="0.25">
      <c r="A61" s="60">
        <v>42825</v>
      </c>
      <c r="B61" s="341">
        <v>14</v>
      </c>
      <c r="C61" s="341">
        <v>0</v>
      </c>
      <c r="D61" s="341">
        <v>0</v>
      </c>
      <c r="E61" s="188">
        <v>0</v>
      </c>
      <c r="F61" s="189">
        <v>14</v>
      </c>
    </row>
    <row r="62" spans="1:6" x14ac:dyDescent="0.25">
      <c r="A62" s="64">
        <v>42916</v>
      </c>
      <c r="B62" s="342">
        <v>15</v>
      </c>
      <c r="C62" s="342">
        <v>1</v>
      </c>
      <c r="D62" s="342">
        <v>0</v>
      </c>
      <c r="E62" s="190">
        <v>0</v>
      </c>
      <c r="F62" s="191">
        <v>16</v>
      </c>
    </row>
    <row r="63" spans="1:6" x14ac:dyDescent="0.25">
      <c r="A63" s="60">
        <v>43008</v>
      </c>
      <c r="B63" s="341">
        <v>7</v>
      </c>
      <c r="C63" s="341">
        <v>0</v>
      </c>
      <c r="D63" s="341">
        <v>0</v>
      </c>
      <c r="E63" s="188">
        <v>0</v>
      </c>
      <c r="F63" s="189">
        <v>7</v>
      </c>
    </row>
    <row r="64" spans="1:6" x14ac:dyDescent="0.25">
      <c r="A64" s="64">
        <v>43100</v>
      </c>
      <c r="B64" s="342">
        <v>4</v>
      </c>
      <c r="C64" s="342">
        <v>0</v>
      </c>
      <c r="D64" s="342">
        <v>0</v>
      </c>
      <c r="E64" s="190">
        <v>0</v>
      </c>
      <c r="F64" s="191">
        <v>4</v>
      </c>
    </row>
    <row r="65" spans="1:6" x14ac:dyDescent="0.25">
      <c r="A65" s="60">
        <v>43190</v>
      </c>
      <c r="B65" s="341">
        <v>4</v>
      </c>
      <c r="C65" s="341">
        <v>1</v>
      </c>
      <c r="D65" s="341">
        <v>0</v>
      </c>
      <c r="E65" s="188">
        <v>0</v>
      </c>
      <c r="F65" s="189">
        <v>5</v>
      </c>
    </row>
    <row r="66" spans="1:6" x14ac:dyDescent="0.25">
      <c r="A66" s="64">
        <v>43281</v>
      </c>
      <c r="B66" s="342">
        <v>2</v>
      </c>
      <c r="C66" s="342">
        <v>0</v>
      </c>
      <c r="D66" s="342">
        <v>0</v>
      </c>
      <c r="E66" s="190">
        <v>0</v>
      </c>
      <c r="F66" s="191">
        <v>2</v>
      </c>
    </row>
    <row r="67" spans="1:6" x14ac:dyDescent="0.25">
      <c r="A67" s="60">
        <v>43373</v>
      </c>
      <c r="B67" s="341">
        <v>3</v>
      </c>
      <c r="C67" s="341">
        <v>0</v>
      </c>
      <c r="D67" s="341">
        <v>0</v>
      </c>
      <c r="E67" s="188">
        <v>0</v>
      </c>
      <c r="F67" s="189">
        <v>3</v>
      </c>
    </row>
    <row r="68" spans="1:6" x14ac:dyDescent="0.25">
      <c r="A68" s="64">
        <v>43465</v>
      </c>
      <c r="B68" s="342">
        <v>2</v>
      </c>
      <c r="C68" s="342">
        <v>0</v>
      </c>
      <c r="D68" s="342">
        <v>0</v>
      </c>
      <c r="E68" s="190">
        <v>0</v>
      </c>
      <c r="F68" s="191">
        <v>2</v>
      </c>
    </row>
    <row r="69" spans="1:6" x14ac:dyDescent="0.25">
      <c r="A69" s="60">
        <v>43555</v>
      </c>
      <c r="B69" s="341">
        <v>1</v>
      </c>
      <c r="C69" s="341">
        <v>1</v>
      </c>
      <c r="D69" s="341">
        <v>0</v>
      </c>
      <c r="E69" s="188">
        <v>0</v>
      </c>
      <c r="F69" s="189">
        <v>2</v>
      </c>
    </row>
    <row r="70" spans="1:6" x14ac:dyDescent="0.25">
      <c r="A70" s="64">
        <v>43646</v>
      </c>
      <c r="B70" s="342">
        <v>0</v>
      </c>
      <c r="C70" s="342">
        <v>1</v>
      </c>
      <c r="D70" s="342">
        <v>0</v>
      </c>
      <c r="E70" s="190">
        <v>0</v>
      </c>
      <c r="F70" s="191">
        <v>1</v>
      </c>
    </row>
    <row r="71" spans="1:6" x14ac:dyDescent="0.25">
      <c r="A71" s="60">
        <v>43738</v>
      </c>
      <c r="B71" s="341">
        <v>0</v>
      </c>
      <c r="C71" s="341">
        <v>0</v>
      </c>
      <c r="D71" s="341">
        <v>0</v>
      </c>
      <c r="E71" s="188">
        <v>0</v>
      </c>
      <c r="F71" s="189">
        <v>0</v>
      </c>
    </row>
    <row r="72" spans="1:6" x14ac:dyDescent="0.25">
      <c r="A72" s="64">
        <v>43830</v>
      </c>
      <c r="B72" s="342">
        <v>2</v>
      </c>
      <c r="C72" s="342">
        <v>0</v>
      </c>
      <c r="D72" s="342">
        <v>0</v>
      </c>
      <c r="E72" s="190">
        <v>0</v>
      </c>
      <c r="F72" s="191">
        <v>2</v>
      </c>
    </row>
    <row r="73" spans="1:6" x14ac:dyDescent="0.25">
      <c r="A73" s="60">
        <v>43921</v>
      </c>
      <c r="B73" s="341">
        <v>0</v>
      </c>
      <c r="C73" s="341">
        <v>0</v>
      </c>
      <c r="D73" s="341">
        <v>0</v>
      </c>
      <c r="E73" s="188">
        <v>0</v>
      </c>
      <c r="F73" s="189">
        <v>0</v>
      </c>
    </row>
    <row r="74" spans="1:6" x14ac:dyDescent="0.25">
      <c r="A74" s="64">
        <v>44012</v>
      </c>
      <c r="B74" s="342">
        <v>0</v>
      </c>
      <c r="C74" s="342">
        <v>0</v>
      </c>
      <c r="D74" s="342">
        <v>0</v>
      </c>
      <c r="E74" s="190">
        <v>0</v>
      </c>
      <c r="F74" s="191">
        <v>0</v>
      </c>
    </row>
    <row r="75" spans="1:6" x14ac:dyDescent="0.25">
      <c r="A75" s="60">
        <v>44104</v>
      </c>
      <c r="B75" s="341">
        <v>0</v>
      </c>
      <c r="C75" s="341">
        <v>0</v>
      </c>
      <c r="D75" s="341">
        <v>0</v>
      </c>
      <c r="E75" s="188">
        <v>0</v>
      </c>
      <c r="F75" s="189">
        <v>0</v>
      </c>
    </row>
    <row r="76" spans="1:6" x14ac:dyDescent="0.25">
      <c r="A76" s="64">
        <v>44196</v>
      </c>
      <c r="B76" s="342">
        <v>0</v>
      </c>
      <c r="C76" s="342">
        <v>0</v>
      </c>
      <c r="D76" s="342">
        <v>0</v>
      </c>
      <c r="E76" s="190">
        <v>0</v>
      </c>
      <c r="F76" s="191">
        <v>0</v>
      </c>
    </row>
    <row r="77" spans="1:6" x14ac:dyDescent="0.25">
      <c r="A77" s="84" t="s">
        <v>125</v>
      </c>
      <c r="B77" s="343">
        <f>SUM(B3:B76)</f>
        <v>5393</v>
      </c>
      <c r="C77" s="343">
        <f t="shared" ref="C77:F77" si="0">SUM(C3:C76)</f>
        <v>590</v>
      </c>
      <c r="D77" s="343">
        <f t="shared" si="0"/>
        <v>42</v>
      </c>
      <c r="E77" s="343">
        <f t="shared" si="0"/>
        <v>68</v>
      </c>
      <c r="F77" s="343">
        <f t="shared" si="0"/>
        <v>6093</v>
      </c>
    </row>
    <row r="79" spans="1:6" x14ac:dyDescent="0.25">
      <c r="A79" s="75"/>
    </row>
    <row r="80" spans="1:6" x14ac:dyDescent="0.25">
      <c r="A80" s="75"/>
      <c r="F80" s="88"/>
    </row>
    <row r="81" spans="1:6" x14ac:dyDescent="0.25">
      <c r="A81" s="338" t="s">
        <v>126</v>
      </c>
      <c r="F81" s="88"/>
    </row>
    <row r="82" spans="1:6" x14ac:dyDescent="0.25">
      <c r="A82" s="75"/>
    </row>
  </sheetData>
  <hyperlinks>
    <hyperlink ref="A81" location="Index!A1" display="back to index" xr:uid="{00000000-0004-0000-1E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F82"/>
  <sheetViews>
    <sheetView workbookViewId="0">
      <pane xSplit="1" ySplit="2" topLeftCell="B69" activePane="bottomRight" state="frozen"/>
      <selection pane="topRight" activeCell="B1" sqref="B1"/>
      <selection pane="bottomLeft" activeCell="A3" sqref="A3"/>
      <selection pane="bottomRight" activeCell="B77" sqref="B77:F77"/>
    </sheetView>
  </sheetViews>
  <sheetFormatPr defaultColWidth="15.08984375" defaultRowHeight="18" x14ac:dyDescent="0.35"/>
  <cols>
    <col min="1" max="1" width="15.08984375" style="54"/>
    <col min="2" max="2" width="15.08984375" style="41"/>
    <col min="3" max="3" width="15.6328125" style="41" customWidth="1"/>
    <col min="4" max="4" width="15.08984375" style="41"/>
    <col min="5" max="5" width="16.90625" style="41" customWidth="1"/>
    <col min="6" max="16384" width="15.08984375" style="41"/>
  </cols>
  <sheetData>
    <row r="1" spans="1:6" s="80" customFormat="1" x14ac:dyDescent="0.35">
      <c r="A1" s="87" t="s">
        <v>108</v>
      </c>
      <c r="B1" s="87"/>
      <c r="C1" s="87"/>
      <c r="D1" s="87"/>
      <c r="E1" s="87"/>
      <c r="F1" s="87"/>
    </row>
    <row r="2" spans="1:6" s="86" customFormat="1" x14ac:dyDescent="0.35">
      <c r="A2" s="58" t="s">
        <v>49</v>
      </c>
      <c r="B2" s="58" t="s">
        <v>200</v>
      </c>
      <c r="C2" s="58" t="s">
        <v>202</v>
      </c>
      <c r="D2" s="58" t="s">
        <v>270</v>
      </c>
      <c r="E2" s="58" t="s">
        <v>203</v>
      </c>
      <c r="F2" s="59" t="s">
        <v>125</v>
      </c>
    </row>
    <row r="3" spans="1:6" x14ac:dyDescent="0.35">
      <c r="A3" s="60">
        <v>37529</v>
      </c>
      <c r="B3" s="341">
        <v>0</v>
      </c>
      <c r="C3" s="341">
        <v>0</v>
      </c>
      <c r="D3" s="341">
        <v>1</v>
      </c>
      <c r="E3" s="188">
        <v>0</v>
      </c>
      <c r="F3" s="189">
        <v>1</v>
      </c>
    </row>
    <row r="4" spans="1:6" x14ac:dyDescent="0.35">
      <c r="A4" s="64">
        <v>37621</v>
      </c>
      <c r="B4" s="342">
        <v>1</v>
      </c>
      <c r="C4" s="342">
        <v>0</v>
      </c>
      <c r="D4" s="342">
        <v>2</v>
      </c>
      <c r="E4" s="190">
        <v>0</v>
      </c>
      <c r="F4" s="191">
        <v>3</v>
      </c>
    </row>
    <row r="5" spans="1:6" x14ac:dyDescent="0.35">
      <c r="A5" s="60">
        <v>37711</v>
      </c>
      <c r="B5" s="341">
        <v>1</v>
      </c>
      <c r="C5" s="341">
        <v>0</v>
      </c>
      <c r="D5" s="341">
        <v>6</v>
      </c>
      <c r="E5" s="188">
        <v>0</v>
      </c>
      <c r="F5" s="189">
        <v>7</v>
      </c>
    </row>
    <row r="6" spans="1:6" x14ac:dyDescent="0.35">
      <c r="A6" s="64">
        <v>37802</v>
      </c>
      <c r="B6" s="342">
        <v>2</v>
      </c>
      <c r="C6" s="342">
        <v>1</v>
      </c>
      <c r="D6" s="342">
        <v>0</v>
      </c>
      <c r="E6" s="190">
        <v>0</v>
      </c>
      <c r="F6" s="191">
        <v>3</v>
      </c>
    </row>
    <row r="7" spans="1:6" x14ac:dyDescent="0.35">
      <c r="A7" s="60">
        <v>37894</v>
      </c>
      <c r="B7" s="341">
        <v>2</v>
      </c>
      <c r="C7" s="341">
        <v>2</v>
      </c>
      <c r="D7" s="341">
        <v>6</v>
      </c>
      <c r="E7" s="188">
        <v>0</v>
      </c>
      <c r="F7" s="189">
        <v>10</v>
      </c>
    </row>
    <row r="8" spans="1:6" x14ac:dyDescent="0.35">
      <c r="A8" s="64">
        <v>37986</v>
      </c>
      <c r="B8" s="342">
        <v>2</v>
      </c>
      <c r="C8" s="342">
        <v>3</v>
      </c>
      <c r="D8" s="342">
        <v>8</v>
      </c>
      <c r="E8" s="190">
        <v>0</v>
      </c>
      <c r="F8" s="191">
        <v>13</v>
      </c>
    </row>
    <row r="9" spans="1:6" x14ac:dyDescent="0.35">
      <c r="A9" s="60">
        <v>38077</v>
      </c>
      <c r="B9" s="341">
        <v>1</v>
      </c>
      <c r="C9" s="341">
        <v>8</v>
      </c>
      <c r="D9" s="341">
        <v>9</v>
      </c>
      <c r="E9" s="188">
        <v>0</v>
      </c>
      <c r="F9" s="189">
        <v>18</v>
      </c>
    </row>
    <row r="10" spans="1:6" x14ac:dyDescent="0.35">
      <c r="A10" s="64">
        <v>38168</v>
      </c>
      <c r="B10" s="342">
        <v>2</v>
      </c>
      <c r="C10" s="342">
        <v>6</v>
      </c>
      <c r="D10" s="342">
        <v>7</v>
      </c>
      <c r="E10" s="190">
        <v>0</v>
      </c>
      <c r="F10" s="191">
        <v>15</v>
      </c>
    </row>
    <row r="11" spans="1:6" x14ac:dyDescent="0.35">
      <c r="A11" s="60">
        <v>38260</v>
      </c>
      <c r="B11" s="341">
        <v>15</v>
      </c>
      <c r="C11" s="341">
        <v>15</v>
      </c>
      <c r="D11" s="341">
        <v>27</v>
      </c>
      <c r="E11" s="188">
        <v>2</v>
      </c>
      <c r="F11" s="189">
        <v>59</v>
      </c>
    </row>
    <row r="12" spans="1:6" x14ac:dyDescent="0.35">
      <c r="A12" s="64">
        <v>38352</v>
      </c>
      <c r="B12" s="342">
        <v>9</v>
      </c>
      <c r="C12" s="342">
        <v>18</v>
      </c>
      <c r="D12" s="342">
        <v>17</v>
      </c>
      <c r="E12" s="190">
        <v>0</v>
      </c>
      <c r="F12" s="191">
        <v>44</v>
      </c>
    </row>
    <row r="13" spans="1:6" x14ac:dyDescent="0.35">
      <c r="A13" s="60">
        <v>38442</v>
      </c>
      <c r="B13" s="341">
        <v>8</v>
      </c>
      <c r="C13" s="341">
        <v>10</v>
      </c>
      <c r="D13" s="341">
        <v>16</v>
      </c>
      <c r="E13" s="188">
        <v>1</v>
      </c>
      <c r="F13" s="189">
        <v>35</v>
      </c>
    </row>
    <row r="14" spans="1:6" x14ac:dyDescent="0.35">
      <c r="A14" s="64">
        <v>38533</v>
      </c>
      <c r="B14" s="342">
        <v>15</v>
      </c>
      <c r="C14" s="342">
        <v>21</v>
      </c>
      <c r="D14" s="342">
        <v>9</v>
      </c>
      <c r="E14" s="190">
        <v>0</v>
      </c>
      <c r="F14" s="191">
        <v>45</v>
      </c>
    </row>
    <row r="15" spans="1:6" x14ac:dyDescent="0.35">
      <c r="A15" s="60">
        <v>38625</v>
      </c>
      <c r="B15" s="341">
        <v>14</v>
      </c>
      <c r="C15" s="341">
        <v>20</v>
      </c>
      <c r="D15" s="341">
        <v>10</v>
      </c>
      <c r="E15" s="188">
        <v>0</v>
      </c>
      <c r="F15" s="189">
        <v>44</v>
      </c>
    </row>
    <row r="16" spans="1:6" x14ac:dyDescent="0.35">
      <c r="A16" s="64">
        <v>38717</v>
      </c>
      <c r="B16" s="342">
        <v>11</v>
      </c>
      <c r="C16" s="342">
        <v>11</v>
      </c>
      <c r="D16" s="342">
        <v>4</v>
      </c>
      <c r="E16" s="190">
        <v>0</v>
      </c>
      <c r="F16" s="191">
        <v>26</v>
      </c>
    </row>
    <row r="17" spans="1:6" x14ac:dyDescent="0.35">
      <c r="A17" s="60">
        <v>38807</v>
      </c>
      <c r="B17" s="341">
        <v>20</v>
      </c>
      <c r="C17" s="341">
        <v>25</v>
      </c>
      <c r="D17" s="341">
        <v>15</v>
      </c>
      <c r="E17" s="188">
        <v>0</v>
      </c>
      <c r="F17" s="189">
        <v>60</v>
      </c>
    </row>
    <row r="18" spans="1:6" x14ac:dyDescent="0.35">
      <c r="A18" s="64">
        <v>38898</v>
      </c>
      <c r="B18" s="342">
        <v>17</v>
      </c>
      <c r="C18" s="342">
        <v>25</v>
      </c>
      <c r="D18" s="342">
        <v>9</v>
      </c>
      <c r="E18" s="190">
        <v>1</v>
      </c>
      <c r="F18" s="191">
        <v>52</v>
      </c>
    </row>
    <row r="19" spans="1:6" x14ac:dyDescent="0.35">
      <c r="A19" s="60">
        <v>38990</v>
      </c>
      <c r="B19" s="341">
        <v>15</v>
      </c>
      <c r="C19" s="341">
        <v>27</v>
      </c>
      <c r="D19" s="341">
        <v>10</v>
      </c>
      <c r="E19" s="188">
        <v>0</v>
      </c>
      <c r="F19" s="189">
        <v>52</v>
      </c>
    </row>
    <row r="20" spans="1:6" x14ac:dyDescent="0.35">
      <c r="A20" s="64">
        <v>39082</v>
      </c>
      <c r="B20" s="342">
        <v>18</v>
      </c>
      <c r="C20" s="342">
        <v>11</v>
      </c>
      <c r="D20" s="342">
        <v>20</v>
      </c>
      <c r="E20" s="190">
        <v>1</v>
      </c>
      <c r="F20" s="191">
        <v>50</v>
      </c>
    </row>
    <row r="21" spans="1:6" x14ac:dyDescent="0.35">
      <c r="A21" s="60">
        <v>39172</v>
      </c>
      <c r="B21" s="341">
        <v>20</v>
      </c>
      <c r="C21" s="341">
        <v>21</v>
      </c>
      <c r="D21" s="341">
        <v>8</v>
      </c>
      <c r="E21" s="188">
        <v>2</v>
      </c>
      <c r="F21" s="189">
        <v>51</v>
      </c>
    </row>
    <row r="22" spans="1:6" x14ac:dyDescent="0.35">
      <c r="A22" s="64">
        <v>39263</v>
      </c>
      <c r="B22" s="342">
        <v>34</v>
      </c>
      <c r="C22" s="342">
        <v>35</v>
      </c>
      <c r="D22" s="342">
        <v>28</v>
      </c>
      <c r="E22" s="190">
        <v>0</v>
      </c>
      <c r="F22" s="191">
        <v>97</v>
      </c>
    </row>
    <row r="23" spans="1:6" x14ac:dyDescent="0.35">
      <c r="A23" s="60">
        <v>39355</v>
      </c>
      <c r="B23" s="341">
        <v>43</v>
      </c>
      <c r="C23" s="341">
        <v>22</v>
      </c>
      <c r="D23" s="341">
        <v>25</v>
      </c>
      <c r="E23" s="188">
        <v>0</v>
      </c>
      <c r="F23" s="189">
        <v>90</v>
      </c>
    </row>
    <row r="24" spans="1:6" x14ac:dyDescent="0.35">
      <c r="A24" s="64">
        <v>39447</v>
      </c>
      <c r="B24" s="342">
        <v>45</v>
      </c>
      <c r="C24" s="342">
        <v>26</v>
      </c>
      <c r="D24" s="342">
        <v>18</v>
      </c>
      <c r="E24" s="190">
        <v>2</v>
      </c>
      <c r="F24" s="191">
        <v>91</v>
      </c>
    </row>
    <row r="25" spans="1:6" x14ac:dyDescent="0.35">
      <c r="A25" s="60">
        <v>39538</v>
      </c>
      <c r="B25" s="341">
        <v>76</v>
      </c>
      <c r="C25" s="341">
        <v>22</v>
      </c>
      <c r="D25" s="341">
        <v>20</v>
      </c>
      <c r="E25" s="188">
        <v>1</v>
      </c>
      <c r="F25" s="189">
        <v>119</v>
      </c>
    </row>
    <row r="26" spans="1:6" x14ac:dyDescent="0.35">
      <c r="A26" s="64">
        <v>39629</v>
      </c>
      <c r="B26" s="342">
        <v>101</v>
      </c>
      <c r="C26" s="342">
        <v>327</v>
      </c>
      <c r="D26" s="342">
        <v>60</v>
      </c>
      <c r="E26" s="190">
        <v>76</v>
      </c>
      <c r="F26" s="191">
        <v>564</v>
      </c>
    </row>
    <row r="27" spans="1:6" x14ac:dyDescent="0.35">
      <c r="A27" s="60">
        <v>39721</v>
      </c>
      <c r="B27" s="341">
        <v>79</v>
      </c>
      <c r="C27" s="341">
        <v>75</v>
      </c>
      <c r="D27" s="341">
        <v>29</v>
      </c>
      <c r="E27" s="188">
        <v>13</v>
      </c>
      <c r="F27" s="189">
        <v>196</v>
      </c>
    </row>
    <row r="28" spans="1:6" x14ac:dyDescent="0.35">
      <c r="A28" s="64">
        <v>39813</v>
      </c>
      <c r="B28" s="342">
        <v>74</v>
      </c>
      <c r="C28" s="342">
        <v>50</v>
      </c>
      <c r="D28" s="342">
        <v>31</v>
      </c>
      <c r="E28" s="190">
        <v>6</v>
      </c>
      <c r="F28" s="191">
        <v>161</v>
      </c>
    </row>
    <row r="29" spans="1:6" x14ac:dyDescent="0.35">
      <c r="A29" s="60">
        <v>39903</v>
      </c>
      <c r="B29" s="341">
        <v>116</v>
      </c>
      <c r="C29" s="341">
        <v>78</v>
      </c>
      <c r="D29" s="341">
        <v>34</v>
      </c>
      <c r="E29" s="188">
        <v>7</v>
      </c>
      <c r="F29" s="189">
        <v>235</v>
      </c>
    </row>
    <row r="30" spans="1:6" x14ac:dyDescent="0.35">
      <c r="A30" s="64">
        <v>39994</v>
      </c>
      <c r="B30" s="342">
        <v>138</v>
      </c>
      <c r="C30" s="342">
        <v>62</v>
      </c>
      <c r="D30" s="342">
        <v>33</v>
      </c>
      <c r="E30" s="190">
        <v>4</v>
      </c>
      <c r="F30" s="191">
        <v>237</v>
      </c>
    </row>
    <row r="31" spans="1:6" x14ac:dyDescent="0.35">
      <c r="A31" s="60">
        <v>40086</v>
      </c>
      <c r="B31" s="341">
        <v>121</v>
      </c>
      <c r="C31" s="341">
        <v>38</v>
      </c>
      <c r="D31" s="341">
        <v>34</v>
      </c>
      <c r="E31" s="188">
        <v>2</v>
      </c>
      <c r="F31" s="189">
        <v>195</v>
      </c>
    </row>
    <row r="32" spans="1:6" x14ac:dyDescent="0.35">
      <c r="A32" s="64">
        <v>40178</v>
      </c>
      <c r="B32" s="342">
        <v>131</v>
      </c>
      <c r="C32" s="342">
        <v>33</v>
      </c>
      <c r="D32" s="342">
        <v>22</v>
      </c>
      <c r="E32" s="190">
        <v>4</v>
      </c>
      <c r="F32" s="191">
        <v>190</v>
      </c>
    </row>
    <row r="33" spans="1:6" x14ac:dyDescent="0.35">
      <c r="A33" s="60">
        <v>40268</v>
      </c>
      <c r="B33" s="341">
        <v>148</v>
      </c>
      <c r="C33" s="341">
        <v>18</v>
      </c>
      <c r="D33" s="341">
        <v>14</v>
      </c>
      <c r="E33" s="188">
        <v>1</v>
      </c>
      <c r="F33" s="189">
        <v>181</v>
      </c>
    </row>
    <row r="34" spans="1:6" x14ac:dyDescent="0.35">
      <c r="A34" s="64">
        <v>40359</v>
      </c>
      <c r="B34" s="342">
        <v>133</v>
      </c>
      <c r="C34" s="342">
        <v>20</v>
      </c>
      <c r="D34" s="342">
        <v>6</v>
      </c>
      <c r="E34" s="190">
        <v>5</v>
      </c>
      <c r="F34" s="191">
        <v>164</v>
      </c>
    </row>
    <row r="35" spans="1:6" x14ac:dyDescent="0.35">
      <c r="A35" s="60">
        <v>40451</v>
      </c>
      <c r="B35" s="341">
        <v>132</v>
      </c>
      <c r="C35" s="341">
        <v>22</v>
      </c>
      <c r="D35" s="341">
        <v>6</v>
      </c>
      <c r="E35" s="188">
        <v>0</v>
      </c>
      <c r="F35" s="189">
        <v>160</v>
      </c>
    </row>
    <row r="36" spans="1:6" x14ac:dyDescent="0.35">
      <c r="A36" s="64">
        <v>40543</v>
      </c>
      <c r="B36" s="342">
        <v>126</v>
      </c>
      <c r="C36" s="342">
        <v>15</v>
      </c>
      <c r="D36" s="342">
        <v>5</v>
      </c>
      <c r="E36" s="190">
        <v>2</v>
      </c>
      <c r="F36" s="191">
        <v>148</v>
      </c>
    </row>
    <row r="37" spans="1:6" x14ac:dyDescent="0.35">
      <c r="A37" s="60">
        <v>40633</v>
      </c>
      <c r="B37" s="341">
        <v>146</v>
      </c>
      <c r="C37" s="341">
        <v>31</v>
      </c>
      <c r="D37" s="341">
        <v>6</v>
      </c>
      <c r="E37" s="188">
        <v>0</v>
      </c>
      <c r="F37" s="189">
        <v>183</v>
      </c>
    </row>
    <row r="38" spans="1:6" x14ac:dyDescent="0.35">
      <c r="A38" s="64">
        <v>40724</v>
      </c>
      <c r="B38" s="342">
        <v>173</v>
      </c>
      <c r="C38" s="342">
        <v>25</v>
      </c>
      <c r="D38" s="342">
        <v>6</v>
      </c>
      <c r="E38" s="190">
        <v>1</v>
      </c>
      <c r="F38" s="191">
        <v>205</v>
      </c>
    </row>
    <row r="39" spans="1:6" x14ac:dyDescent="0.35">
      <c r="A39" s="60">
        <v>40816</v>
      </c>
      <c r="B39" s="341">
        <v>172</v>
      </c>
      <c r="C39" s="341">
        <v>17</v>
      </c>
      <c r="D39" s="341">
        <v>15</v>
      </c>
      <c r="E39" s="188">
        <v>0</v>
      </c>
      <c r="F39" s="189">
        <v>204</v>
      </c>
    </row>
    <row r="40" spans="1:6" x14ac:dyDescent="0.35">
      <c r="A40" s="64">
        <v>40908</v>
      </c>
      <c r="B40" s="342">
        <v>163</v>
      </c>
      <c r="C40" s="342">
        <v>66</v>
      </c>
      <c r="D40" s="342">
        <v>13</v>
      </c>
      <c r="E40" s="190">
        <v>1</v>
      </c>
      <c r="F40" s="191">
        <v>243</v>
      </c>
    </row>
    <row r="41" spans="1:6" x14ac:dyDescent="0.35">
      <c r="A41" s="60">
        <v>40999</v>
      </c>
      <c r="B41" s="341">
        <v>186</v>
      </c>
      <c r="C41" s="341">
        <v>11</v>
      </c>
      <c r="D41" s="341">
        <v>8</v>
      </c>
      <c r="E41" s="188">
        <v>0</v>
      </c>
      <c r="F41" s="189">
        <v>205</v>
      </c>
    </row>
    <row r="42" spans="1:6" x14ac:dyDescent="0.35">
      <c r="A42" s="64">
        <v>41090</v>
      </c>
      <c r="B42" s="342">
        <v>168</v>
      </c>
      <c r="C42" s="342">
        <v>13</v>
      </c>
      <c r="D42" s="342">
        <v>9</v>
      </c>
      <c r="E42" s="190">
        <v>0</v>
      </c>
      <c r="F42" s="191">
        <v>190</v>
      </c>
    </row>
    <row r="43" spans="1:6" x14ac:dyDescent="0.35">
      <c r="A43" s="60">
        <v>41182</v>
      </c>
      <c r="B43" s="341">
        <v>143</v>
      </c>
      <c r="C43" s="341">
        <v>6</v>
      </c>
      <c r="D43" s="341">
        <v>3</v>
      </c>
      <c r="E43" s="188">
        <v>0</v>
      </c>
      <c r="F43" s="189">
        <v>152</v>
      </c>
    </row>
    <row r="44" spans="1:6" x14ac:dyDescent="0.35">
      <c r="A44" s="64">
        <v>41274</v>
      </c>
      <c r="B44" s="342">
        <v>95</v>
      </c>
      <c r="C44" s="342">
        <v>3</v>
      </c>
      <c r="D44" s="342">
        <v>25</v>
      </c>
      <c r="E44" s="190">
        <v>1</v>
      </c>
      <c r="F44" s="191">
        <v>124</v>
      </c>
    </row>
    <row r="45" spans="1:6" x14ac:dyDescent="0.35">
      <c r="A45" s="60">
        <v>41364</v>
      </c>
      <c r="B45" s="341">
        <v>121</v>
      </c>
      <c r="C45" s="341">
        <v>0</v>
      </c>
      <c r="D45" s="341">
        <v>17</v>
      </c>
      <c r="E45" s="188">
        <v>0</v>
      </c>
      <c r="F45" s="189">
        <v>138</v>
      </c>
    </row>
    <row r="46" spans="1:6" x14ac:dyDescent="0.35">
      <c r="A46" s="64">
        <v>41455</v>
      </c>
      <c r="B46" s="342">
        <v>115</v>
      </c>
      <c r="C46" s="342">
        <v>2</v>
      </c>
      <c r="D46" s="342">
        <v>7</v>
      </c>
      <c r="E46" s="190">
        <v>0</v>
      </c>
      <c r="F46" s="191">
        <v>124</v>
      </c>
    </row>
    <row r="47" spans="1:6" x14ac:dyDescent="0.35">
      <c r="A47" s="60">
        <v>41547</v>
      </c>
      <c r="B47" s="341">
        <v>105</v>
      </c>
      <c r="C47" s="341">
        <v>0</v>
      </c>
      <c r="D47" s="341">
        <v>6</v>
      </c>
      <c r="E47" s="188">
        <v>0</v>
      </c>
      <c r="F47" s="189">
        <v>111</v>
      </c>
    </row>
    <row r="48" spans="1:6" x14ac:dyDescent="0.35">
      <c r="A48" s="64">
        <v>41639</v>
      </c>
      <c r="B48" s="342">
        <v>88</v>
      </c>
      <c r="C48" s="342">
        <v>2</v>
      </c>
      <c r="D48" s="342">
        <v>6</v>
      </c>
      <c r="E48" s="190">
        <v>0</v>
      </c>
      <c r="F48" s="191">
        <v>96</v>
      </c>
    </row>
    <row r="49" spans="1:6" x14ac:dyDescent="0.35">
      <c r="A49" s="60">
        <v>41729</v>
      </c>
      <c r="B49" s="341">
        <v>82</v>
      </c>
      <c r="C49" s="341">
        <v>0</v>
      </c>
      <c r="D49" s="341">
        <v>4</v>
      </c>
      <c r="E49" s="188">
        <v>0</v>
      </c>
      <c r="F49" s="189">
        <v>86</v>
      </c>
    </row>
    <row r="50" spans="1:6" x14ac:dyDescent="0.35">
      <c r="A50" s="64">
        <v>41820</v>
      </c>
      <c r="B50" s="342">
        <v>77</v>
      </c>
      <c r="C50" s="342">
        <v>1</v>
      </c>
      <c r="D50" s="342">
        <v>3</v>
      </c>
      <c r="E50" s="190">
        <v>1</v>
      </c>
      <c r="F50" s="191">
        <v>82</v>
      </c>
    </row>
    <row r="51" spans="1:6" x14ac:dyDescent="0.35">
      <c r="A51" s="60">
        <v>41912</v>
      </c>
      <c r="B51" s="341">
        <v>82</v>
      </c>
      <c r="C51" s="341">
        <v>0</v>
      </c>
      <c r="D51" s="341">
        <v>5</v>
      </c>
      <c r="E51" s="188">
        <v>0</v>
      </c>
      <c r="F51" s="189">
        <v>87</v>
      </c>
    </row>
    <row r="52" spans="1:6" x14ac:dyDescent="0.35">
      <c r="A52" s="64">
        <v>42004</v>
      </c>
      <c r="B52" s="342">
        <v>63</v>
      </c>
      <c r="C52" s="342">
        <v>1</v>
      </c>
      <c r="D52" s="342">
        <v>3</v>
      </c>
      <c r="E52" s="190">
        <v>0</v>
      </c>
      <c r="F52" s="191">
        <v>67</v>
      </c>
    </row>
    <row r="53" spans="1:6" x14ac:dyDescent="0.35">
      <c r="A53" s="60">
        <v>42094</v>
      </c>
      <c r="B53" s="341">
        <v>62</v>
      </c>
      <c r="C53" s="341">
        <v>1</v>
      </c>
      <c r="D53" s="341">
        <v>4</v>
      </c>
      <c r="E53" s="188">
        <v>0</v>
      </c>
      <c r="F53" s="189">
        <v>67</v>
      </c>
    </row>
    <row r="54" spans="1:6" x14ac:dyDescent="0.35">
      <c r="A54" s="64">
        <v>42185</v>
      </c>
      <c r="B54" s="342">
        <v>62</v>
      </c>
      <c r="C54" s="342">
        <v>0</v>
      </c>
      <c r="D54" s="342">
        <v>2</v>
      </c>
      <c r="E54" s="190">
        <v>0</v>
      </c>
      <c r="F54" s="191">
        <v>64</v>
      </c>
    </row>
    <row r="55" spans="1:6" x14ac:dyDescent="0.35">
      <c r="A55" s="60">
        <v>42277</v>
      </c>
      <c r="B55" s="341">
        <v>42</v>
      </c>
      <c r="C55" s="341">
        <v>1</v>
      </c>
      <c r="D55" s="341">
        <v>1</v>
      </c>
      <c r="E55" s="188">
        <v>0</v>
      </c>
      <c r="F55" s="189">
        <v>44</v>
      </c>
    </row>
    <row r="56" spans="1:6" x14ac:dyDescent="0.35">
      <c r="A56" s="64">
        <v>42369</v>
      </c>
      <c r="B56" s="342">
        <v>32</v>
      </c>
      <c r="C56" s="342">
        <v>0</v>
      </c>
      <c r="D56" s="342">
        <v>0</v>
      </c>
      <c r="E56" s="190">
        <v>0</v>
      </c>
      <c r="F56" s="191">
        <v>32</v>
      </c>
    </row>
    <row r="57" spans="1:6" x14ac:dyDescent="0.35">
      <c r="A57" s="60">
        <v>42460</v>
      </c>
      <c r="B57" s="341">
        <v>34</v>
      </c>
      <c r="C57" s="341">
        <v>0</v>
      </c>
      <c r="D57" s="341">
        <v>1</v>
      </c>
      <c r="E57" s="188">
        <v>0</v>
      </c>
      <c r="F57" s="189">
        <v>35</v>
      </c>
    </row>
    <row r="58" spans="1:6" x14ac:dyDescent="0.35">
      <c r="A58" s="64">
        <v>42551</v>
      </c>
      <c r="B58" s="342">
        <v>32</v>
      </c>
      <c r="C58" s="342">
        <v>2</v>
      </c>
      <c r="D58" s="342">
        <v>3</v>
      </c>
      <c r="E58" s="190">
        <v>0</v>
      </c>
      <c r="F58" s="191">
        <v>37</v>
      </c>
    </row>
    <row r="59" spans="1:6" x14ac:dyDescent="0.35">
      <c r="A59" s="60">
        <v>42643</v>
      </c>
      <c r="B59" s="341">
        <v>26</v>
      </c>
      <c r="C59" s="341">
        <v>0</v>
      </c>
      <c r="D59" s="341">
        <v>1</v>
      </c>
      <c r="E59" s="188">
        <v>0</v>
      </c>
      <c r="F59" s="189">
        <v>27</v>
      </c>
    </row>
    <row r="60" spans="1:6" x14ac:dyDescent="0.35">
      <c r="A60" s="64">
        <v>42735</v>
      </c>
      <c r="B60" s="342">
        <v>15</v>
      </c>
      <c r="C60" s="342">
        <v>0</v>
      </c>
      <c r="D60" s="342">
        <v>1</v>
      </c>
      <c r="E60" s="190">
        <v>0</v>
      </c>
      <c r="F60" s="191">
        <v>16</v>
      </c>
    </row>
    <row r="61" spans="1:6" x14ac:dyDescent="0.35">
      <c r="A61" s="60">
        <v>42825</v>
      </c>
      <c r="B61" s="341">
        <v>12</v>
      </c>
      <c r="C61" s="341">
        <v>0</v>
      </c>
      <c r="D61" s="341">
        <v>2</v>
      </c>
      <c r="E61" s="188">
        <v>0</v>
      </c>
      <c r="F61" s="189">
        <v>14</v>
      </c>
    </row>
    <row r="62" spans="1:6" x14ac:dyDescent="0.35">
      <c r="A62" s="64">
        <v>42916</v>
      </c>
      <c r="B62" s="342">
        <v>16</v>
      </c>
      <c r="C62" s="342">
        <v>0</v>
      </c>
      <c r="D62" s="342">
        <v>0</v>
      </c>
      <c r="E62" s="190">
        <v>0</v>
      </c>
      <c r="F62" s="191">
        <v>16</v>
      </c>
    </row>
    <row r="63" spans="1:6" x14ac:dyDescent="0.35">
      <c r="A63" s="60">
        <v>43008</v>
      </c>
      <c r="B63" s="341">
        <v>6</v>
      </c>
      <c r="C63" s="341">
        <v>0</v>
      </c>
      <c r="D63" s="341">
        <v>1</v>
      </c>
      <c r="E63" s="188">
        <v>0</v>
      </c>
      <c r="F63" s="189">
        <v>7</v>
      </c>
    </row>
    <row r="64" spans="1:6" x14ac:dyDescent="0.35">
      <c r="A64" s="64">
        <v>43100</v>
      </c>
      <c r="B64" s="342">
        <v>2</v>
      </c>
      <c r="C64" s="342">
        <v>0</v>
      </c>
      <c r="D64" s="342">
        <v>2</v>
      </c>
      <c r="E64" s="190">
        <v>0</v>
      </c>
      <c r="F64" s="191">
        <v>4</v>
      </c>
    </row>
    <row r="65" spans="1:6" x14ac:dyDescent="0.35">
      <c r="A65" s="60">
        <v>43190</v>
      </c>
      <c r="B65" s="341">
        <v>5</v>
      </c>
      <c r="C65" s="341">
        <v>0</v>
      </c>
      <c r="D65" s="341">
        <v>0</v>
      </c>
      <c r="E65" s="188">
        <v>0</v>
      </c>
      <c r="F65" s="189">
        <v>5</v>
      </c>
    </row>
    <row r="66" spans="1:6" x14ac:dyDescent="0.35">
      <c r="A66" s="64">
        <v>43281</v>
      </c>
      <c r="B66" s="342">
        <v>2</v>
      </c>
      <c r="C66" s="342">
        <v>0</v>
      </c>
      <c r="D66" s="342">
        <v>0</v>
      </c>
      <c r="E66" s="190">
        <v>0</v>
      </c>
      <c r="F66" s="191">
        <v>2</v>
      </c>
    </row>
    <row r="67" spans="1:6" x14ac:dyDescent="0.35">
      <c r="A67" s="60">
        <v>43373</v>
      </c>
      <c r="B67" s="341">
        <v>3</v>
      </c>
      <c r="C67" s="341">
        <v>0</v>
      </c>
      <c r="D67" s="341">
        <v>0</v>
      </c>
      <c r="E67" s="188">
        <v>0</v>
      </c>
      <c r="F67" s="189">
        <v>3</v>
      </c>
    </row>
    <row r="68" spans="1:6" x14ac:dyDescent="0.35">
      <c r="A68" s="64">
        <v>43465</v>
      </c>
      <c r="B68" s="342">
        <v>1</v>
      </c>
      <c r="C68" s="342">
        <v>0</v>
      </c>
      <c r="D68" s="342">
        <v>1</v>
      </c>
      <c r="E68" s="190">
        <v>0</v>
      </c>
      <c r="F68" s="191">
        <v>2</v>
      </c>
    </row>
    <row r="69" spans="1:6" x14ac:dyDescent="0.35">
      <c r="A69" s="60">
        <v>43555</v>
      </c>
      <c r="B69" s="341">
        <v>2</v>
      </c>
      <c r="C69" s="341">
        <v>0</v>
      </c>
      <c r="D69" s="341">
        <v>0</v>
      </c>
      <c r="E69" s="188">
        <v>0</v>
      </c>
      <c r="F69" s="189">
        <v>2</v>
      </c>
    </row>
    <row r="70" spans="1:6" x14ac:dyDescent="0.35">
      <c r="A70" s="64">
        <v>43646</v>
      </c>
      <c r="B70" s="342">
        <v>1</v>
      </c>
      <c r="C70" s="342">
        <v>0</v>
      </c>
      <c r="D70" s="342">
        <v>0</v>
      </c>
      <c r="E70" s="190">
        <v>0</v>
      </c>
      <c r="F70" s="191">
        <v>1</v>
      </c>
    </row>
    <row r="71" spans="1:6" x14ac:dyDescent="0.35">
      <c r="A71" s="60">
        <v>43738</v>
      </c>
      <c r="B71" s="341">
        <v>0</v>
      </c>
      <c r="C71" s="341">
        <v>0</v>
      </c>
      <c r="D71" s="341">
        <v>0</v>
      </c>
      <c r="E71" s="188">
        <v>0</v>
      </c>
      <c r="F71" s="189">
        <v>0</v>
      </c>
    </row>
    <row r="72" spans="1:6" x14ac:dyDescent="0.35">
      <c r="A72" s="64">
        <v>43830</v>
      </c>
      <c r="B72" s="342">
        <v>2</v>
      </c>
      <c r="C72" s="342">
        <v>0</v>
      </c>
      <c r="D72" s="342">
        <v>0</v>
      </c>
      <c r="E72" s="190">
        <v>0</v>
      </c>
      <c r="F72" s="191">
        <v>2</v>
      </c>
    </row>
    <row r="73" spans="1:6" x14ac:dyDescent="0.35">
      <c r="A73" s="60">
        <v>43921</v>
      </c>
      <c r="B73" s="341">
        <v>0</v>
      </c>
      <c r="C73" s="341">
        <v>0</v>
      </c>
      <c r="D73" s="341">
        <v>0</v>
      </c>
      <c r="E73" s="188">
        <v>0</v>
      </c>
      <c r="F73" s="189">
        <v>0</v>
      </c>
    </row>
    <row r="74" spans="1:6" x14ac:dyDescent="0.35">
      <c r="A74" s="64">
        <v>44012</v>
      </c>
      <c r="B74" s="342">
        <v>0</v>
      </c>
      <c r="C74" s="342">
        <v>0</v>
      </c>
      <c r="D74" s="342">
        <v>0</v>
      </c>
      <c r="E74" s="190">
        <v>0</v>
      </c>
      <c r="F74" s="191">
        <v>0</v>
      </c>
    </row>
    <row r="75" spans="1:6" x14ac:dyDescent="0.35">
      <c r="A75" s="60">
        <v>44104</v>
      </c>
      <c r="B75" s="341">
        <v>0</v>
      </c>
      <c r="C75" s="341">
        <v>0</v>
      </c>
      <c r="D75" s="341">
        <v>0</v>
      </c>
      <c r="E75" s="188">
        <v>0</v>
      </c>
      <c r="F75" s="189">
        <v>0</v>
      </c>
    </row>
    <row r="76" spans="1:6" x14ac:dyDescent="0.35">
      <c r="A76" s="64">
        <v>44196</v>
      </c>
      <c r="B76" s="342">
        <v>0</v>
      </c>
      <c r="C76" s="342">
        <v>0</v>
      </c>
      <c r="D76" s="342">
        <v>0</v>
      </c>
      <c r="E76" s="190">
        <v>0</v>
      </c>
      <c r="F76" s="191">
        <v>0</v>
      </c>
    </row>
    <row r="77" spans="1:6" x14ac:dyDescent="0.35">
      <c r="A77" s="71" t="s">
        <v>125</v>
      </c>
      <c r="B77" s="343">
        <f>SUM(B3:B76)</f>
        <v>4006</v>
      </c>
      <c r="C77" s="343">
        <f t="shared" ref="C77:F77" si="0">SUM(C3:C76)</f>
        <v>1249</v>
      </c>
      <c r="D77" s="343">
        <f t="shared" si="0"/>
        <v>704</v>
      </c>
      <c r="E77" s="343">
        <f t="shared" si="0"/>
        <v>134</v>
      </c>
      <c r="F77" s="343">
        <f t="shared" si="0"/>
        <v>6093</v>
      </c>
    </row>
    <row r="79" spans="1:6" x14ac:dyDescent="0.35">
      <c r="A79" s="315"/>
      <c r="F79" s="88"/>
    </row>
    <row r="80" spans="1:6" x14ac:dyDescent="0.35">
      <c r="A80" s="337" t="s">
        <v>126</v>
      </c>
    </row>
    <row r="81" spans="1:1" x14ac:dyDescent="0.35">
      <c r="A81" s="315"/>
    </row>
    <row r="82" spans="1:1" x14ac:dyDescent="0.35">
      <c r="A82" s="315"/>
    </row>
  </sheetData>
  <hyperlinks>
    <hyperlink ref="A80" location="Index!A1" display="back to index" xr:uid="{00000000-0004-0000-1F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J85"/>
  <sheetViews>
    <sheetView workbookViewId="0">
      <pane xSplit="1" ySplit="2" topLeftCell="B63" activePane="bottomRight" state="frozen"/>
      <selection pane="topRight" activeCell="B1" sqref="B1"/>
      <selection pane="bottomLeft" activeCell="A4" sqref="A4"/>
      <selection pane="bottomRight" activeCell="I77" sqref="I77"/>
    </sheetView>
  </sheetViews>
  <sheetFormatPr defaultColWidth="15.08984375" defaultRowHeight="18" x14ac:dyDescent="0.35"/>
  <cols>
    <col min="1" max="1" width="12.6328125" style="54" customWidth="1"/>
    <col min="2" max="2" width="12.6328125" style="41" customWidth="1"/>
    <col min="3" max="3" width="15.453125" style="41" customWidth="1"/>
    <col min="4" max="7" width="12.6328125" style="41" customWidth="1"/>
    <col min="8" max="8" width="15.90625" style="41" customWidth="1"/>
    <col min="9" max="9" width="12.6328125" style="41" customWidth="1"/>
    <col min="10" max="16384" width="15.08984375" style="41"/>
  </cols>
  <sheetData>
    <row r="1" spans="1:9" s="80" customFormat="1" x14ac:dyDescent="0.35">
      <c r="A1" s="101" t="s">
        <v>110</v>
      </c>
      <c r="B1" s="102"/>
      <c r="C1" s="102"/>
      <c r="D1" s="102"/>
      <c r="E1" s="102"/>
      <c r="F1" s="102"/>
      <c r="G1" s="102"/>
      <c r="H1" s="102"/>
      <c r="I1" s="102"/>
    </row>
    <row r="2" spans="1:9" s="328" customFormat="1" ht="46.5" x14ac:dyDescent="0.3">
      <c r="A2" s="327" t="s">
        <v>271</v>
      </c>
      <c r="B2" s="327" t="s">
        <v>272</v>
      </c>
      <c r="C2" s="327" t="s">
        <v>273</v>
      </c>
      <c r="D2" s="327" t="s">
        <v>274</v>
      </c>
      <c r="E2" s="327" t="s">
        <v>275</v>
      </c>
      <c r="F2" s="327" t="s">
        <v>276</v>
      </c>
      <c r="G2" s="327" t="s">
        <v>277</v>
      </c>
      <c r="H2" s="327" t="s">
        <v>278</v>
      </c>
      <c r="I2" s="329" t="s">
        <v>125</v>
      </c>
    </row>
    <row r="3" spans="1:9" x14ac:dyDescent="0.35">
      <c r="A3" s="60">
        <v>37529</v>
      </c>
      <c r="B3" s="341">
        <v>1</v>
      </c>
      <c r="C3" s="341">
        <v>0</v>
      </c>
      <c r="D3" s="341">
        <v>0</v>
      </c>
      <c r="E3" s="341">
        <v>0</v>
      </c>
      <c r="F3" s="341">
        <v>0</v>
      </c>
      <c r="G3" s="341">
        <v>0</v>
      </c>
      <c r="H3" s="341">
        <v>0</v>
      </c>
      <c r="I3" s="189">
        <v>1</v>
      </c>
    </row>
    <row r="4" spans="1:9" x14ac:dyDescent="0.35">
      <c r="A4" s="64">
        <v>37621</v>
      </c>
      <c r="B4" s="342">
        <v>2</v>
      </c>
      <c r="C4" s="342">
        <v>1</v>
      </c>
      <c r="D4" s="342">
        <v>0</v>
      </c>
      <c r="E4" s="342">
        <v>0</v>
      </c>
      <c r="F4" s="342">
        <v>0</v>
      </c>
      <c r="G4" s="342">
        <v>0</v>
      </c>
      <c r="H4" s="342">
        <v>0</v>
      </c>
      <c r="I4" s="191">
        <v>3</v>
      </c>
    </row>
    <row r="5" spans="1:9" x14ac:dyDescent="0.35">
      <c r="A5" s="60">
        <v>37711</v>
      </c>
      <c r="B5" s="341">
        <v>3</v>
      </c>
      <c r="C5" s="341">
        <v>0</v>
      </c>
      <c r="D5" s="341">
        <v>2</v>
      </c>
      <c r="E5" s="341">
        <v>2</v>
      </c>
      <c r="F5" s="341">
        <v>0</v>
      </c>
      <c r="G5" s="341">
        <v>0</v>
      </c>
      <c r="H5" s="341">
        <v>0</v>
      </c>
      <c r="I5" s="189">
        <v>7</v>
      </c>
    </row>
    <row r="6" spans="1:9" x14ac:dyDescent="0.35">
      <c r="A6" s="64">
        <v>37802</v>
      </c>
      <c r="B6" s="342">
        <v>2</v>
      </c>
      <c r="C6" s="342">
        <v>0</v>
      </c>
      <c r="D6" s="342">
        <v>1</v>
      </c>
      <c r="E6" s="342">
        <v>0</v>
      </c>
      <c r="F6" s="342">
        <v>0</v>
      </c>
      <c r="G6" s="342">
        <v>0</v>
      </c>
      <c r="H6" s="342">
        <v>0</v>
      </c>
      <c r="I6" s="191">
        <v>3</v>
      </c>
    </row>
    <row r="7" spans="1:9" x14ac:dyDescent="0.35">
      <c r="A7" s="60">
        <v>37894</v>
      </c>
      <c r="B7" s="341">
        <v>6</v>
      </c>
      <c r="C7" s="341">
        <v>0</v>
      </c>
      <c r="D7" s="341">
        <v>3</v>
      </c>
      <c r="E7" s="341">
        <v>0</v>
      </c>
      <c r="F7" s="341">
        <v>1</v>
      </c>
      <c r="G7" s="341">
        <v>0</v>
      </c>
      <c r="H7" s="341">
        <v>0</v>
      </c>
      <c r="I7" s="189">
        <v>10</v>
      </c>
    </row>
    <row r="8" spans="1:9" x14ac:dyDescent="0.35">
      <c r="A8" s="64">
        <v>37986</v>
      </c>
      <c r="B8" s="342">
        <v>10</v>
      </c>
      <c r="C8" s="342">
        <v>0</v>
      </c>
      <c r="D8" s="342">
        <v>3</v>
      </c>
      <c r="E8" s="342">
        <v>0</v>
      </c>
      <c r="F8" s="342">
        <v>0</v>
      </c>
      <c r="G8" s="342">
        <v>0</v>
      </c>
      <c r="H8" s="342">
        <v>0</v>
      </c>
      <c r="I8" s="191">
        <v>13</v>
      </c>
    </row>
    <row r="9" spans="1:9" x14ac:dyDescent="0.35">
      <c r="A9" s="60">
        <v>38077</v>
      </c>
      <c r="B9" s="341">
        <v>5</v>
      </c>
      <c r="C9" s="341">
        <v>5</v>
      </c>
      <c r="D9" s="341">
        <v>8</v>
      </c>
      <c r="E9" s="341">
        <v>0</v>
      </c>
      <c r="F9" s="341">
        <v>0</v>
      </c>
      <c r="G9" s="341">
        <v>0</v>
      </c>
      <c r="H9" s="341">
        <v>0</v>
      </c>
      <c r="I9" s="189">
        <v>18</v>
      </c>
    </row>
    <row r="10" spans="1:9" x14ac:dyDescent="0.35">
      <c r="A10" s="64">
        <v>38168</v>
      </c>
      <c r="B10" s="342">
        <v>3</v>
      </c>
      <c r="C10" s="342">
        <v>3</v>
      </c>
      <c r="D10" s="342">
        <v>4</v>
      </c>
      <c r="E10" s="342">
        <v>3</v>
      </c>
      <c r="F10" s="342">
        <v>1</v>
      </c>
      <c r="G10" s="342">
        <v>0</v>
      </c>
      <c r="H10" s="342">
        <v>1</v>
      </c>
      <c r="I10" s="191">
        <v>15</v>
      </c>
    </row>
    <row r="11" spans="1:9" x14ac:dyDescent="0.35">
      <c r="A11" s="60">
        <v>38260</v>
      </c>
      <c r="B11" s="341">
        <v>24</v>
      </c>
      <c r="C11" s="341">
        <v>4</v>
      </c>
      <c r="D11" s="341">
        <v>15</v>
      </c>
      <c r="E11" s="341">
        <v>4</v>
      </c>
      <c r="F11" s="341">
        <v>11</v>
      </c>
      <c r="G11" s="341">
        <v>1</v>
      </c>
      <c r="H11" s="341">
        <v>0</v>
      </c>
      <c r="I11" s="189">
        <v>59</v>
      </c>
    </row>
    <row r="12" spans="1:9" x14ac:dyDescent="0.35">
      <c r="A12" s="64">
        <v>38352</v>
      </c>
      <c r="B12" s="342">
        <v>13</v>
      </c>
      <c r="C12" s="342">
        <v>7</v>
      </c>
      <c r="D12" s="342">
        <v>15</v>
      </c>
      <c r="E12" s="342">
        <v>7</v>
      </c>
      <c r="F12" s="342">
        <v>2</v>
      </c>
      <c r="G12" s="342">
        <v>0</v>
      </c>
      <c r="H12" s="342">
        <v>0</v>
      </c>
      <c r="I12" s="191">
        <v>44</v>
      </c>
    </row>
    <row r="13" spans="1:9" x14ac:dyDescent="0.35">
      <c r="A13" s="60">
        <v>38442</v>
      </c>
      <c r="B13" s="341">
        <v>13</v>
      </c>
      <c r="C13" s="341">
        <v>2</v>
      </c>
      <c r="D13" s="341">
        <v>10</v>
      </c>
      <c r="E13" s="341">
        <v>9</v>
      </c>
      <c r="F13" s="341">
        <v>0</v>
      </c>
      <c r="G13" s="341">
        <v>1</v>
      </c>
      <c r="H13" s="341">
        <v>0</v>
      </c>
      <c r="I13" s="189">
        <v>35</v>
      </c>
    </row>
    <row r="14" spans="1:9" x14ac:dyDescent="0.35">
      <c r="A14" s="64">
        <v>38533</v>
      </c>
      <c r="B14" s="342">
        <v>23</v>
      </c>
      <c r="C14" s="342">
        <v>5</v>
      </c>
      <c r="D14" s="342">
        <v>12</v>
      </c>
      <c r="E14" s="342">
        <v>1</v>
      </c>
      <c r="F14" s="342">
        <v>4</v>
      </c>
      <c r="G14" s="342">
        <v>0</v>
      </c>
      <c r="H14" s="342">
        <v>0</v>
      </c>
      <c r="I14" s="191">
        <v>45</v>
      </c>
    </row>
    <row r="15" spans="1:9" x14ac:dyDescent="0.35">
      <c r="A15" s="60">
        <v>38625</v>
      </c>
      <c r="B15" s="341">
        <v>30</v>
      </c>
      <c r="C15" s="341">
        <v>3</v>
      </c>
      <c r="D15" s="341">
        <v>9</v>
      </c>
      <c r="E15" s="341">
        <v>1</v>
      </c>
      <c r="F15" s="341">
        <v>0</v>
      </c>
      <c r="G15" s="341">
        <v>0</v>
      </c>
      <c r="H15" s="341">
        <v>1</v>
      </c>
      <c r="I15" s="189">
        <v>44</v>
      </c>
    </row>
    <row r="16" spans="1:9" x14ac:dyDescent="0.35">
      <c r="A16" s="64">
        <v>38717</v>
      </c>
      <c r="B16" s="342">
        <v>17</v>
      </c>
      <c r="C16" s="342">
        <v>1</v>
      </c>
      <c r="D16" s="342">
        <v>2</v>
      </c>
      <c r="E16" s="342">
        <v>3</v>
      </c>
      <c r="F16" s="342">
        <v>3</v>
      </c>
      <c r="G16" s="342">
        <v>0</v>
      </c>
      <c r="H16" s="342">
        <v>0</v>
      </c>
      <c r="I16" s="191">
        <v>26</v>
      </c>
    </row>
    <row r="17" spans="1:9" x14ac:dyDescent="0.35">
      <c r="A17" s="60">
        <v>38807</v>
      </c>
      <c r="B17" s="341">
        <v>21</v>
      </c>
      <c r="C17" s="341">
        <v>14</v>
      </c>
      <c r="D17" s="341">
        <v>15</v>
      </c>
      <c r="E17" s="341">
        <v>4</v>
      </c>
      <c r="F17" s="341">
        <v>6</v>
      </c>
      <c r="G17" s="341">
        <v>0</v>
      </c>
      <c r="H17" s="341">
        <v>0</v>
      </c>
      <c r="I17" s="189">
        <v>60</v>
      </c>
    </row>
    <row r="18" spans="1:9" x14ac:dyDescent="0.35">
      <c r="A18" s="64">
        <v>38898</v>
      </c>
      <c r="B18" s="342">
        <v>24</v>
      </c>
      <c r="C18" s="342">
        <v>12</v>
      </c>
      <c r="D18" s="342">
        <v>11</v>
      </c>
      <c r="E18" s="342">
        <v>3</v>
      </c>
      <c r="F18" s="342">
        <v>2</v>
      </c>
      <c r="G18" s="342">
        <v>0</v>
      </c>
      <c r="H18" s="342">
        <v>0</v>
      </c>
      <c r="I18" s="191">
        <v>52</v>
      </c>
    </row>
    <row r="19" spans="1:9" x14ac:dyDescent="0.35">
      <c r="A19" s="60">
        <v>38990</v>
      </c>
      <c r="B19" s="341">
        <v>19</v>
      </c>
      <c r="C19" s="341">
        <v>14</v>
      </c>
      <c r="D19" s="341">
        <v>14</v>
      </c>
      <c r="E19" s="341">
        <v>3</v>
      </c>
      <c r="F19" s="341">
        <v>1</v>
      </c>
      <c r="G19" s="341">
        <v>0</v>
      </c>
      <c r="H19" s="341">
        <v>1</v>
      </c>
      <c r="I19" s="189">
        <v>52</v>
      </c>
    </row>
    <row r="20" spans="1:9" x14ac:dyDescent="0.35">
      <c r="A20" s="64">
        <v>39082</v>
      </c>
      <c r="B20" s="342">
        <v>18</v>
      </c>
      <c r="C20" s="342">
        <v>23</v>
      </c>
      <c r="D20" s="342">
        <v>5</v>
      </c>
      <c r="E20" s="342">
        <v>2</v>
      </c>
      <c r="F20" s="342">
        <v>2</v>
      </c>
      <c r="G20" s="342">
        <v>0</v>
      </c>
      <c r="H20" s="342">
        <v>0</v>
      </c>
      <c r="I20" s="191">
        <v>50</v>
      </c>
    </row>
    <row r="21" spans="1:9" x14ac:dyDescent="0.35">
      <c r="A21" s="60">
        <v>39172</v>
      </c>
      <c r="B21" s="341">
        <v>16</v>
      </c>
      <c r="C21" s="341">
        <v>18</v>
      </c>
      <c r="D21" s="341">
        <v>14</v>
      </c>
      <c r="E21" s="341">
        <v>2</v>
      </c>
      <c r="F21" s="341">
        <v>0</v>
      </c>
      <c r="G21" s="341">
        <v>0</v>
      </c>
      <c r="H21" s="341">
        <v>1</v>
      </c>
      <c r="I21" s="189">
        <v>51</v>
      </c>
    </row>
    <row r="22" spans="1:9" x14ac:dyDescent="0.35">
      <c r="A22" s="64">
        <v>39263</v>
      </c>
      <c r="B22" s="342">
        <v>48</v>
      </c>
      <c r="C22" s="342">
        <v>16</v>
      </c>
      <c r="D22" s="342">
        <v>15</v>
      </c>
      <c r="E22" s="342">
        <v>7</v>
      </c>
      <c r="F22" s="342">
        <v>6</v>
      </c>
      <c r="G22" s="342">
        <v>3</v>
      </c>
      <c r="H22" s="342">
        <v>2</v>
      </c>
      <c r="I22" s="191">
        <v>97</v>
      </c>
    </row>
    <row r="23" spans="1:9" x14ac:dyDescent="0.35">
      <c r="A23" s="60">
        <v>39355</v>
      </c>
      <c r="B23" s="341">
        <v>34</v>
      </c>
      <c r="C23" s="341">
        <v>27</v>
      </c>
      <c r="D23" s="341">
        <v>16</v>
      </c>
      <c r="E23" s="341">
        <v>2</v>
      </c>
      <c r="F23" s="341">
        <v>8</v>
      </c>
      <c r="G23" s="341">
        <v>0</v>
      </c>
      <c r="H23" s="341">
        <v>3</v>
      </c>
      <c r="I23" s="189">
        <v>90</v>
      </c>
    </row>
    <row r="24" spans="1:9" x14ac:dyDescent="0.35">
      <c r="A24" s="64">
        <v>39447</v>
      </c>
      <c r="B24" s="342">
        <v>43</v>
      </c>
      <c r="C24" s="342">
        <v>17</v>
      </c>
      <c r="D24" s="342">
        <v>13</v>
      </c>
      <c r="E24" s="342">
        <v>6</v>
      </c>
      <c r="F24" s="342">
        <v>10</v>
      </c>
      <c r="G24" s="342">
        <v>1</v>
      </c>
      <c r="H24" s="342">
        <v>1</v>
      </c>
      <c r="I24" s="191">
        <v>91</v>
      </c>
    </row>
    <row r="25" spans="1:9" x14ac:dyDescent="0.35">
      <c r="A25" s="60">
        <v>39538</v>
      </c>
      <c r="B25" s="341">
        <v>51</v>
      </c>
      <c r="C25" s="341">
        <v>39</v>
      </c>
      <c r="D25" s="341">
        <v>20</v>
      </c>
      <c r="E25" s="341">
        <v>4</v>
      </c>
      <c r="F25" s="341">
        <v>4</v>
      </c>
      <c r="G25" s="341">
        <v>0</v>
      </c>
      <c r="H25" s="341">
        <v>1</v>
      </c>
      <c r="I25" s="189">
        <v>119</v>
      </c>
    </row>
    <row r="26" spans="1:9" x14ac:dyDescent="0.35">
      <c r="A26" s="64">
        <v>39629</v>
      </c>
      <c r="B26" s="342">
        <v>488</v>
      </c>
      <c r="C26" s="342">
        <v>48</v>
      </c>
      <c r="D26" s="342">
        <v>20</v>
      </c>
      <c r="E26" s="342">
        <v>6</v>
      </c>
      <c r="F26" s="342">
        <v>1</v>
      </c>
      <c r="G26" s="342">
        <v>1</v>
      </c>
      <c r="H26" s="342">
        <v>0</v>
      </c>
      <c r="I26" s="191">
        <v>564</v>
      </c>
    </row>
    <row r="27" spans="1:9" x14ac:dyDescent="0.35">
      <c r="A27" s="60">
        <v>39721</v>
      </c>
      <c r="B27" s="341">
        <v>123</v>
      </c>
      <c r="C27" s="341">
        <v>49</v>
      </c>
      <c r="D27" s="341">
        <v>13</v>
      </c>
      <c r="E27" s="341">
        <v>2</v>
      </c>
      <c r="F27" s="341">
        <v>8</v>
      </c>
      <c r="G27" s="341">
        <v>1</v>
      </c>
      <c r="H27" s="341">
        <v>0</v>
      </c>
      <c r="I27" s="189">
        <v>196</v>
      </c>
    </row>
    <row r="28" spans="1:9" x14ac:dyDescent="0.35">
      <c r="A28" s="64">
        <v>39813</v>
      </c>
      <c r="B28" s="342">
        <v>90</v>
      </c>
      <c r="C28" s="342">
        <v>25</v>
      </c>
      <c r="D28" s="342">
        <v>12</v>
      </c>
      <c r="E28" s="342">
        <v>3</v>
      </c>
      <c r="F28" s="342">
        <v>28</v>
      </c>
      <c r="G28" s="342">
        <v>0</v>
      </c>
      <c r="H28" s="342">
        <v>3</v>
      </c>
      <c r="I28" s="191">
        <v>161</v>
      </c>
    </row>
    <row r="29" spans="1:9" x14ac:dyDescent="0.35">
      <c r="A29" s="60">
        <v>39903</v>
      </c>
      <c r="B29" s="341">
        <v>158</v>
      </c>
      <c r="C29" s="341">
        <v>49</v>
      </c>
      <c r="D29" s="341">
        <v>17</v>
      </c>
      <c r="E29" s="341">
        <v>0</v>
      </c>
      <c r="F29" s="341">
        <v>10</v>
      </c>
      <c r="G29" s="341">
        <v>0</v>
      </c>
      <c r="H29" s="341">
        <v>1</v>
      </c>
      <c r="I29" s="189">
        <v>235</v>
      </c>
    </row>
    <row r="30" spans="1:9" x14ac:dyDescent="0.35">
      <c r="A30" s="64">
        <v>39994</v>
      </c>
      <c r="B30" s="342">
        <v>151</v>
      </c>
      <c r="C30" s="342">
        <v>49</v>
      </c>
      <c r="D30" s="342">
        <v>21</v>
      </c>
      <c r="E30" s="342">
        <v>4</v>
      </c>
      <c r="F30" s="342">
        <v>12</v>
      </c>
      <c r="G30" s="342">
        <v>0</v>
      </c>
      <c r="H30" s="342">
        <v>0</v>
      </c>
      <c r="I30" s="191">
        <v>237</v>
      </c>
    </row>
    <row r="31" spans="1:9" x14ac:dyDescent="0.35">
      <c r="A31" s="60">
        <v>40086</v>
      </c>
      <c r="B31" s="341">
        <v>82</v>
      </c>
      <c r="C31" s="341">
        <v>61</v>
      </c>
      <c r="D31" s="341">
        <v>21</v>
      </c>
      <c r="E31" s="341">
        <v>2</v>
      </c>
      <c r="F31" s="341">
        <v>18</v>
      </c>
      <c r="G31" s="341">
        <v>10</v>
      </c>
      <c r="H31" s="341">
        <v>1</v>
      </c>
      <c r="I31" s="189">
        <v>195</v>
      </c>
    </row>
    <row r="32" spans="1:9" x14ac:dyDescent="0.35">
      <c r="A32" s="64">
        <v>40178</v>
      </c>
      <c r="B32" s="342">
        <v>92</v>
      </c>
      <c r="C32" s="342">
        <v>48</v>
      </c>
      <c r="D32" s="342">
        <v>14</v>
      </c>
      <c r="E32" s="342">
        <v>1</v>
      </c>
      <c r="F32" s="342">
        <v>16</v>
      </c>
      <c r="G32" s="342">
        <v>19</v>
      </c>
      <c r="H32" s="342">
        <v>0</v>
      </c>
      <c r="I32" s="191">
        <v>190</v>
      </c>
    </row>
    <row r="33" spans="1:9" x14ac:dyDescent="0.35">
      <c r="A33" s="60">
        <v>40268</v>
      </c>
      <c r="B33" s="341">
        <v>88</v>
      </c>
      <c r="C33" s="341">
        <v>45</v>
      </c>
      <c r="D33" s="341">
        <v>26</v>
      </c>
      <c r="E33" s="341">
        <v>6</v>
      </c>
      <c r="F33" s="341">
        <v>12</v>
      </c>
      <c r="G33" s="341">
        <v>4</v>
      </c>
      <c r="H33" s="341">
        <v>0</v>
      </c>
      <c r="I33" s="189">
        <v>181</v>
      </c>
    </row>
    <row r="34" spans="1:9" x14ac:dyDescent="0.35">
      <c r="A34" s="64">
        <v>40359</v>
      </c>
      <c r="B34" s="342">
        <v>75</v>
      </c>
      <c r="C34" s="342">
        <v>39</v>
      </c>
      <c r="D34" s="342">
        <v>37</v>
      </c>
      <c r="E34" s="342">
        <v>4</v>
      </c>
      <c r="F34" s="342">
        <v>6</v>
      </c>
      <c r="G34" s="342">
        <v>0</v>
      </c>
      <c r="H34" s="342">
        <v>3</v>
      </c>
      <c r="I34" s="191">
        <v>164</v>
      </c>
    </row>
    <row r="35" spans="1:9" x14ac:dyDescent="0.35">
      <c r="A35" s="60">
        <v>40451</v>
      </c>
      <c r="B35" s="341">
        <v>94</v>
      </c>
      <c r="C35" s="341">
        <v>24</v>
      </c>
      <c r="D35" s="341">
        <v>24</v>
      </c>
      <c r="E35" s="341">
        <v>4</v>
      </c>
      <c r="F35" s="341">
        <v>9</v>
      </c>
      <c r="G35" s="341">
        <v>3</v>
      </c>
      <c r="H35" s="341">
        <v>2</v>
      </c>
      <c r="I35" s="189">
        <v>160</v>
      </c>
    </row>
    <row r="36" spans="1:9" x14ac:dyDescent="0.35">
      <c r="A36" s="64">
        <v>40543</v>
      </c>
      <c r="B36" s="342">
        <v>68</v>
      </c>
      <c r="C36" s="342">
        <v>41</v>
      </c>
      <c r="D36" s="342">
        <v>20</v>
      </c>
      <c r="E36" s="342">
        <v>7</v>
      </c>
      <c r="F36" s="342">
        <v>11</v>
      </c>
      <c r="G36" s="342">
        <v>1</v>
      </c>
      <c r="H36" s="342">
        <v>0</v>
      </c>
      <c r="I36" s="191">
        <v>148</v>
      </c>
    </row>
    <row r="37" spans="1:9" x14ac:dyDescent="0.35">
      <c r="A37" s="60">
        <v>40633</v>
      </c>
      <c r="B37" s="341">
        <v>95</v>
      </c>
      <c r="C37" s="341">
        <v>38</v>
      </c>
      <c r="D37" s="341">
        <v>28</v>
      </c>
      <c r="E37" s="341">
        <v>7</v>
      </c>
      <c r="F37" s="341">
        <v>14</v>
      </c>
      <c r="G37" s="341">
        <v>1</v>
      </c>
      <c r="H37" s="341">
        <v>0</v>
      </c>
      <c r="I37" s="189">
        <v>183</v>
      </c>
    </row>
    <row r="38" spans="1:9" x14ac:dyDescent="0.35">
      <c r="A38" s="64">
        <v>40724</v>
      </c>
      <c r="B38" s="342">
        <v>121</v>
      </c>
      <c r="C38" s="342">
        <v>44</v>
      </c>
      <c r="D38" s="342">
        <v>27</v>
      </c>
      <c r="E38" s="342">
        <v>5</v>
      </c>
      <c r="F38" s="342">
        <v>6</v>
      </c>
      <c r="G38" s="342">
        <v>2</v>
      </c>
      <c r="H38" s="342">
        <v>0</v>
      </c>
      <c r="I38" s="191">
        <v>205</v>
      </c>
    </row>
    <row r="39" spans="1:9" x14ac:dyDescent="0.35">
      <c r="A39" s="60">
        <v>40816</v>
      </c>
      <c r="B39" s="341">
        <v>107</v>
      </c>
      <c r="C39" s="341">
        <v>55</v>
      </c>
      <c r="D39" s="341">
        <v>20</v>
      </c>
      <c r="E39" s="341">
        <v>12</v>
      </c>
      <c r="F39" s="341">
        <v>8</v>
      </c>
      <c r="G39" s="341">
        <v>2</v>
      </c>
      <c r="H39" s="341">
        <v>0</v>
      </c>
      <c r="I39" s="189">
        <v>204</v>
      </c>
    </row>
    <row r="40" spans="1:9" x14ac:dyDescent="0.35">
      <c r="A40" s="64">
        <v>40908</v>
      </c>
      <c r="B40" s="342">
        <v>119</v>
      </c>
      <c r="C40" s="342">
        <v>88</v>
      </c>
      <c r="D40" s="342">
        <v>19</v>
      </c>
      <c r="E40" s="342">
        <v>6</v>
      </c>
      <c r="F40" s="342">
        <v>8</v>
      </c>
      <c r="G40" s="342">
        <v>1</v>
      </c>
      <c r="H40" s="342">
        <v>2</v>
      </c>
      <c r="I40" s="191">
        <v>243</v>
      </c>
    </row>
    <row r="41" spans="1:9" x14ac:dyDescent="0.35">
      <c r="A41" s="60">
        <v>40999</v>
      </c>
      <c r="B41" s="341">
        <v>128</v>
      </c>
      <c r="C41" s="341">
        <v>39</v>
      </c>
      <c r="D41" s="341">
        <v>28</v>
      </c>
      <c r="E41" s="341">
        <v>6</v>
      </c>
      <c r="F41" s="341">
        <v>3</v>
      </c>
      <c r="G41" s="341">
        <v>0</v>
      </c>
      <c r="H41" s="341">
        <v>1</v>
      </c>
      <c r="I41" s="189">
        <v>205</v>
      </c>
    </row>
    <row r="42" spans="1:9" x14ac:dyDescent="0.35">
      <c r="A42" s="64">
        <v>41090</v>
      </c>
      <c r="B42" s="342">
        <v>111</v>
      </c>
      <c r="C42" s="342">
        <v>38</v>
      </c>
      <c r="D42" s="342">
        <v>27</v>
      </c>
      <c r="E42" s="342">
        <v>7</v>
      </c>
      <c r="F42" s="342">
        <v>7</v>
      </c>
      <c r="G42" s="342">
        <v>0</v>
      </c>
      <c r="H42" s="342">
        <v>0</v>
      </c>
      <c r="I42" s="191">
        <v>190</v>
      </c>
    </row>
    <row r="43" spans="1:9" x14ac:dyDescent="0.35">
      <c r="A43" s="60">
        <v>41182</v>
      </c>
      <c r="B43" s="341">
        <v>80</v>
      </c>
      <c r="C43" s="341">
        <v>43</v>
      </c>
      <c r="D43" s="341">
        <v>11</v>
      </c>
      <c r="E43" s="341">
        <v>13</v>
      </c>
      <c r="F43" s="341">
        <v>5</v>
      </c>
      <c r="G43" s="341">
        <v>0</v>
      </c>
      <c r="H43" s="341">
        <v>0</v>
      </c>
      <c r="I43" s="189">
        <v>152</v>
      </c>
    </row>
    <row r="44" spans="1:9" x14ac:dyDescent="0.35">
      <c r="A44" s="64">
        <v>41274</v>
      </c>
      <c r="B44" s="342">
        <v>73</v>
      </c>
      <c r="C44" s="342">
        <v>26</v>
      </c>
      <c r="D44" s="342">
        <v>12</v>
      </c>
      <c r="E44" s="342">
        <v>11</v>
      </c>
      <c r="F44" s="342">
        <v>2</v>
      </c>
      <c r="G44" s="342">
        <v>0</v>
      </c>
      <c r="H44" s="342">
        <v>0</v>
      </c>
      <c r="I44" s="191">
        <v>124</v>
      </c>
    </row>
    <row r="45" spans="1:9" x14ac:dyDescent="0.35">
      <c r="A45" s="60">
        <v>41364</v>
      </c>
      <c r="B45" s="341">
        <v>79</v>
      </c>
      <c r="C45" s="341">
        <v>30</v>
      </c>
      <c r="D45" s="341">
        <v>17</v>
      </c>
      <c r="E45" s="341">
        <v>6</v>
      </c>
      <c r="F45" s="341">
        <v>6</v>
      </c>
      <c r="G45" s="341">
        <v>0</v>
      </c>
      <c r="H45" s="341">
        <v>0</v>
      </c>
      <c r="I45" s="189">
        <v>138</v>
      </c>
    </row>
    <row r="46" spans="1:9" x14ac:dyDescent="0.35">
      <c r="A46" s="64">
        <v>41455</v>
      </c>
      <c r="B46" s="342">
        <v>79</v>
      </c>
      <c r="C46" s="342">
        <v>19</v>
      </c>
      <c r="D46" s="342">
        <v>16</v>
      </c>
      <c r="E46" s="342">
        <v>3</v>
      </c>
      <c r="F46" s="342">
        <v>5</v>
      </c>
      <c r="G46" s="342">
        <v>2</v>
      </c>
      <c r="H46" s="342">
        <v>0</v>
      </c>
      <c r="I46" s="191">
        <v>124</v>
      </c>
    </row>
    <row r="47" spans="1:9" x14ac:dyDescent="0.35">
      <c r="A47" s="60">
        <v>41547</v>
      </c>
      <c r="B47" s="341">
        <v>60</v>
      </c>
      <c r="C47" s="341">
        <v>25</v>
      </c>
      <c r="D47" s="341">
        <v>18</v>
      </c>
      <c r="E47" s="341">
        <v>2</v>
      </c>
      <c r="F47" s="341">
        <v>5</v>
      </c>
      <c r="G47" s="341">
        <v>1</v>
      </c>
      <c r="H47" s="341">
        <v>0</v>
      </c>
      <c r="I47" s="189">
        <v>111</v>
      </c>
    </row>
    <row r="48" spans="1:9" x14ac:dyDescent="0.35">
      <c r="A48" s="64">
        <v>41639</v>
      </c>
      <c r="B48" s="342">
        <v>60</v>
      </c>
      <c r="C48" s="342">
        <v>18</v>
      </c>
      <c r="D48" s="342">
        <v>14</v>
      </c>
      <c r="E48" s="342">
        <v>3</v>
      </c>
      <c r="F48" s="342">
        <v>1</v>
      </c>
      <c r="G48" s="342">
        <v>0</v>
      </c>
      <c r="H48" s="342">
        <v>0</v>
      </c>
      <c r="I48" s="191">
        <v>96</v>
      </c>
    </row>
    <row r="49" spans="1:9" x14ac:dyDescent="0.35">
      <c r="A49" s="60">
        <v>41729</v>
      </c>
      <c r="B49" s="341">
        <v>51</v>
      </c>
      <c r="C49" s="341">
        <v>22</v>
      </c>
      <c r="D49" s="341">
        <v>6</v>
      </c>
      <c r="E49" s="341">
        <v>2</v>
      </c>
      <c r="F49" s="341">
        <v>4</v>
      </c>
      <c r="G49" s="341">
        <v>1</v>
      </c>
      <c r="H49" s="341">
        <v>0</v>
      </c>
      <c r="I49" s="189">
        <v>86</v>
      </c>
    </row>
    <row r="50" spans="1:9" x14ac:dyDescent="0.35">
      <c r="A50" s="64">
        <v>41820</v>
      </c>
      <c r="B50" s="342">
        <v>47</v>
      </c>
      <c r="C50" s="342">
        <v>19</v>
      </c>
      <c r="D50" s="342">
        <v>12</v>
      </c>
      <c r="E50" s="342">
        <v>0</v>
      </c>
      <c r="F50" s="342">
        <v>4</v>
      </c>
      <c r="G50" s="342">
        <v>0</v>
      </c>
      <c r="H50" s="342">
        <v>0</v>
      </c>
      <c r="I50" s="191">
        <v>82</v>
      </c>
    </row>
    <row r="51" spans="1:9" x14ac:dyDescent="0.35">
      <c r="A51" s="60">
        <v>41912</v>
      </c>
      <c r="B51" s="341">
        <v>55</v>
      </c>
      <c r="C51" s="341">
        <v>14</v>
      </c>
      <c r="D51" s="341">
        <v>16</v>
      </c>
      <c r="E51" s="341">
        <v>0</v>
      </c>
      <c r="F51" s="341">
        <v>2</v>
      </c>
      <c r="G51" s="341">
        <v>0</v>
      </c>
      <c r="H51" s="341">
        <v>0</v>
      </c>
      <c r="I51" s="189">
        <v>87</v>
      </c>
    </row>
    <row r="52" spans="1:9" x14ac:dyDescent="0.35">
      <c r="A52" s="64">
        <v>42004</v>
      </c>
      <c r="B52" s="342">
        <v>45</v>
      </c>
      <c r="C52" s="342">
        <v>12</v>
      </c>
      <c r="D52" s="342">
        <v>6</v>
      </c>
      <c r="E52" s="342">
        <v>2</v>
      </c>
      <c r="F52" s="342">
        <v>2</v>
      </c>
      <c r="G52" s="342">
        <v>0</v>
      </c>
      <c r="H52" s="342">
        <v>0</v>
      </c>
      <c r="I52" s="191">
        <v>67</v>
      </c>
    </row>
    <row r="53" spans="1:9" x14ac:dyDescent="0.35">
      <c r="A53" s="60">
        <v>42094</v>
      </c>
      <c r="B53" s="341">
        <v>54</v>
      </c>
      <c r="C53" s="341">
        <v>7</v>
      </c>
      <c r="D53" s="341">
        <v>5</v>
      </c>
      <c r="E53" s="341">
        <v>1</v>
      </c>
      <c r="F53" s="341">
        <v>0</v>
      </c>
      <c r="G53" s="341">
        <v>0</v>
      </c>
      <c r="H53" s="341">
        <v>0</v>
      </c>
      <c r="I53" s="189">
        <v>67</v>
      </c>
    </row>
    <row r="54" spans="1:9" x14ac:dyDescent="0.35">
      <c r="A54" s="64">
        <v>42185</v>
      </c>
      <c r="B54" s="342">
        <v>40</v>
      </c>
      <c r="C54" s="342">
        <v>7</v>
      </c>
      <c r="D54" s="342">
        <v>14</v>
      </c>
      <c r="E54" s="342">
        <v>1</v>
      </c>
      <c r="F54" s="342">
        <v>2</v>
      </c>
      <c r="G54" s="342">
        <v>0</v>
      </c>
      <c r="H54" s="342">
        <v>0</v>
      </c>
      <c r="I54" s="191">
        <v>64</v>
      </c>
    </row>
    <row r="55" spans="1:9" x14ac:dyDescent="0.35">
      <c r="A55" s="60">
        <v>42277</v>
      </c>
      <c r="B55" s="341">
        <v>30</v>
      </c>
      <c r="C55" s="341">
        <v>6</v>
      </c>
      <c r="D55" s="341">
        <v>6</v>
      </c>
      <c r="E55" s="341">
        <v>0</v>
      </c>
      <c r="F55" s="341">
        <v>2</v>
      </c>
      <c r="G55" s="341">
        <v>0</v>
      </c>
      <c r="H55" s="341">
        <v>0</v>
      </c>
      <c r="I55" s="189">
        <v>44</v>
      </c>
    </row>
    <row r="56" spans="1:9" x14ac:dyDescent="0.35">
      <c r="A56" s="64">
        <v>42369</v>
      </c>
      <c r="B56" s="342">
        <v>22</v>
      </c>
      <c r="C56" s="342">
        <v>3</v>
      </c>
      <c r="D56" s="342">
        <v>7</v>
      </c>
      <c r="E56" s="342">
        <v>0</v>
      </c>
      <c r="F56" s="342">
        <v>0</v>
      </c>
      <c r="G56" s="342">
        <v>0</v>
      </c>
      <c r="H56" s="342">
        <v>0</v>
      </c>
      <c r="I56" s="191">
        <v>32</v>
      </c>
    </row>
    <row r="57" spans="1:9" x14ac:dyDescent="0.35">
      <c r="A57" s="60">
        <v>42460</v>
      </c>
      <c r="B57" s="341">
        <v>20</v>
      </c>
      <c r="C57" s="341">
        <v>7</v>
      </c>
      <c r="D57" s="341">
        <v>7</v>
      </c>
      <c r="E57" s="341">
        <v>0</v>
      </c>
      <c r="F57" s="341">
        <v>1</v>
      </c>
      <c r="G57" s="341">
        <v>0</v>
      </c>
      <c r="H57" s="341">
        <v>0</v>
      </c>
      <c r="I57" s="189">
        <v>35</v>
      </c>
    </row>
    <row r="58" spans="1:9" x14ac:dyDescent="0.35">
      <c r="A58" s="64">
        <v>42551</v>
      </c>
      <c r="B58" s="342">
        <v>26</v>
      </c>
      <c r="C58" s="342">
        <v>7</v>
      </c>
      <c r="D58" s="342">
        <v>3</v>
      </c>
      <c r="E58" s="342">
        <v>1</v>
      </c>
      <c r="F58" s="342">
        <v>0</v>
      </c>
      <c r="G58" s="342">
        <v>0</v>
      </c>
      <c r="H58" s="342">
        <v>0</v>
      </c>
      <c r="I58" s="191">
        <v>37</v>
      </c>
    </row>
    <row r="59" spans="1:9" x14ac:dyDescent="0.35">
      <c r="A59" s="60">
        <v>42643</v>
      </c>
      <c r="B59" s="341">
        <v>18</v>
      </c>
      <c r="C59" s="341">
        <v>7</v>
      </c>
      <c r="D59" s="341">
        <v>1</v>
      </c>
      <c r="E59" s="341">
        <v>1</v>
      </c>
      <c r="F59" s="341">
        <v>0</v>
      </c>
      <c r="G59" s="341">
        <v>0</v>
      </c>
      <c r="H59" s="341">
        <v>0</v>
      </c>
      <c r="I59" s="189">
        <v>27</v>
      </c>
    </row>
    <row r="60" spans="1:9" x14ac:dyDescent="0.35">
      <c r="A60" s="64">
        <v>42735</v>
      </c>
      <c r="B60" s="342">
        <v>10</v>
      </c>
      <c r="C60" s="342">
        <v>3</v>
      </c>
      <c r="D60" s="342">
        <v>2</v>
      </c>
      <c r="E60" s="342">
        <v>0</v>
      </c>
      <c r="F60" s="342">
        <v>1</v>
      </c>
      <c r="G60" s="342">
        <v>0</v>
      </c>
      <c r="H60" s="342">
        <v>0</v>
      </c>
      <c r="I60" s="191">
        <v>16</v>
      </c>
    </row>
    <row r="61" spans="1:9" x14ac:dyDescent="0.35">
      <c r="A61" s="60">
        <v>42825</v>
      </c>
      <c r="B61" s="341">
        <v>12</v>
      </c>
      <c r="C61" s="341">
        <v>2</v>
      </c>
      <c r="D61" s="341">
        <v>0</v>
      </c>
      <c r="E61" s="341">
        <v>0</v>
      </c>
      <c r="F61" s="341">
        <v>0</v>
      </c>
      <c r="G61" s="341">
        <v>0</v>
      </c>
      <c r="H61" s="341">
        <v>0</v>
      </c>
      <c r="I61" s="189">
        <v>14</v>
      </c>
    </row>
    <row r="62" spans="1:9" x14ac:dyDescent="0.35">
      <c r="A62" s="64">
        <v>42916</v>
      </c>
      <c r="B62" s="342">
        <v>9</v>
      </c>
      <c r="C62" s="342">
        <v>3</v>
      </c>
      <c r="D62" s="342">
        <v>3</v>
      </c>
      <c r="E62" s="342">
        <v>0</v>
      </c>
      <c r="F62" s="342">
        <v>1</v>
      </c>
      <c r="G62" s="342">
        <v>0</v>
      </c>
      <c r="H62" s="342">
        <v>0</v>
      </c>
      <c r="I62" s="191">
        <v>16</v>
      </c>
    </row>
    <row r="63" spans="1:9" x14ac:dyDescent="0.35">
      <c r="A63" s="60">
        <v>43008</v>
      </c>
      <c r="B63" s="341">
        <v>6</v>
      </c>
      <c r="C63" s="341">
        <v>1</v>
      </c>
      <c r="D63" s="341">
        <v>0</v>
      </c>
      <c r="E63" s="341">
        <v>0</v>
      </c>
      <c r="F63" s="341">
        <v>0</v>
      </c>
      <c r="G63" s="341">
        <v>0</v>
      </c>
      <c r="H63" s="341">
        <v>0</v>
      </c>
      <c r="I63" s="189">
        <v>7</v>
      </c>
    </row>
    <row r="64" spans="1:9" x14ac:dyDescent="0.35">
      <c r="A64" s="64">
        <v>43100</v>
      </c>
      <c r="B64" s="342">
        <v>3</v>
      </c>
      <c r="C64" s="342">
        <v>1</v>
      </c>
      <c r="D64" s="342">
        <v>0</v>
      </c>
      <c r="E64" s="342">
        <v>0</v>
      </c>
      <c r="F64" s="342">
        <v>0</v>
      </c>
      <c r="G64" s="342">
        <v>0</v>
      </c>
      <c r="H64" s="342">
        <v>0</v>
      </c>
      <c r="I64" s="191">
        <v>4</v>
      </c>
    </row>
    <row r="65" spans="1:10" x14ac:dyDescent="0.35">
      <c r="A65" s="60">
        <v>43190</v>
      </c>
      <c r="B65" s="341">
        <v>4</v>
      </c>
      <c r="C65" s="341">
        <v>1</v>
      </c>
      <c r="D65" s="341">
        <v>0</v>
      </c>
      <c r="E65" s="341">
        <v>0</v>
      </c>
      <c r="F65" s="341">
        <v>0</v>
      </c>
      <c r="G65" s="341">
        <v>0</v>
      </c>
      <c r="H65" s="341">
        <v>0</v>
      </c>
      <c r="I65" s="189">
        <v>5</v>
      </c>
    </row>
    <row r="66" spans="1:10" x14ac:dyDescent="0.35">
      <c r="A66" s="64">
        <v>43281</v>
      </c>
      <c r="B66" s="342">
        <v>1</v>
      </c>
      <c r="C66" s="342">
        <v>1</v>
      </c>
      <c r="D66" s="342">
        <v>0</v>
      </c>
      <c r="E66" s="342">
        <v>0</v>
      </c>
      <c r="F66" s="342">
        <v>0</v>
      </c>
      <c r="G66" s="342">
        <v>0</v>
      </c>
      <c r="H66" s="342">
        <v>0</v>
      </c>
      <c r="I66" s="191">
        <v>2</v>
      </c>
    </row>
    <row r="67" spans="1:10" x14ac:dyDescent="0.35">
      <c r="A67" s="60">
        <v>43373</v>
      </c>
      <c r="B67" s="341">
        <v>2</v>
      </c>
      <c r="C67" s="341">
        <v>0</v>
      </c>
      <c r="D67" s="341">
        <v>1</v>
      </c>
      <c r="E67" s="341">
        <v>0</v>
      </c>
      <c r="F67" s="341">
        <v>0</v>
      </c>
      <c r="G67" s="341">
        <v>0</v>
      </c>
      <c r="H67" s="341">
        <v>0</v>
      </c>
      <c r="I67" s="189">
        <v>3</v>
      </c>
    </row>
    <row r="68" spans="1:10" x14ac:dyDescent="0.35">
      <c r="A68" s="64">
        <v>43465</v>
      </c>
      <c r="B68" s="342">
        <v>0</v>
      </c>
      <c r="C68" s="342">
        <v>2</v>
      </c>
      <c r="D68" s="342">
        <v>0</v>
      </c>
      <c r="E68" s="342">
        <v>0</v>
      </c>
      <c r="F68" s="342">
        <v>0</v>
      </c>
      <c r="G68" s="342">
        <v>0</v>
      </c>
      <c r="H68" s="342">
        <v>0</v>
      </c>
      <c r="I68" s="191">
        <v>2</v>
      </c>
    </row>
    <row r="69" spans="1:10" x14ac:dyDescent="0.35">
      <c r="A69" s="60">
        <v>43555</v>
      </c>
      <c r="B69" s="341">
        <v>1</v>
      </c>
      <c r="C69" s="341">
        <v>1</v>
      </c>
      <c r="D69" s="341">
        <v>0</v>
      </c>
      <c r="E69" s="341">
        <v>0</v>
      </c>
      <c r="F69" s="341">
        <v>0</v>
      </c>
      <c r="G69" s="341">
        <v>0</v>
      </c>
      <c r="H69" s="341">
        <v>0</v>
      </c>
      <c r="I69" s="189">
        <v>2</v>
      </c>
    </row>
    <row r="70" spans="1:10" x14ac:dyDescent="0.35">
      <c r="A70" s="64">
        <v>43646</v>
      </c>
      <c r="B70" s="342">
        <v>1</v>
      </c>
      <c r="C70" s="342">
        <v>0</v>
      </c>
      <c r="D70" s="342">
        <v>0</v>
      </c>
      <c r="E70" s="342">
        <v>0</v>
      </c>
      <c r="F70" s="342">
        <v>0</v>
      </c>
      <c r="G70" s="342">
        <v>0</v>
      </c>
      <c r="H70" s="342">
        <v>0</v>
      </c>
      <c r="I70" s="191">
        <v>1</v>
      </c>
    </row>
    <row r="71" spans="1:10" x14ac:dyDescent="0.35">
      <c r="A71" s="60">
        <v>43738</v>
      </c>
      <c r="B71" s="341">
        <v>0</v>
      </c>
      <c r="C71" s="341">
        <v>0</v>
      </c>
      <c r="D71" s="341">
        <v>0</v>
      </c>
      <c r="E71" s="341">
        <v>0</v>
      </c>
      <c r="F71" s="341">
        <v>0</v>
      </c>
      <c r="G71" s="341">
        <v>0</v>
      </c>
      <c r="H71" s="341">
        <v>0</v>
      </c>
      <c r="I71" s="189">
        <v>0</v>
      </c>
    </row>
    <row r="72" spans="1:10" x14ac:dyDescent="0.35">
      <c r="A72" s="64">
        <v>43830</v>
      </c>
      <c r="B72" s="342">
        <v>1</v>
      </c>
      <c r="C72" s="342">
        <v>0</v>
      </c>
      <c r="D72" s="342">
        <v>1</v>
      </c>
      <c r="E72" s="342">
        <v>0</v>
      </c>
      <c r="F72" s="342">
        <v>0</v>
      </c>
      <c r="G72" s="342">
        <v>0</v>
      </c>
      <c r="H72" s="342">
        <v>0</v>
      </c>
      <c r="I72" s="191">
        <v>2</v>
      </c>
    </row>
    <row r="73" spans="1:10" x14ac:dyDescent="0.35">
      <c r="A73" s="60">
        <v>43921</v>
      </c>
      <c r="B73" s="341">
        <v>0</v>
      </c>
      <c r="C73" s="341">
        <v>0</v>
      </c>
      <c r="D73" s="341">
        <v>0</v>
      </c>
      <c r="E73" s="341">
        <v>0</v>
      </c>
      <c r="F73" s="341">
        <v>0</v>
      </c>
      <c r="G73" s="341">
        <v>0</v>
      </c>
      <c r="H73" s="341">
        <v>0</v>
      </c>
      <c r="I73" s="189">
        <v>0</v>
      </c>
    </row>
    <row r="74" spans="1:10" x14ac:dyDescent="0.35">
      <c r="A74" s="64">
        <v>44012</v>
      </c>
      <c r="B74" s="342">
        <v>0</v>
      </c>
      <c r="C74" s="342">
        <v>0</v>
      </c>
      <c r="D74" s="342">
        <v>0</v>
      </c>
      <c r="E74" s="342">
        <v>0</v>
      </c>
      <c r="F74" s="342">
        <v>0</v>
      </c>
      <c r="G74" s="342">
        <v>0</v>
      </c>
      <c r="H74" s="342">
        <v>0</v>
      </c>
      <c r="I74" s="191">
        <v>0</v>
      </c>
    </row>
    <row r="75" spans="1:10" x14ac:dyDescent="0.35">
      <c r="A75" s="60">
        <v>44104</v>
      </c>
      <c r="B75" s="341">
        <v>0</v>
      </c>
      <c r="C75" s="341">
        <v>0</v>
      </c>
      <c r="D75" s="341">
        <v>0</v>
      </c>
      <c r="E75" s="341">
        <v>0</v>
      </c>
      <c r="F75" s="341">
        <v>0</v>
      </c>
      <c r="G75" s="341">
        <v>0</v>
      </c>
      <c r="H75" s="341">
        <v>0</v>
      </c>
      <c r="I75" s="189">
        <v>0</v>
      </c>
    </row>
    <row r="76" spans="1:10" x14ac:dyDescent="0.35">
      <c r="A76" s="64">
        <v>44196</v>
      </c>
      <c r="B76" s="342">
        <v>0</v>
      </c>
      <c r="C76" s="342">
        <v>0</v>
      </c>
      <c r="D76" s="342">
        <v>0</v>
      </c>
      <c r="E76" s="342">
        <v>0</v>
      </c>
      <c r="F76" s="342">
        <v>0</v>
      </c>
      <c r="G76" s="342">
        <v>0</v>
      </c>
      <c r="H76" s="342">
        <v>0</v>
      </c>
      <c r="I76" s="191">
        <v>0</v>
      </c>
    </row>
    <row r="77" spans="1:10" x14ac:dyDescent="0.35">
      <c r="A77" s="71" t="s">
        <v>125</v>
      </c>
      <c r="B77" s="343">
        <f>SUM(B3:B76)</f>
        <v>3505</v>
      </c>
      <c r="C77" s="343">
        <f t="shared" ref="C77:I77" si="0">SUM(C3:C76)</f>
        <v>1278</v>
      </c>
      <c r="D77" s="343">
        <f t="shared" si="0"/>
        <v>759</v>
      </c>
      <c r="E77" s="343">
        <f t="shared" si="0"/>
        <v>191</v>
      </c>
      <c r="F77" s="343">
        <f t="shared" si="0"/>
        <v>281</v>
      </c>
      <c r="G77" s="343">
        <f t="shared" si="0"/>
        <v>55</v>
      </c>
      <c r="H77" s="343">
        <f t="shared" si="0"/>
        <v>24</v>
      </c>
      <c r="I77" s="343">
        <f t="shared" si="0"/>
        <v>6093</v>
      </c>
    </row>
    <row r="79" spans="1:10" x14ac:dyDescent="0.35">
      <c r="B79" s="42"/>
      <c r="C79" s="42"/>
      <c r="D79" s="42"/>
      <c r="E79" s="42"/>
      <c r="F79" s="42"/>
      <c r="G79" s="42"/>
      <c r="H79" s="42"/>
      <c r="I79" s="42"/>
      <c r="J79" s="42"/>
    </row>
    <row r="80" spans="1:10" x14ac:dyDescent="0.35">
      <c r="A80" s="126" t="s">
        <v>167</v>
      </c>
    </row>
    <row r="81" spans="1:1" x14ac:dyDescent="0.35">
      <c r="A81" s="315" t="s">
        <v>279</v>
      </c>
    </row>
    <row r="82" spans="1:1" x14ac:dyDescent="0.35">
      <c r="A82" s="315" t="s">
        <v>280</v>
      </c>
    </row>
    <row r="85" spans="1:1" x14ac:dyDescent="0.35">
      <c r="A85" s="337" t="s">
        <v>126</v>
      </c>
    </row>
  </sheetData>
  <autoFilter ref="A2:I76" xr:uid="{44C97C4C-CD05-444D-9452-96A14287EF8A}"/>
  <hyperlinks>
    <hyperlink ref="A85" location="Index!A1" display="back to index" xr:uid="{00000000-0004-0000-20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F74"/>
  <sheetViews>
    <sheetView workbookViewId="0">
      <pane xSplit="1" ySplit="2" topLeftCell="B51" activePane="bottomRight" state="frozen"/>
      <selection pane="topRight" activeCell="B1" sqref="B1"/>
      <selection pane="bottomLeft" activeCell="A3" sqref="A3"/>
      <selection pane="bottomRight" activeCell="B3" sqref="B3"/>
    </sheetView>
  </sheetViews>
  <sheetFormatPr defaultColWidth="15.08984375" defaultRowHeight="18" x14ac:dyDescent="0.25"/>
  <cols>
    <col min="1" max="1" width="21.08984375" style="73" customWidth="1"/>
    <col min="2" max="2" width="12.08984375" style="12" customWidth="1"/>
    <col min="3" max="3" width="15.6328125" style="12" customWidth="1"/>
    <col min="4" max="4" width="12.08984375" style="12" customWidth="1"/>
    <col min="5" max="5" width="16.90625" style="12" customWidth="1"/>
    <col min="6" max="6" width="12.08984375" style="12" customWidth="1"/>
    <col min="7" max="16384" width="15.08984375" style="12"/>
  </cols>
  <sheetData>
    <row r="1" spans="1:6" s="57" customFormat="1" x14ac:dyDescent="0.25">
      <c r="A1" s="101" t="s">
        <v>112</v>
      </c>
      <c r="B1" s="101"/>
      <c r="C1" s="101"/>
      <c r="D1" s="101"/>
      <c r="E1" s="101"/>
      <c r="F1" s="101"/>
    </row>
    <row r="2" spans="1:6" x14ac:dyDescent="0.25">
      <c r="A2" s="58" t="s">
        <v>240</v>
      </c>
      <c r="B2" s="58" t="s">
        <v>200</v>
      </c>
      <c r="C2" s="58" t="s">
        <v>202</v>
      </c>
      <c r="D2" s="58" t="s">
        <v>30</v>
      </c>
      <c r="E2" s="58" t="s">
        <v>203</v>
      </c>
      <c r="F2" s="59" t="s">
        <v>125</v>
      </c>
    </row>
    <row r="3" spans="1:6" x14ac:dyDescent="0.25">
      <c r="A3" s="51">
        <v>38596</v>
      </c>
      <c r="B3" s="61">
        <v>0</v>
      </c>
      <c r="C3" s="61">
        <v>192589.7</v>
      </c>
      <c r="D3" s="61">
        <v>0</v>
      </c>
      <c r="E3" s="61">
        <v>0</v>
      </c>
      <c r="F3" s="63">
        <v>192589.7</v>
      </c>
    </row>
    <row r="4" spans="1:6" x14ac:dyDescent="0.25">
      <c r="A4" s="81">
        <v>38687</v>
      </c>
      <c r="B4" s="65">
        <v>143623.76999999999</v>
      </c>
      <c r="C4" s="65">
        <v>1547712.0799999994</v>
      </c>
      <c r="D4" s="65">
        <v>2046992.4</v>
      </c>
      <c r="E4" s="65">
        <v>10670</v>
      </c>
      <c r="F4" s="67">
        <v>3748998.2499999991</v>
      </c>
    </row>
    <row r="5" spans="1:6" x14ac:dyDescent="0.25">
      <c r="A5" s="51">
        <v>38777</v>
      </c>
      <c r="B5" s="61">
        <v>245508.11000000002</v>
      </c>
      <c r="C5" s="61">
        <v>169765.68000000002</v>
      </c>
      <c r="D5" s="61">
        <v>299605.56</v>
      </c>
      <c r="E5" s="61">
        <v>9200</v>
      </c>
      <c r="F5" s="63">
        <v>724079.35000000009</v>
      </c>
    </row>
    <row r="6" spans="1:6" x14ac:dyDescent="0.25">
      <c r="A6" s="81">
        <v>38869</v>
      </c>
      <c r="B6" s="65">
        <v>148562.01299999998</v>
      </c>
      <c r="C6" s="65">
        <v>881682.70000000007</v>
      </c>
      <c r="D6" s="65">
        <v>158506.62999999998</v>
      </c>
      <c r="E6" s="65">
        <v>13804.25</v>
      </c>
      <c r="F6" s="67">
        <v>1202555.5929999999</v>
      </c>
    </row>
    <row r="7" spans="1:6" x14ac:dyDescent="0.25">
      <c r="A7" s="51">
        <v>38961</v>
      </c>
      <c r="B7" s="61">
        <v>94765.25</v>
      </c>
      <c r="C7" s="61">
        <v>1046165.2000000001</v>
      </c>
      <c r="D7" s="61">
        <v>311497.39</v>
      </c>
      <c r="E7" s="61">
        <v>0</v>
      </c>
      <c r="F7" s="63">
        <v>1452427.8400000003</v>
      </c>
    </row>
    <row r="8" spans="1:6" x14ac:dyDescent="0.25">
      <c r="A8" s="81">
        <v>39052</v>
      </c>
      <c r="B8" s="65">
        <v>232901.04</v>
      </c>
      <c r="C8" s="65">
        <v>553070.92000000016</v>
      </c>
      <c r="D8" s="65">
        <v>403624.38</v>
      </c>
      <c r="E8" s="65">
        <v>0</v>
      </c>
      <c r="F8" s="67">
        <v>1189596.3400000003</v>
      </c>
    </row>
    <row r="9" spans="1:6" x14ac:dyDescent="0.25">
      <c r="A9" s="51">
        <v>39142</v>
      </c>
      <c r="B9" s="61">
        <v>214667.67000000007</v>
      </c>
      <c r="C9" s="61">
        <v>1491750.4100000001</v>
      </c>
      <c r="D9" s="61">
        <v>204310.62000000002</v>
      </c>
      <c r="E9" s="61">
        <v>8326</v>
      </c>
      <c r="F9" s="63">
        <v>1919054.7000000004</v>
      </c>
    </row>
    <row r="10" spans="1:6" x14ac:dyDescent="0.25">
      <c r="A10" s="81">
        <v>39234</v>
      </c>
      <c r="B10" s="65">
        <v>106240.55</v>
      </c>
      <c r="C10" s="65">
        <v>1537968.61</v>
      </c>
      <c r="D10" s="65">
        <v>252907.87999999998</v>
      </c>
      <c r="E10" s="65">
        <v>0</v>
      </c>
      <c r="F10" s="67">
        <v>1897117.04</v>
      </c>
    </row>
    <row r="11" spans="1:6" x14ac:dyDescent="0.25">
      <c r="A11" s="51">
        <v>39326</v>
      </c>
      <c r="B11" s="61">
        <v>1372345.0999999999</v>
      </c>
      <c r="C11" s="61">
        <v>1265022.6000000001</v>
      </c>
      <c r="D11" s="61">
        <v>269081.93</v>
      </c>
      <c r="E11" s="61">
        <v>0</v>
      </c>
      <c r="F11" s="63">
        <v>2906449.6300000004</v>
      </c>
    </row>
    <row r="12" spans="1:6" x14ac:dyDescent="0.25">
      <c r="A12" s="81">
        <v>39417</v>
      </c>
      <c r="B12" s="65">
        <v>404540.44999999995</v>
      </c>
      <c r="C12" s="65">
        <v>3003253.9099999997</v>
      </c>
      <c r="D12" s="65">
        <v>589985.93999999994</v>
      </c>
      <c r="E12" s="65">
        <v>41659.199999999997</v>
      </c>
      <c r="F12" s="67">
        <v>4039439.4999999995</v>
      </c>
    </row>
    <row r="13" spans="1:6" x14ac:dyDescent="0.25">
      <c r="A13" s="51">
        <v>39508</v>
      </c>
      <c r="B13" s="61">
        <v>824542.05</v>
      </c>
      <c r="C13" s="61">
        <v>1877641.6900000004</v>
      </c>
      <c r="D13" s="61">
        <v>390176.83</v>
      </c>
      <c r="E13" s="61">
        <v>37576.300000000003</v>
      </c>
      <c r="F13" s="63">
        <v>3129936.87</v>
      </c>
    </row>
    <row r="14" spans="1:6" x14ac:dyDescent="0.25">
      <c r="A14" s="81">
        <v>39600</v>
      </c>
      <c r="B14" s="65">
        <v>1027247.1200000002</v>
      </c>
      <c r="C14" s="65">
        <v>2006653.1000002502</v>
      </c>
      <c r="D14" s="65">
        <v>288289.98</v>
      </c>
      <c r="E14" s="65">
        <v>99597.51</v>
      </c>
      <c r="F14" s="67">
        <v>3421787.71000025</v>
      </c>
    </row>
    <row r="15" spans="1:6" x14ac:dyDescent="0.25">
      <c r="A15" s="51">
        <v>39692</v>
      </c>
      <c r="B15" s="61">
        <v>1457409.8099999991</v>
      </c>
      <c r="C15" s="61">
        <v>2043548.0229997493</v>
      </c>
      <c r="D15" s="61">
        <v>590334.61200000008</v>
      </c>
      <c r="E15" s="61">
        <v>521246.86</v>
      </c>
      <c r="F15" s="63">
        <v>4612539.3049997482</v>
      </c>
    </row>
    <row r="16" spans="1:6" x14ac:dyDescent="0.25">
      <c r="A16" s="81">
        <v>39783</v>
      </c>
      <c r="B16" s="65">
        <v>2189148.73</v>
      </c>
      <c r="C16" s="65">
        <v>5011724.8419999983</v>
      </c>
      <c r="D16" s="65">
        <v>670247.20799999963</v>
      </c>
      <c r="E16" s="65">
        <v>809064.76000000013</v>
      </c>
      <c r="F16" s="67">
        <v>8680185.5399999991</v>
      </c>
    </row>
    <row r="17" spans="1:6" x14ac:dyDescent="0.25">
      <c r="A17" s="51">
        <v>39873</v>
      </c>
      <c r="B17" s="61">
        <v>2152923.1279999996</v>
      </c>
      <c r="C17" s="61">
        <v>3610958.7349999999</v>
      </c>
      <c r="D17" s="61">
        <v>887280.50999999989</v>
      </c>
      <c r="E17" s="61">
        <v>266467.48</v>
      </c>
      <c r="F17" s="63">
        <v>6917629.8530000001</v>
      </c>
    </row>
    <row r="18" spans="1:6" x14ac:dyDescent="0.25">
      <c r="A18" s="81">
        <v>39965</v>
      </c>
      <c r="B18" s="65">
        <v>2828172.5900000003</v>
      </c>
      <c r="C18" s="65">
        <v>3751382.8840000005</v>
      </c>
      <c r="D18" s="65">
        <v>620413.35</v>
      </c>
      <c r="E18" s="65">
        <v>366917.05</v>
      </c>
      <c r="F18" s="67">
        <v>7566885.8740000008</v>
      </c>
    </row>
    <row r="19" spans="1:6" x14ac:dyDescent="0.25">
      <c r="A19" s="51">
        <v>40057</v>
      </c>
      <c r="B19" s="61">
        <v>2079851.669</v>
      </c>
      <c r="C19" s="61">
        <v>4501456.936999999</v>
      </c>
      <c r="D19" s="61">
        <v>1039997.6399999999</v>
      </c>
      <c r="E19" s="61">
        <v>375849.48</v>
      </c>
      <c r="F19" s="63">
        <v>7997155.7259999979</v>
      </c>
    </row>
    <row r="20" spans="1:6" x14ac:dyDescent="0.25">
      <c r="A20" s="81">
        <v>40148</v>
      </c>
      <c r="B20" s="65">
        <v>6926449.1729999995</v>
      </c>
      <c r="C20" s="65">
        <v>6590537.3000000007</v>
      </c>
      <c r="D20" s="65">
        <v>2400247.0099999998</v>
      </c>
      <c r="E20" s="65">
        <v>94256.500000000015</v>
      </c>
      <c r="F20" s="67">
        <v>16011489.983000001</v>
      </c>
    </row>
    <row r="21" spans="1:6" x14ac:dyDescent="0.25">
      <c r="A21" s="51">
        <v>40238</v>
      </c>
      <c r="B21" s="61">
        <v>3409268.037</v>
      </c>
      <c r="C21" s="61">
        <v>3003831.2209999994</v>
      </c>
      <c r="D21" s="61">
        <v>953484.40999999992</v>
      </c>
      <c r="E21" s="61">
        <v>345302.98</v>
      </c>
      <c r="F21" s="63">
        <v>7711886.648</v>
      </c>
    </row>
    <row r="22" spans="1:6" x14ac:dyDescent="0.25">
      <c r="A22" s="81">
        <v>40330</v>
      </c>
      <c r="B22" s="65">
        <v>6201265.1400000015</v>
      </c>
      <c r="C22" s="65">
        <v>4029215.6879999996</v>
      </c>
      <c r="D22" s="65">
        <v>1949361.3499999999</v>
      </c>
      <c r="E22" s="65">
        <v>49632.869999999995</v>
      </c>
      <c r="F22" s="67">
        <v>12229475.048</v>
      </c>
    </row>
    <row r="23" spans="1:6" x14ac:dyDescent="0.25">
      <c r="A23" s="51">
        <v>40422</v>
      </c>
      <c r="B23" s="61">
        <v>9190856.6429999992</v>
      </c>
      <c r="C23" s="61">
        <v>2295332.2300000004</v>
      </c>
      <c r="D23" s="61">
        <v>1143775.6599999999</v>
      </c>
      <c r="E23" s="61">
        <v>216281.50000000003</v>
      </c>
      <c r="F23" s="63">
        <v>12846246.033</v>
      </c>
    </row>
    <row r="24" spans="1:6" x14ac:dyDescent="0.25">
      <c r="A24" s="81">
        <v>40513</v>
      </c>
      <c r="B24" s="65">
        <v>7414970.8200000012</v>
      </c>
      <c r="C24" s="65">
        <v>1806224.38</v>
      </c>
      <c r="D24" s="65">
        <v>792020.77</v>
      </c>
      <c r="E24" s="65">
        <v>100151.99</v>
      </c>
      <c r="F24" s="67">
        <v>10113367.960000001</v>
      </c>
    </row>
    <row r="25" spans="1:6" x14ac:dyDescent="0.25">
      <c r="A25" s="51">
        <v>40603</v>
      </c>
      <c r="B25" s="61">
        <v>7663737.0000000009</v>
      </c>
      <c r="C25" s="61">
        <v>2665625.98</v>
      </c>
      <c r="D25" s="61">
        <v>478481.45999999985</v>
      </c>
      <c r="E25" s="61">
        <v>4650.6999999999971</v>
      </c>
      <c r="F25" s="63">
        <v>10812495.139999999</v>
      </c>
    </row>
    <row r="26" spans="1:6" x14ac:dyDescent="0.25">
      <c r="A26" s="81">
        <v>40695</v>
      </c>
      <c r="B26" s="65">
        <v>8186630.9690000005</v>
      </c>
      <c r="C26" s="65">
        <v>1838199.621</v>
      </c>
      <c r="D26" s="65">
        <v>514413.53000000009</v>
      </c>
      <c r="E26" s="65">
        <v>18365</v>
      </c>
      <c r="F26" s="67">
        <v>10557609.119999999</v>
      </c>
    </row>
    <row r="27" spans="1:6" x14ac:dyDescent="0.25">
      <c r="A27" s="51">
        <v>40787</v>
      </c>
      <c r="B27" s="61">
        <v>9639524.9120000023</v>
      </c>
      <c r="C27" s="61">
        <v>1549672.1630000002</v>
      </c>
      <c r="D27" s="61">
        <v>257051.88799999998</v>
      </c>
      <c r="E27" s="61">
        <v>0</v>
      </c>
      <c r="F27" s="63">
        <v>11446248.963000003</v>
      </c>
    </row>
    <row r="28" spans="1:6" x14ac:dyDescent="0.25">
      <c r="A28" s="81">
        <v>40878</v>
      </c>
      <c r="B28" s="65">
        <v>11320340.253999999</v>
      </c>
      <c r="C28" s="65">
        <v>2344187.6999999997</v>
      </c>
      <c r="D28" s="65">
        <v>308162.85400000005</v>
      </c>
      <c r="E28" s="65">
        <v>16514.29</v>
      </c>
      <c r="F28" s="67">
        <v>13989205.097999997</v>
      </c>
    </row>
    <row r="29" spans="1:6" x14ac:dyDescent="0.25">
      <c r="A29" s="51">
        <v>40969</v>
      </c>
      <c r="B29" s="61">
        <v>9940390.3049999997</v>
      </c>
      <c r="C29" s="61">
        <v>4009087.156</v>
      </c>
      <c r="D29" s="61">
        <v>717870.66799999995</v>
      </c>
      <c r="E29" s="61">
        <v>19750</v>
      </c>
      <c r="F29" s="63">
        <v>14687098.128999999</v>
      </c>
    </row>
    <row r="30" spans="1:6" x14ac:dyDescent="0.25">
      <c r="A30" s="81">
        <v>41061</v>
      </c>
      <c r="B30" s="65">
        <v>15137875.591000004</v>
      </c>
      <c r="C30" s="65">
        <v>4256506.6789999995</v>
      </c>
      <c r="D30" s="65">
        <v>904034.32200000004</v>
      </c>
      <c r="E30" s="65">
        <v>0</v>
      </c>
      <c r="F30" s="67">
        <v>20298416.592000004</v>
      </c>
    </row>
    <row r="31" spans="1:6" x14ac:dyDescent="0.25">
      <c r="A31" s="51">
        <v>41153</v>
      </c>
      <c r="B31" s="61">
        <v>15814829.015999999</v>
      </c>
      <c r="C31" s="61">
        <v>3742859.1690000002</v>
      </c>
      <c r="D31" s="61">
        <v>193514.69999999995</v>
      </c>
      <c r="E31" s="61">
        <v>0</v>
      </c>
      <c r="F31" s="63">
        <v>19751202.884999998</v>
      </c>
    </row>
    <row r="32" spans="1:6" x14ac:dyDescent="0.25">
      <c r="A32" s="81">
        <v>41244</v>
      </c>
      <c r="B32" s="65">
        <v>23109177.873700008</v>
      </c>
      <c r="C32" s="65">
        <v>1956632.862</v>
      </c>
      <c r="D32" s="65">
        <v>420353.20399999991</v>
      </c>
      <c r="E32" s="65">
        <v>0</v>
      </c>
      <c r="F32" s="67">
        <v>25486163.939700007</v>
      </c>
    </row>
    <row r="33" spans="1:6" x14ac:dyDescent="0.25">
      <c r="A33" s="51">
        <v>41334</v>
      </c>
      <c r="B33" s="61">
        <v>11324917.742299996</v>
      </c>
      <c r="C33" s="61">
        <v>1680536.6870000002</v>
      </c>
      <c r="D33" s="61">
        <v>714950.91700000013</v>
      </c>
      <c r="E33" s="61">
        <v>80578.649999999994</v>
      </c>
      <c r="F33" s="63">
        <v>13800983.996299997</v>
      </c>
    </row>
    <row r="34" spans="1:6" x14ac:dyDescent="0.25">
      <c r="A34" s="81">
        <v>41426</v>
      </c>
      <c r="B34" s="65">
        <v>15135766.339999996</v>
      </c>
      <c r="C34" s="65">
        <v>1626683.3549999997</v>
      </c>
      <c r="D34" s="65">
        <v>215718.92999999996</v>
      </c>
      <c r="E34" s="65">
        <v>3884.0999999999908</v>
      </c>
      <c r="F34" s="67">
        <v>16982052.724999998</v>
      </c>
    </row>
    <row r="35" spans="1:6" x14ac:dyDescent="0.25">
      <c r="A35" s="51">
        <v>41518</v>
      </c>
      <c r="B35" s="61">
        <v>14677388.124999998</v>
      </c>
      <c r="C35" s="61">
        <v>505397.02799999987</v>
      </c>
      <c r="D35" s="61">
        <v>349217.70900000015</v>
      </c>
      <c r="E35" s="61">
        <v>838.20000000001164</v>
      </c>
      <c r="F35" s="63">
        <v>15532841.061999997</v>
      </c>
    </row>
    <row r="36" spans="1:6" x14ac:dyDescent="0.25">
      <c r="A36" s="81">
        <v>41609</v>
      </c>
      <c r="B36" s="65">
        <v>15299069.952000001</v>
      </c>
      <c r="C36" s="65">
        <v>605264.62000000023</v>
      </c>
      <c r="D36" s="65">
        <v>263527.78000000003</v>
      </c>
      <c r="E36" s="65">
        <v>0</v>
      </c>
      <c r="F36" s="67">
        <v>16167862.352000002</v>
      </c>
    </row>
    <row r="37" spans="1:6" x14ac:dyDescent="0.25">
      <c r="A37" s="51">
        <v>41699</v>
      </c>
      <c r="B37" s="61">
        <v>18153688.340000004</v>
      </c>
      <c r="C37" s="61">
        <v>503747.27</v>
      </c>
      <c r="D37" s="61">
        <v>594329.5</v>
      </c>
      <c r="E37" s="61">
        <v>26250</v>
      </c>
      <c r="F37" s="63">
        <v>19278015.110000003</v>
      </c>
    </row>
    <row r="38" spans="1:6" x14ac:dyDescent="0.25">
      <c r="A38" s="81">
        <v>41791</v>
      </c>
      <c r="B38" s="65">
        <v>13121490.381000001</v>
      </c>
      <c r="C38" s="65">
        <v>377569.26700000011</v>
      </c>
      <c r="D38" s="65">
        <v>179636.75899999996</v>
      </c>
      <c r="E38" s="65">
        <v>4114</v>
      </c>
      <c r="F38" s="67">
        <v>13682810.407000002</v>
      </c>
    </row>
    <row r="39" spans="1:6" x14ac:dyDescent="0.25">
      <c r="A39" s="51">
        <v>41883</v>
      </c>
      <c r="B39" s="61">
        <v>11399308.998</v>
      </c>
      <c r="C39" s="61">
        <v>61231.750000000051</v>
      </c>
      <c r="D39" s="61">
        <v>269316.05300000007</v>
      </c>
      <c r="E39" s="61">
        <v>0</v>
      </c>
      <c r="F39" s="63">
        <v>11729856.800999999</v>
      </c>
    </row>
    <row r="40" spans="1:6" x14ac:dyDescent="0.25">
      <c r="A40" s="81">
        <v>41974</v>
      </c>
      <c r="B40" s="65">
        <v>18391835.050000001</v>
      </c>
      <c r="C40" s="65">
        <v>137692.77999999994</v>
      </c>
      <c r="D40" s="65">
        <v>106721.95</v>
      </c>
      <c r="E40" s="65">
        <v>-26250</v>
      </c>
      <c r="F40" s="67">
        <v>18609999.780000001</v>
      </c>
    </row>
    <row r="41" spans="1:6" x14ac:dyDescent="0.25">
      <c r="A41" s="51">
        <v>42064</v>
      </c>
      <c r="B41" s="61">
        <v>10989320.769999998</v>
      </c>
      <c r="C41" s="61">
        <v>399965.8899999999</v>
      </c>
      <c r="D41" s="61">
        <v>69637.53</v>
      </c>
      <c r="E41" s="61">
        <v>0</v>
      </c>
      <c r="F41" s="63">
        <v>11458924.189999998</v>
      </c>
    </row>
    <row r="42" spans="1:6" x14ac:dyDescent="0.25">
      <c r="A42" s="81">
        <v>42156</v>
      </c>
      <c r="B42" s="66">
        <v>15115248.739999998</v>
      </c>
      <c r="C42" s="66">
        <v>207288.76999999996</v>
      </c>
      <c r="D42" s="66">
        <v>159271.21999999997</v>
      </c>
      <c r="E42" s="66">
        <v>0</v>
      </c>
      <c r="F42" s="67">
        <v>15481808.729999999</v>
      </c>
    </row>
    <row r="43" spans="1:6" x14ac:dyDescent="0.25">
      <c r="A43" s="51">
        <v>42248</v>
      </c>
      <c r="B43" s="62">
        <v>16568974.789999997</v>
      </c>
      <c r="C43" s="62">
        <v>145763.78999999998</v>
      </c>
      <c r="D43" s="62">
        <v>965793.24</v>
      </c>
      <c r="E43" s="62">
        <v>0</v>
      </c>
      <c r="F43" s="63">
        <v>17680531.819999997</v>
      </c>
    </row>
    <row r="44" spans="1:6" x14ac:dyDescent="0.25">
      <c r="A44" s="81">
        <v>42339</v>
      </c>
      <c r="B44" s="66">
        <v>17077463.521000005</v>
      </c>
      <c r="C44" s="66">
        <v>339964.53199999995</v>
      </c>
      <c r="D44" s="66">
        <v>135620.31799999991</v>
      </c>
      <c r="E44" s="66">
        <v>-6693.0099999999984</v>
      </c>
      <c r="F44" s="67">
        <v>17546355.361000005</v>
      </c>
    </row>
    <row r="45" spans="1:6" x14ac:dyDescent="0.25">
      <c r="A45" s="51">
        <v>42430</v>
      </c>
      <c r="B45" s="62">
        <v>9687217.5399999972</v>
      </c>
      <c r="C45" s="62">
        <v>615287.96</v>
      </c>
      <c r="D45" s="62">
        <v>147515.55000000008</v>
      </c>
      <c r="E45" s="62">
        <v>239522.46</v>
      </c>
      <c r="F45" s="63">
        <v>10689543.509999998</v>
      </c>
    </row>
    <row r="46" spans="1:6" x14ac:dyDescent="0.25">
      <c r="A46" s="81">
        <v>42522</v>
      </c>
      <c r="B46" s="66">
        <v>15064402.176999997</v>
      </c>
      <c r="C46" s="66">
        <v>107395.46999999997</v>
      </c>
      <c r="D46" s="66">
        <v>152509.96999999994</v>
      </c>
      <c r="E46" s="66">
        <v>0</v>
      </c>
      <c r="F46" s="67">
        <v>15324307.616999999</v>
      </c>
    </row>
    <row r="47" spans="1:6" x14ac:dyDescent="0.25">
      <c r="A47" s="51">
        <v>42614</v>
      </c>
      <c r="B47" s="62">
        <v>13097967.059999999</v>
      </c>
      <c r="C47" s="62">
        <v>920477.94600000011</v>
      </c>
      <c r="D47" s="62">
        <v>191788.40000000005</v>
      </c>
      <c r="E47" s="62">
        <v>0</v>
      </c>
      <c r="F47" s="63">
        <v>14210233.405999999</v>
      </c>
    </row>
    <row r="48" spans="1:6" x14ac:dyDescent="0.25">
      <c r="A48" s="81">
        <v>42705</v>
      </c>
      <c r="B48" s="66">
        <v>12667754.939999998</v>
      </c>
      <c r="C48" s="66">
        <v>225343.11999999982</v>
      </c>
      <c r="D48" s="66">
        <v>139871.45999999996</v>
      </c>
      <c r="E48" s="66">
        <v>0</v>
      </c>
      <c r="F48" s="67">
        <v>13032969.519999996</v>
      </c>
    </row>
    <row r="49" spans="1:6" x14ac:dyDescent="0.25">
      <c r="A49" s="51">
        <v>42795</v>
      </c>
      <c r="B49" s="62">
        <v>6769779.8199999994</v>
      </c>
      <c r="C49" s="62">
        <v>161496.69000000018</v>
      </c>
      <c r="D49" s="62">
        <v>137993.24000000002</v>
      </c>
      <c r="E49" s="62">
        <v>26250</v>
      </c>
      <c r="F49" s="63">
        <v>7095519.75</v>
      </c>
    </row>
    <row r="50" spans="1:6" x14ac:dyDescent="0.25">
      <c r="A50" s="81">
        <v>42887</v>
      </c>
      <c r="B50" s="66">
        <v>12224578.378000002</v>
      </c>
      <c r="C50" s="66">
        <v>30819.819999999949</v>
      </c>
      <c r="D50" s="66">
        <v>196080.29</v>
      </c>
      <c r="E50" s="66">
        <v>0</v>
      </c>
      <c r="F50" s="67">
        <v>12451478.488000002</v>
      </c>
    </row>
    <row r="51" spans="1:6" x14ac:dyDescent="0.25">
      <c r="A51" s="51">
        <v>42979</v>
      </c>
      <c r="B51" s="62">
        <v>9776796.5130000003</v>
      </c>
      <c r="C51" s="62">
        <v>10028.28399999998</v>
      </c>
      <c r="D51" s="62">
        <v>104282.14999999997</v>
      </c>
      <c r="E51" s="62">
        <v>0</v>
      </c>
      <c r="F51" s="63">
        <v>9891106.9470000006</v>
      </c>
    </row>
    <row r="52" spans="1:6" x14ac:dyDescent="0.25">
      <c r="A52" s="81">
        <v>43070</v>
      </c>
      <c r="B52" s="66">
        <v>7118740.9080000026</v>
      </c>
      <c r="C52" s="66">
        <v>111546.60999999996</v>
      </c>
      <c r="D52" s="66">
        <v>99399.438000000038</v>
      </c>
      <c r="E52" s="66">
        <v>0</v>
      </c>
      <c r="F52" s="67">
        <v>7329686.956000003</v>
      </c>
    </row>
    <row r="53" spans="1:6" x14ac:dyDescent="0.25">
      <c r="A53" s="51">
        <v>43160</v>
      </c>
      <c r="B53" s="62">
        <v>7856980.4060000004</v>
      </c>
      <c r="C53" s="62">
        <v>1295.360000000044</v>
      </c>
      <c r="D53" s="62">
        <v>310627.36000000004</v>
      </c>
      <c r="E53" s="62">
        <v>0</v>
      </c>
      <c r="F53" s="63">
        <v>8168903.1260000011</v>
      </c>
    </row>
    <row r="54" spans="1:6" x14ac:dyDescent="0.25">
      <c r="A54" s="81">
        <v>43252</v>
      </c>
      <c r="B54" s="66">
        <v>9705699.0599999949</v>
      </c>
      <c r="C54" s="66">
        <v>21134.470000000088</v>
      </c>
      <c r="D54" s="66">
        <v>516245.79999999993</v>
      </c>
      <c r="E54" s="66">
        <v>0</v>
      </c>
      <c r="F54" s="67">
        <v>10243079.329999996</v>
      </c>
    </row>
    <row r="55" spans="1:6" x14ac:dyDescent="0.25">
      <c r="A55" s="51">
        <v>43344</v>
      </c>
      <c r="B55" s="62">
        <v>4555906.0150000006</v>
      </c>
      <c r="C55" s="62">
        <v>1165.670999999915</v>
      </c>
      <c r="D55" s="62">
        <v>9498.3800000000319</v>
      </c>
      <c r="E55" s="62">
        <v>0</v>
      </c>
      <c r="F55" s="63">
        <v>4566570.0660000006</v>
      </c>
    </row>
    <row r="56" spans="1:6" x14ac:dyDescent="0.25">
      <c r="A56" s="81">
        <v>43435</v>
      </c>
      <c r="B56" s="66">
        <v>5309251.9250000017</v>
      </c>
      <c r="C56" s="66">
        <v>892.86900000006426</v>
      </c>
      <c r="D56" s="66">
        <v>34201.809999999983</v>
      </c>
      <c r="E56" s="66">
        <v>0</v>
      </c>
      <c r="F56" s="67">
        <v>5344346.6040000012</v>
      </c>
    </row>
    <row r="57" spans="1:6" x14ac:dyDescent="0.25">
      <c r="A57" s="51">
        <v>43525</v>
      </c>
      <c r="B57" s="62">
        <v>3178292.4649999999</v>
      </c>
      <c r="C57" s="62">
        <v>-841.83900000015274</v>
      </c>
      <c r="D57" s="62">
        <v>24696.339999999982</v>
      </c>
      <c r="E57" s="62">
        <v>0</v>
      </c>
      <c r="F57" s="63">
        <v>3202146.9659999995</v>
      </c>
    </row>
    <row r="58" spans="1:6" x14ac:dyDescent="0.25">
      <c r="A58" s="81">
        <v>43617</v>
      </c>
      <c r="B58" s="66">
        <v>3126553.3600000022</v>
      </c>
      <c r="C58" s="66">
        <v>3627.480000000156</v>
      </c>
      <c r="D58" s="66">
        <v>15215.600000000039</v>
      </c>
      <c r="E58" s="66">
        <v>0</v>
      </c>
      <c r="F58" s="67">
        <v>3145396.4400000023</v>
      </c>
    </row>
    <row r="59" spans="1:6" x14ac:dyDescent="0.25">
      <c r="A59" s="51">
        <v>43709</v>
      </c>
      <c r="B59" s="62">
        <v>3246163.682</v>
      </c>
      <c r="C59" s="62">
        <v>60212.10900000004</v>
      </c>
      <c r="D59" s="62">
        <v>70391.01999999996</v>
      </c>
      <c r="E59" s="62">
        <v>0</v>
      </c>
      <c r="F59" s="63">
        <v>3376766.8110000002</v>
      </c>
    </row>
    <row r="60" spans="1:6" x14ac:dyDescent="0.25">
      <c r="A60" s="81">
        <v>43800</v>
      </c>
      <c r="B60" s="66">
        <v>2042075.8900000008</v>
      </c>
      <c r="C60" s="66">
        <v>907.5</v>
      </c>
      <c r="D60" s="66">
        <v>54013.430000000029</v>
      </c>
      <c r="E60" s="66">
        <v>0</v>
      </c>
      <c r="F60" s="67">
        <v>2096996.8200000008</v>
      </c>
    </row>
    <row r="61" spans="1:6" x14ac:dyDescent="0.35">
      <c r="A61" s="60">
        <v>43921</v>
      </c>
      <c r="B61" s="82">
        <v>3100178.0799999996</v>
      </c>
      <c r="C61" s="82">
        <v>2473.5</v>
      </c>
      <c r="D61" s="82">
        <v>2013</v>
      </c>
      <c r="E61" s="82">
        <v>0</v>
      </c>
      <c r="F61" s="83">
        <v>3104664.5799999996</v>
      </c>
    </row>
    <row r="62" spans="1:6" x14ac:dyDescent="0.25">
      <c r="A62" s="81">
        <v>44012</v>
      </c>
      <c r="B62" s="66">
        <v>2511525.5600000005</v>
      </c>
      <c r="C62" s="66">
        <v>2376.9000000000228</v>
      </c>
      <c r="D62" s="66">
        <v>4300.7200000000303</v>
      </c>
      <c r="E62" s="66">
        <v>0</v>
      </c>
      <c r="F62" s="67">
        <v>2518203.1800000006</v>
      </c>
    </row>
    <row r="63" spans="1:6" x14ac:dyDescent="0.35">
      <c r="A63" s="60">
        <v>44104</v>
      </c>
      <c r="B63" s="82">
        <v>1642652.6100000008</v>
      </c>
      <c r="C63" s="82">
        <v>4180</v>
      </c>
      <c r="D63" s="82">
        <v>4003.98000000001</v>
      </c>
      <c r="E63" s="82">
        <v>0</v>
      </c>
      <c r="F63" s="83">
        <v>1650836.5900000008</v>
      </c>
    </row>
    <row r="64" spans="1:6" x14ac:dyDescent="0.25">
      <c r="A64" s="81">
        <v>44196</v>
      </c>
      <c r="B64" s="66">
        <v>2400815.3449999997</v>
      </c>
      <c r="C64" s="66">
        <v>0</v>
      </c>
      <c r="D64" s="66">
        <v>0</v>
      </c>
      <c r="E64" s="66">
        <v>0</v>
      </c>
      <c r="F64" s="67">
        <v>2400815.3449999997</v>
      </c>
    </row>
    <row r="65" spans="1:6" x14ac:dyDescent="0.25">
      <c r="A65" s="84" t="s">
        <v>125</v>
      </c>
      <c r="B65" s="85">
        <f>SUM(B3:B64)</f>
        <v>461815569.26700014</v>
      </c>
      <c r="C65" s="85">
        <f t="shared" ref="C65:F65" si="0">SUM(C3:C64)</f>
        <v>83451185.829000011</v>
      </c>
      <c r="D65" s="85">
        <f t="shared" si="0"/>
        <v>26294414.529999986</v>
      </c>
      <c r="E65" s="85">
        <f t="shared" si="0"/>
        <v>3773779.120000001</v>
      </c>
      <c r="F65" s="85">
        <f t="shared" si="0"/>
        <v>575334948.74600017</v>
      </c>
    </row>
    <row r="69" spans="1:6" x14ac:dyDescent="0.25">
      <c r="A69" s="137" t="s">
        <v>158</v>
      </c>
    </row>
    <row r="70" spans="1:6" s="76" customFormat="1" ht="15" x14ac:dyDescent="0.25">
      <c r="A70" s="75" t="s">
        <v>281</v>
      </c>
    </row>
    <row r="71" spans="1:6" s="76" customFormat="1" ht="15" x14ac:dyDescent="0.25">
      <c r="A71" s="75"/>
    </row>
    <row r="72" spans="1:6" s="76" customFormat="1" ht="15" x14ac:dyDescent="0.25">
      <c r="A72" s="75"/>
    </row>
    <row r="73" spans="1:6" x14ac:dyDescent="0.25">
      <c r="A73" s="75"/>
    </row>
    <row r="74" spans="1:6" x14ac:dyDescent="0.25">
      <c r="A74" s="338" t="s">
        <v>126</v>
      </c>
    </row>
  </sheetData>
  <hyperlinks>
    <hyperlink ref="A74" location="Index!A1" display="back to index" xr:uid="{00000000-0004-0000-21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J72"/>
  <sheetViews>
    <sheetView workbookViewId="0">
      <pane xSplit="1" ySplit="2" topLeftCell="B49" activePane="bottomRight" state="frozen"/>
      <selection pane="topRight" activeCell="B1" sqref="B1"/>
      <selection pane="bottomLeft" activeCell="A3" sqref="A3"/>
      <selection pane="bottomRight"/>
    </sheetView>
  </sheetViews>
  <sheetFormatPr defaultColWidth="15.08984375" defaultRowHeight="18" x14ac:dyDescent="0.35"/>
  <cols>
    <col min="1" max="1" width="12.90625" style="73" customWidth="1"/>
    <col min="2" max="2" width="12.90625" style="12" customWidth="1"/>
    <col min="3" max="3" width="15.08984375" style="41"/>
    <col min="4" max="9" width="12.90625" style="12" customWidth="1"/>
    <col min="10" max="16384" width="15.08984375" style="12"/>
  </cols>
  <sheetData>
    <row r="1" spans="1:9" s="57" customFormat="1" x14ac:dyDescent="0.25">
      <c r="A1" s="55" t="s">
        <v>114</v>
      </c>
      <c r="B1" s="56"/>
      <c r="C1" s="56"/>
      <c r="D1" s="56"/>
      <c r="E1" s="56"/>
      <c r="F1" s="56"/>
      <c r="G1" s="56"/>
      <c r="H1" s="56"/>
      <c r="I1" s="56"/>
    </row>
    <row r="2" spans="1:9" s="76" customFormat="1" ht="60" x14ac:dyDescent="0.25">
      <c r="A2" s="327" t="s">
        <v>240</v>
      </c>
      <c r="B2" s="327" t="s">
        <v>272</v>
      </c>
      <c r="C2" s="327" t="s">
        <v>273</v>
      </c>
      <c r="D2" s="327" t="s">
        <v>274</v>
      </c>
      <c r="E2" s="327" t="s">
        <v>275</v>
      </c>
      <c r="F2" s="327" t="s">
        <v>276</v>
      </c>
      <c r="G2" s="327" t="s">
        <v>277</v>
      </c>
      <c r="H2" s="327" t="s">
        <v>282</v>
      </c>
      <c r="I2" s="329" t="s">
        <v>125</v>
      </c>
    </row>
    <row r="3" spans="1:9" x14ac:dyDescent="0.25">
      <c r="A3" s="60">
        <v>38625</v>
      </c>
      <c r="B3" s="61">
        <v>190488.7</v>
      </c>
      <c r="C3" s="61">
        <v>0</v>
      </c>
      <c r="D3" s="61">
        <v>2101</v>
      </c>
      <c r="E3" s="62">
        <v>0</v>
      </c>
      <c r="F3" s="61">
        <v>0</v>
      </c>
      <c r="G3" s="61">
        <v>0</v>
      </c>
      <c r="H3" s="61">
        <v>0</v>
      </c>
      <c r="I3" s="63">
        <v>192589.7</v>
      </c>
    </row>
    <row r="4" spans="1:9" x14ac:dyDescent="0.25">
      <c r="A4" s="64">
        <v>38717</v>
      </c>
      <c r="B4" s="65">
        <v>1686695.0199999996</v>
      </c>
      <c r="C4" s="65">
        <v>404089.04000000004</v>
      </c>
      <c r="D4" s="65">
        <v>1425990.33</v>
      </c>
      <c r="E4" s="66">
        <v>87960.3</v>
      </c>
      <c r="F4" s="65">
        <v>107577.33999999998</v>
      </c>
      <c r="G4" s="65">
        <v>21707.05</v>
      </c>
      <c r="H4" s="65">
        <v>14979.17</v>
      </c>
      <c r="I4" s="67">
        <v>3748998.2499999991</v>
      </c>
    </row>
    <row r="5" spans="1:9" x14ac:dyDescent="0.25">
      <c r="A5" s="60">
        <v>38807</v>
      </c>
      <c r="B5" s="61">
        <v>416024.41000000003</v>
      </c>
      <c r="C5" s="61">
        <v>177321.49000000002</v>
      </c>
      <c r="D5" s="61">
        <v>89970.280000000013</v>
      </c>
      <c r="E5" s="62">
        <v>24293.22</v>
      </c>
      <c r="F5" s="61">
        <v>14367</v>
      </c>
      <c r="G5" s="61">
        <v>0</v>
      </c>
      <c r="H5" s="61">
        <v>2102.9499999999989</v>
      </c>
      <c r="I5" s="63">
        <v>724079.35</v>
      </c>
    </row>
    <row r="6" spans="1:9" x14ac:dyDescent="0.25">
      <c r="A6" s="64">
        <v>38898</v>
      </c>
      <c r="B6" s="65">
        <v>880779.63300000015</v>
      </c>
      <c r="C6" s="65">
        <v>10700.239999999993</v>
      </c>
      <c r="D6" s="65">
        <v>174327.19</v>
      </c>
      <c r="E6" s="66">
        <v>53960.880000000005</v>
      </c>
      <c r="F6" s="65">
        <v>76640.180000000008</v>
      </c>
      <c r="G6" s="65">
        <v>0</v>
      </c>
      <c r="H6" s="65">
        <v>6147.4700000000012</v>
      </c>
      <c r="I6" s="67">
        <v>1202555.5929999999</v>
      </c>
    </row>
    <row r="7" spans="1:9" x14ac:dyDescent="0.25">
      <c r="A7" s="60">
        <v>38990</v>
      </c>
      <c r="B7" s="61">
        <v>1078768.4600000002</v>
      </c>
      <c r="C7" s="61">
        <v>15232</v>
      </c>
      <c r="D7" s="61">
        <v>278043.73</v>
      </c>
      <c r="E7" s="62">
        <v>27525</v>
      </c>
      <c r="F7" s="61">
        <v>69143.040000000008</v>
      </c>
      <c r="G7" s="61">
        <v>0</v>
      </c>
      <c r="H7" s="61">
        <v>-16284.39</v>
      </c>
      <c r="I7" s="63">
        <v>1452427.8400000003</v>
      </c>
    </row>
    <row r="8" spans="1:9" x14ac:dyDescent="0.25">
      <c r="A8" s="64">
        <v>39082</v>
      </c>
      <c r="B8" s="65">
        <v>539346.97000000009</v>
      </c>
      <c r="C8" s="65">
        <v>208109.7</v>
      </c>
      <c r="D8" s="65">
        <v>370312.93000000005</v>
      </c>
      <c r="E8" s="66">
        <v>43811.330000000016</v>
      </c>
      <c r="F8" s="65">
        <v>28015.409999999996</v>
      </c>
      <c r="G8" s="65">
        <v>0</v>
      </c>
      <c r="H8" s="65">
        <v>0</v>
      </c>
      <c r="I8" s="67">
        <v>1189596.3400000001</v>
      </c>
    </row>
    <row r="9" spans="1:9" x14ac:dyDescent="0.25">
      <c r="A9" s="60">
        <v>39172</v>
      </c>
      <c r="B9" s="61">
        <v>1157715.1500000001</v>
      </c>
      <c r="C9" s="61">
        <v>114307.25000000001</v>
      </c>
      <c r="D9" s="61">
        <v>553350.44999999995</v>
      </c>
      <c r="E9" s="62">
        <v>54729.09</v>
      </c>
      <c r="F9" s="61">
        <v>38952.759999999995</v>
      </c>
      <c r="G9" s="61">
        <v>0</v>
      </c>
      <c r="H9" s="61">
        <v>0</v>
      </c>
      <c r="I9" s="63">
        <v>1919054.7000000002</v>
      </c>
    </row>
    <row r="10" spans="1:9" x14ac:dyDescent="0.25">
      <c r="A10" s="64">
        <v>39263</v>
      </c>
      <c r="B10" s="65">
        <v>1393649.4000000001</v>
      </c>
      <c r="C10" s="65">
        <v>173828.69</v>
      </c>
      <c r="D10" s="65">
        <v>316568.27</v>
      </c>
      <c r="E10" s="66">
        <v>8614.380000000001</v>
      </c>
      <c r="F10" s="65">
        <v>4456.2999999999993</v>
      </c>
      <c r="G10" s="65">
        <v>0</v>
      </c>
      <c r="H10" s="65">
        <v>0</v>
      </c>
      <c r="I10" s="67">
        <v>1897117.04</v>
      </c>
    </row>
    <row r="11" spans="1:9" x14ac:dyDescent="0.25">
      <c r="A11" s="60">
        <v>39355</v>
      </c>
      <c r="B11" s="61">
        <v>1135587.0899999999</v>
      </c>
      <c r="C11" s="61">
        <v>1497812.7600000002</v>
      </c>
      <c r="D11" s="61">
        <v>238785.74</v>
      </c>
      <c r="E11" s="62">
        <v>13466.7</v>
      </c>
      <c r="F11" s="61">
        <v>19422.339999999997</v>
      </c>
      <c r="G11" s="61">
        <v>1375</v>
      </c>
      <c r="H11" s="61">
        <v>0</v>
      </c>
      <c r="I11" s="63">
        <v>2906449.63</v>
      </c>
    </row>
    <row r="12" spans="1:9" x14ac:dyDescent="0.25">
      <c r="A12" s="64">
        <v>39447</v>
      </c>
      <c r="B12" s="65">
        <v>2682369.9400000009</v>
      </c>
      <c r="C12" s="65">
        <v>566964.67999999993</v>
      </c>
      <c r="D12" s="65">
        <v>504989.37999999995</v>
      </c>
      <c r="E12" s="66">
        <v>188820.15000000002</v>
      </c>
      <c r="F12" s="65">
        <v>36650.01</v>
      </c>
      <c r="G12" s="65">
        <v>59645.34</v>
      </c>
      <c r="H12" s="65">
        <v>0</v>
      </c>
      <c r="I12" s="67">
        <v>4039439.5000000005</v>
      </c>
    </row>
    <row r="13" spans="1:9" x14ac:dyDescent="0.25">
      <c r="A13" s="60">
        <v>39538</v>
      </c>
      <c r="B13" s="61">
        <v>1418007.48</v>
      </c>
      <c r="C13" s="61">
        <v>744551.83</v>
      </c>
      <c r="D13" s="61">
        <v>924473.52999999991</v>
      </c>
      <c r="E13" s="62">
        <v>17654.960000000003</v>
      </c>
      <c r="F13" s="61">
        <v>25249.070000000011</v>
      </c>
      <c r="G13" s="61">
        <v>0</v>
      </c>
      <c r="H13" s="61">
        <v>0</v>
      </c>
      <c r="I13" s="63">
        <v>3129936.8699999996</v>
      </c>
    </row>
    <row r="14" spans="1:9" x14ac:dyDescent="0.25">
      <c r="A14" s="64">
        <v>39629</v>
      </c>
      <c r="B14" s="65">
        <v>1944831.6200002499</v>
      </c>
      <c r="C14" s="65">
        <v>704126.14000000013</v>
      </c>
      <c r="D14" s="65">
        <v>663712.91</v>
      </c>
      <c r="E14" s="66">
        <v>53649.329999999987</v>
      </c>
      <c r="F14" s="65">
        <v>51992.21</v>
      </c>
      <c r="G14" s="65">
        <v>3475.5</v>
      </c>
      <c r="H14" s="65">
        <v>0</v>
      </c>
      <c r="I14" s="67">
        <v>3421787.7100002505</v>
      </c>
    </row>
    <row r="15" spans="1:9" x14ac:dyDescent="0.25">
      <c r="A15" s="60">
        <v>39721</v>
      </c>
      <c r="B15" s="61">
        <v>2785618.1849997491</v>
      </c>
      <c r="C15" s="61">
        <v>1009882.3999999998</v>
      </c>
      <c r="D15" s="61">
        <v>646153.93000000005</v>
      </c>
      <c r="E15" s="62">
        <v>82186.280000000013</v>
      </c>
      <c r="F15" s="61">
        <v>65922.559999999998</v>
      </c>
      <c r="G15" s="61">
        <v>20186.54</v>
      </c>
      <c r="H15" s="61">
        <v>2589.4099999999989</v>
      </c>
      <c r="I15" s="63">
        <v>4612539.3049997492</v>
      </c>
    </row>
    <row r="16" spans="1:9" x14ac:dyDescent="0.25">
      <c r="A16" s="64">
        <v>39813</v>
      </c>
      <c r="B16" s="65">
        <v>5677645.2299999967</v>
      </c>
      <c r="C16" s="65">
        <v>1272023.6499999999</v>
      </c>
      <c r="D16" s="65">
        <v>1090286.0999999999</v>
      </c>
      <c r="E16" s="66">
        <v>284660.91000000003</v>
      </c>
      <c r="F16" s="65">
        <v>199141.07</v>
      </c>
      <c r="G16" s="65">
        <v>5360.08</v>
      </c>
      <c r="H16" s="65">
        <v>151068.5</v>
      </c>
      <c r="I16" s="67">
        <v>8680185.5399999972</v>
      </c>
    </row>
    <row r="17" spans="1:9" x14ac:dyDescent="0.25">
      <c r="A17" s="60">
        <v>39903</v>
      </c>
      <c r="B17" s="61">
        <v>3848741.5149999997</v>
      </c>
      <c r="C17" s="61">
        <v>1286948.8799999999</v>
      </c>
      <c r="D17" s="61">
        <v>1310279.8200000003</v>
      </c>
      <c r="E17" s="62">
        <v>18814.499999999978</v>
      </c>
      <c r="F17" s="61">
        <v>248017.81</v>
      </c>
      <c r="G17" s="61">
        <v>22142.63</v>
      </c>
      <c r="H17" s="61">
        <v>182684.698</v>
      </c>
      <c r="I17" s="63">
        <v>6917629.8529999992</v>
      </c>
    </row>
    <row r="18" spans="1:9" x14ac:dyDescent="0.25">
      <c r="A18" s="64">
        <v>39994</v>
      </c>
      <c r="B18" s="65">
        <v>5076208.4839999992</v>
      </c>
      <c r="C18" s="65">
        <v>1169314.1200000001</v>
      </c>
      <c r="D18" s="65">
        <v>904836.08000000007</v>
      </c>
      <c r="E18" s="66">
        <v>29139.450000000004</v>
      </c>
      <c r="F18" s="65">
        <v>343461.44</v>
      </c>
      <c r="G18" s="65">
        <v>0</v>
      </c>
      <c r="H18" s="65">
        <v>43926.3</v>
      </c>
      <c r="I18" s="67">
        <v>7566885.8739999998</v>
      </c>
    </row>
    <row r="19" spans="1:9" x14ac:dyDescent="0.25">
      <c r="A19" s="60">
        <v>40086</v>
      </c>
      <c r="B19" s="61">
        <v>5758222.3440000005</v>
      </c>
      <c r="C19" s="61">
        <v>1003029.4800000003</v>
      </c>
      <c r="D19" s="61">
        <v>849109.35</v>
      </c>
      <c r="E19" s="62">
        <v>12601.160000000002</v>
      </c>
      <c r="F19" s="61">
        <v>302934.08999999997</v>
      </c>
      <c r="G19" s="61">
        <v>64499.8</v>
      </c>
      <c r="H19" s="61">
        <v>6759.5020000000077</v>
      </c>
      <c r="I19" s="63">
        <v>7997155.7260000007</v>
      </c>
    </row>
    <row r="20" spans="1:9" x14ac:dyDescent="0.25">
      <c r="A20" s="64">
        <v>40178</v>
      </c>
      <c r="B20" s="65">
        <v>9192164.3029999975</v>
      </c>
      <c r="C20" s="65">
        <v>3631797.8000000003</v>
      </c>
      <c r="D20" s="65">
        <v>1238822.1700000002</v>
      </c>
      <c r="E20" s="66">
        <v>122178.35999999999</v>
      </c>
      <c r="F20" s="65">
        <v>416401.42</v>
      </c>
      <c r="G20" s="65">
        <v>1100054.8699999996</v>
      </c>
      <c r="H20" s="65">
        <v>310071.06</v>
      </c>
      <c r="I20" s="67">
        <v>16011489.982999997</v>
      </c>
    </row>
    <row r="21" spans="1:9" x14ac:dyDescent="0.25">
      <c r="A21" s="60">
        <v>40268</v>
      </c>
      <c r="B21" s="61">
        <v>4703031.5080000004</v>
      </c>
      <c r="C21" s="61">
        <v>1986905.4300000002</v>
      </c>
      <c r="D21" s="61">
        <v>575656.25000000012</v>
      </c>
      <c r="E21" s="62">
        <v>3086.96</v>
      </c>
      <c r="F21" s="61">
        <v>121616.64000000001</v>
      </c>
      <c r="G21" s="61">
        <v>291896.66000000003</v>
      </c>
      <c r="H21" s="61">
        <v>29693.200000000001</v>
      </c>
      <c r="I21" s="63">
        <v>7711886.648000001</v>
      </c>
    </row>
    <row r="22" spans="1:9" x14ac:dyDescent="0.25">
      <c r="A22" s="64">
        <v>40359</v>
      </c>
      <c r="B22" s="65">
        <v>6490880.4680000013</v>
      </c>
      <c r="C22" s="65">
        <v>3069615.0499999993</v>
      </c>
      <c r="D22" s="65">
        <v>1971771.4000000001</v>
      </c>
      <c r="E22" s="66">
        <v>309642.79000000004</v>
      </c>
      <c r="F22" s="65">
        <v>327095.31999999995</v>
      </c>
      <c r="G22" s="65">
        <v>7973.7199999999993</v>
      </c>
      <c r="H22" s="65">
        <v>52496.300000000083</v>
      </c>
      <c r="I22" s="67">
        <v>12229475.048000002</v>
      </c>
    </row>
    <row r="23" spans="1:9" x14ac:dyDescent="0.25">
      <c r="A23" s="60">
        <v>40451</v>
      </c>
      <c r="B23" s="61">
        <v>5429114.1629999997</v>
      </c>
      <c r="C23" s="61">
        <v>4809729.47</v>
      </c>
      <c r="D23" s="61">
        <v>1950737.28</v>
      </c>
      <c r="E23" s="62">
        <v>122241.97</v>
      </c>
      <c r="F23" s="61">
        <v>366176.06</v>
      </c>
      <c r="G23" s="61">
        <v>50974.8</v>
      </c>
      <c r="H23" s="61">
        <v>117272.29</v>
      </c>
      <c r="I23" s="63">
        <v>12846246.033</v>
      </c>
    </row>
    <row r="24" spans="1:9" x14ac:dyDescent="0.25">
      <c r="A24" s="64">
        <v>40543</v>
      </c>
      <c r="B24" s="65">
        <v>4825549.63</v>
      </c>
      <c r="C24" s="65">
        <v>3340621.1399999997</v>
      </c>
      <c r="D24" s="65">
        <v>1398786.19</v>
      </c>
      <c r="E24" s="66">
        <v>150440.04999999999</v>
      </c>
      <c r="F24" s="65">
        <v>246403.26999999996</v>
      </c>
      <c r="G24" s="65">
        <v>73328.69</v>
      </c>
      <c r="H24" s="65">
        <v>78238.989999999991</v>
      </c>
      <c r="I24" s="67">
        <v>10113367.959999999</v>
      </c>
    </row>
    <row r="25" spans="1:9" x14ac:dyDescent="0.25">
      <c r="A25" s="60">
        <v>40633</v>
      </c>
      <c r="B25" s="61">
        <v>4609533.4000000004</v>
      </c>
      <c r="C25" s="61">
        <v>3133844.7500000005</v>
      </c>
      <c r="D25" s="61">
        <v>2179204.58</v>
      </c>
      <c r="E25" s="62">
        <v>333367.48</v>
      </c>
      <c r="F25" s="61">
        <v>63588.609999999993</v>
      </c>
      <c r="G25" s="61">
        <v>85534.44</v>
      </c>
      <c r="H25" s="61">
        <v>407421.87999999989</v>
      </c>
      <c r="I25" s="63">
        <v>10812495.140000001</v>
      </c>
    </row>
    <row r="26" spans="1:9" x14ac:dyDescent="0.25">
      <c r="A26" s="64">
        <v>40724</v>
      </c>
      <c r="B26" s="65">
        <v>4485901.45</v>
      </c>
      <c r="C26" s="65">
        <v>3115911.1100000003</v>
      </c>
      <c r="D26" s="65">
        <v>1818304.9839999999</v>
      </c>
      <c r="E26" s="66">
        <v>520154.47999999992</v>
      </c>
      <c r="F26" s="65">
        <v>156468.266</v>
      </c>
      <c r="G26" s="65">
        <v>119042.15000000001</v>
      </c>
      <c r="H26" s="65">
        <v>341826.68000000011</v>
      </c>
      <c r="I26" s="67">
        <v>10557609.120000001</v>
      </c>
    </row>
    <row r="27" spans="1:9" x14ac:dyDescent="0.25">
      <c r="A27" s="60">
        <v>40816</v>
      </c>
      <c r="B27" s="61">
        <v>4337001.8670000006</v>
      </c>
      <c r="C27" s="61">
        <v>3923401.4930000012</v>
      </c>
      <c r="D27" s="61">
        <v>2084141.291</v>
      </c>
      <c r="E27" s="62">
        <v>426508.478</v>
      </c>
      <c r="F27" s="61">
        <v>308461.614</v>
      </c>
      <c r="G27" s="61">
        <v>28085.3</v>
      </c>
      <c r="H27" s="61">
        <v>338648.9200000001</v>
      </c>
      <c r="I27" s="63">
        <v>11446248.963000001</v>
      </c>
    </row>
    <row r="28" spans="1:9" x14ac:dyDescent="0.25">
      <c r="A28" s="64">
        <v>40908</v>
      </c>
      <c r="B28" s="65">
        <v>5582106.3549999995</v>
      </c>
      <c r="C28" s="65">
        <v>6500567.0889999988</v>
      </c>
      <c r="D28" s="65">
        <v>952781.73199999984</v>
      </c>
      <c r="E28" s="66">
        <v>291542.81200000003</v>
      </c>
      <c r="F28" s="65">
        <v>359908.33</v>
      </c>
      <c r="G28" s="65">
        <v>5556.9000000000015</v>
      </c>
      <c r="H28" s="65">
        <v>296741.88</v>
      </c>
      <c r="I28" s="67">
        <v>13989205.098000001</v>
      </c>
    </row>
    <row r="29" spans="1:9" x14ac:dyDescent="0.25">
      <c r="A29" s="60">
        <v>40999</v>
      </c>
      <c r="B29" s="61">
        <v>7597949.7480000006</v>
      </c>
      <c r="C29" s="61">
        <v>4209844.858</v>
      </c>
      <c r="D29" s="61">
        <v>1699718.0530000005</v>
      </c>
      <c r="E29" s="62">
        <v>298978.38</v>
      </c>
      <c r="F29" s="61">
        <v>170758.23</v>
      </c>
      <c r="G29" s="61">
        <v>30842.43</v>
      </c>
      <c r="H29" s="61">
        <v>679006.43000000017</v>
      </c>
      <c r="I29" s="63">
        <v>14687098.129000003</v>
      </c>
    </row>
    <row r="30" spans="1:9" x14ac:dyDescent="0.25">
      <c r="A30" s="64">
        <v>41090</v>
      </c>
      <c r="B30" s="65">
        <v>7555625.4179999987</v>
      </c>
      <c r="C30" s="65">
        <v>7924975.4420000017</v>
      </c>
      <c r="D30" s="65">
        <v>3636941.7619999996</v>
      </c>
      <c r="E30" s="66">
        <v>117202.46999999997</v>
      </c>
      <c r="F30" s="65">
        <v>218338.13999999998</v>
      </c>
      <c r="G30" s="65">
        <v>77353.81</v>
      </c>
      <c r="H30" s="65">
        <v>767979.54999999993</v>
      </c>
      <c r="I30" s="67">
        <v>20298416.591999996</v>
      </c>
    </row>
    <row r="31" spans="1:9" x14ac:dyDescent="0.25">
      <c r="A31" s="60">
        <v>41182</v>
      </c>
      <c r="B31" s="61">
        <v>8704688.3999999985</v>
      </c>
      <c r="C31" s="61">
        <v>7379539.2800000012</v>
      </c>
      <c r="D31" s="61">
        <v>2697990.5850000004</v>
      </c>
      <c r="E31" s="62">
        <v>239880.08999999997</v>
      </c>
      <c r="F31" s="61">
        <v>162276.59</v>
      </c>
      <c r="G31" s="61">
        <v>62774.25</v>
      </c>
      <c r="H31" s="61">
        <v>504053.69000000018</v>
      </c>
      <c r="I31" s="63">
        <v>19751202.885000002</v>
      </c>
    </row>
    <row r="32" spans="1:9" x14ac:dyDescent="0.25">
      <c r="A32" s="64">
        <v>41274</v>
      </c>
      <c r="B32" s="65">
        <v>8804634.9019999988</v>
      </c>
      <c r="C32" s="65">
        <v>7559476.0837000012</v>
      </c>
      <c r="D32" s="65">
        <v>1317761.9129999997</v>
      </c>
      <c r="E32" s="66">
        <v>189999.503</v>
      </c>
      <c r="F32" s="65">
        <v>329591.26199999999</v>
      </c>
      <c r="G32" s="65">
        <v>109858.6</v>
      </c>
      <c r="H32" s="65">
        <v>7174841.676</v>
      </c>
      <c r="I32" s="67">
        <v>25486163.939699996</v>
      </c>
    </row>
    <row r="33" spans="1:9" x14ac:dyDescent="0.25">
      <c r="A33" s="60">
        <v>41364</v>
      </c>
      <c r="B33" s="61">
        <v>4516167.6960000014</v>
      </c>
      <c r="C33" s="61">
        <v>4807686.1363000004</v>
      </c>
      <c r="D33" s="61">
        <v>2344632.5249999999</v>
      </c>
      <c r="E33" s="62">
        <v>1427825.577</v>
      </c>
      <c r="F33" s="61">
        <v>59638.248</v>
      </c>
      <c r="G33" s="61">
        <v>0</v>
      </c>
      <c r="H33" s="61">
        <v>645033.81399999955</v>
      </c>
      <c r="I33" s="63">
        <v>13800983.996300001</v>
      </c>
    </row>
    <row r="34" spans="1:9" x14ac:dyDescent="0.25">
      <c r="A34" s="64">
        <v>41455</v>
      </c>
      <c r="B34" s="65">
        <v>6656935.5699999975</v>
      </c>
      <c r="C34" s="65">
        <v>6514623.96</v>
      </c>
      <c r="D34" s="65">
        <v>2035876.595</v>
      </c>
      <c r="E34" s="66">
        <v>419573.13000000006</v>
      </c>
      <c r="F34" s="65">
        <v>51915.919999999991</v>
      </c>
      <c r="G34" s="65">
        <v>5550</v>
      </c>
      <c r="H34" s="65">
        <v>1297577.5499999989</v>
      </c>
      <c r="I34" s="67">
        <v>16982052.724999998</v>
      </c>
    </row>
    <row r="35" spans="1:9" x14ac:dyDescent="0.25">
      <c r="A35" s="60">
        <v>41547</v>
      </c>
      <c r="B35" s="61">
        <v>5168077.8290000008</v>
      </c>
      <c r="C35" s="61">
        <v>7239302.6140000001</v>
      </c>
      <c r="D35" s="61">
        <v>841766.96699999995</v>
      </c>
      <c r="E35" s="62">
        <v>271432.038</v>
      </c>
      <c r="F35" s="61">
        <v>140974.66399999999</v>
      </c>
      <c r="G35" s="61">
        <v>2790.3</v>
      </c>
      <c r="H35" s="61">
        <v>1868496.65</v>
      </c>
      <c r="I35" s="63">
        <v>15532841.062000003</v>
      </c>
    </row>
    <row r="36" spans="1:9" x14ac:dyDescent="0.25">
      <c r="A36" s="64">
        <v>41639</v>
      </c>
      <c r="B36" s="65">
        <v>3562877.3149999995</v>
      </c>
      <c r="C36" s="65">
        <v>8460020.5270000007</v>
      </c>
      <c r="D36" s="65">
        <v>1332371.24</v>
      </c>
      <c r="E36" s="66">
        <v>609313.84000000008</v>
      </c>
      <c r="F36" s="65">
        <v>127837.21999999999</v>
      </c>
      <c r="G36" s="65">
        <v>892.98</v>
      </c>
      <c r="H36" s="65">
        <v>2074549.2299999991</v>
      </c>
      <c r="I36" s="67">
        <v>16167862.352</v>
      </c>
    </row>
    <row r="37" spans="1:9" x14ac:dyDescent="0.25">
      <c r="A37" s="60">
        <v>41729</v>
      </c>
      <c r="B37" s="61">
        <v>4458674.5500000007</v>
      </c>
      <c r="C37" s="61">
        <v>11454917.92</v>
      </c>
      <c r="D37" s="61">
        <v>1442113.8599999999</v>
      </c>
      <c r="E37" s="62">
        <v>157835.26000000007</v>
      </c>
      <c r="F37" s="61">
        <v>99925.66</v>
      </c>
      <c r="G37" s="61">
        <v>0</v>
      </c>
      <c r="H37" s="61">
        <v>1664547.86</v>
      </c>
      <c r="I37" s="63">
        <v>19278015.110000003</v>
      </c>
    </row>
    <row r="38" spans="1:9" x14ac:dyDescent="0.25">
      <c r="A38" s="64">
        <v>41820</v>
      </c>
      <c r="B38" s="65">
        <v>4706594.0559999989</v>
      </c>
      <c r="C38" s="65">
        <v>7277353.4380000001</v>
      </c>
      <c r="D38" s="65">
        <v>734548.93299999984</v>
      </c>
      <c r="E38" s="66">
        <v>62192.070000000007</v>
      </c>
      <c r="F38" s="65">
        <v>129837.45</v>
      </c>
      <c r="G38" s="65">
        <v>1938.75</v>
      </c>
      <c r="H38" s="65">
        <v>770345.70999999973</v>
      </c>
      <c r="I38" s="67">
        <v>13682810.406999998</v>
      </c>
    </row>
    <row r="39" spans="1:9" x14ac:dyDescent="0.25">
      <c r="A39" s="60">
        <v>41912</v>
      </c>
      <c r="B39" s="61">
        <v>2143956.253</v>
      </c>
      <c r="C39" s="61">
        <v>7225640.4280000003</v>
      </c>
      <c r="D39" s="61">
        <v>928109.43</v>
      </c>
      <c r="E39" s="62">
        <v>94404.18</v>
      </c>
      <c r="F39" s="61">
        <v>52699.729999999996</v>
      </c>
      <c r="G39" s="61">
        <v>2799.5</v>
      </c>
      <c r="H39" s="61">
        <v>1282247.28</v>
      </c>
      <c r="I39" s="63">
        <v>11729856.800999999</v>
      </c>
    </row>
    <row r="40" spans="1:9" x14ac:dyDescent="0.25">
      <c r="A40" s="64">
        <v>42004</v>
      </c>
      <c r="B40" s="65">
        <v>2964646.98</v>
      </c>
      <c r="C40" s="65">
        <v>12675539.939999999</v>
      </c>
      <c r="D40" s="65">
        <v>1758392.3099999996</v>
      </c>
      <c r="E40" s="66">
        <v>86872.49000000002</v>
      </c>
      <c r="F40" s="65">
        <v>279794.56000000011</v>
      </c>
      <c r="G40" s="65">
        <v>0</v>
      </c>
      <c r="H40" s="65">
        <v>844753.50000000047</v>
      </c>
      <c r="I40" s="67">
        <v>18609999.779999997</v>
      </c>
    </row>
    <row r="41" spans="1:9" x14ac:dyDescent="0.25">
      <c r="A41" s="60">
        <v>42094</v>
      </c>
      <c r="B41" s="61">
        <v>2587190.5399999996</v>
      </c>
      <c r="C41" s="61">
        <v>5178918.51</v>
      </c>
      <c r="D41" s="61">
        <v>1158640.9899999998</v>
      </c>
      <c r="E41" s="62">
        <v>693630.41000000015</v>
      </c>
      <c r="F41" s="61">
        <v>66628.790000000008</v>
      </c>
      <c r="G41" s="61">
        <v>0</v>
      </c>
      <c r="H41" s="61">
        <v>1773914.9500000004</v>
      </c>
      <c r="I41" s="63">
        <v>11458924.189999999</v>
      </c>
    </row>
    <row r="42" spans="1:9" x14ac:dyDescent="0.25">
      <c r="A42" s="64">
        <v>42185</v>
      </c>
      <c r="B42" s="68">
        <v>4020234.0399999996</v>
      </c>
      <c r="C42" s="68">
        <v>7107096.4100000001</v>
      </c>
      <c r="D42" s="68">
        <v>728249.74</v>
      </c>
      <c r="E42" s="68">
        <v>787349.73</v>
      </c>
      <c r="F42" s="68">
        <v>102876.72</v>
      </c>
      <c r="G42" s="68">
        <v>28669.25</v>
      </c>
      <c r="H42" s="68">
        <v>2707332.8399999994</v>
      </c>
      <c r="I42" s="69">
        <v>15481808.73</v>
      </c>
    </row>
    <row r="43" spans="1:9" x14ac:dyDescent="0.25">
      <c r="A43" s="60">
        <v>42277</v>
      </c>
      <c r="B43" s="70">
        <v>3394794.0700000008</v>
      </c>
      <c r="C43" s="70">
        <v>9830977.0800000001</v>
      </c>
      <c r="D43" s="70">
        <v>1789137.96</v>
      </c>
      <c r="E43" s="70">
        <v>819655.34999999974</v>
      </c>
      <c r="F43" s="70">
        <v>23077.77999999993</v>
      </c>
      <c r="G43" s="70">
        <v>3921.5099999999979</v>
      </c>
      <c r="H43" s="70">
        <v>1818968.0700000008</v>
      </c>
      <c r="I43" s="63">
        <v>17680531.82</v>
      </c>
    </row>
    <row r="44" spans="1:9" x14ac:dyDescent="0.25">
      <c r="A44" s="64">
        <v>42369</v>
      </c>
      <c r="B44" s="68">
        <v>3597476.6700000013</v>
      </c>
      <c r="C44" s="68">
        <v>8624291.0550000034</v>
      </c>
      <c r="D44" s="68">
        <v>2789789.5250000004</v>
      </c>
      <c r="E44" s="68">
        <v>449563.16200000001</v>
      </c>
      <c r="F44" s="68">
        <v>190815.74899999998</v>
      </c>
      <c r="G44" s="68">
        <v>-222.5099999999984</v>
      </c>
      <c r="H44" s="68">
        <v>1894641.7100000009</v>
      </c>
      <c r="I44" s="69">
        <v>17546355.361000009</v>
      </c>
    </row>
    <row r="45" spans="1:9" x14ac:dyDescent="0.25">
      <c r="A45" s="60">
        <v>42460</v>
      </c>
      <c r="B45" s="70">
        <v>3805758.5399999996</v>
      </c>
      <c r="C45" s="70">
        <v>4458078.080000001</v>
      </c>
      <c r="D45" s="70">
        <v>993716.5199999999</v>
      </c>
      <c r="E45" s="70">
        <v>180882.99</v>
      </c>
      <c r="F45" s="70">
        <v>12654.14</v>
      </c>
      <c r="G45" s="70">
        <v>0</v>
      </c>
      <c r="H45" s="70">
        <v>1238453.24</v>
      </c>
      <c r="I45" s="63">
        <v>10689543.510000002</v>
      </c>
    </row>
    <row r="46" spans="1:9" x14ac:dyDescent="0.25">
      <c r="A46" s="64">
        <v>42551</v>
      </c>
      <c r="B46" s="68">
        <v>2570273.560000001</v>
      </c>
      <c r="C46" s="68">
        <v>7069679.0469999975</v>
      </c>
      <c r="D46" s="68">
        <v>3244507.1499999985</v>
      </c>
      <c r="E46" s="68">
        <v>892943.16999999981</v>
      </c>
      <c r="F46" s="68">
        <v>88132.75999999998</v>
      </c>
      <c r="G46" s="68">
        <v>0</v>
      </c>
      <c r="H46" s="68">
        <v>1458771.9300000002</v>
      </c>
      <c r="I46" s="69">
        <v>15324307.616999997</v>
      </c>
    </row>
    <row r="47" spans="1:9" x14ac:dyDescent="0.25">
      <c r="A47" s="60">
        <v>42643</v>
      </c>
      <c r="B47" s="70">
        <v>3365932.3559999987</v>
      </c>
      <c r="C47" s="70">
        <v>6694715.8099999996</v>
      </c>
      <c r="D47" s="70">
        <v>1455024.79</v>
      </c>
      <c r="E47" s="70">
        <v>1212737.8799999999</v>
      </c>
      <c r="F47" s="70">
        <v>68098.799999999988</v>
      </c>
      <c r="G47" s="70">
        <v>41</v>
      </c>
      <c r="H47" s="70">
        <v>1413682.77</v>
      </c>
      <c r="I47" s="63">
        <v>14210233.405999996</v>
      </c>
    </row>
    <row r="48" spans="1:9" x14ac:dyDescent="0.25">
      <c r="A48" s="64">
        <v>42735</v>
      </c>
      <c r="B48" s="68">
        <v>2477973.17</v>
      </c>
      <c r="C48" s="68">
        <v>7449069.5300000003</v>
      </c>
      <c r="D48" s="68">
        <v>1538582.85</v>
      </c>
      <c r="E48" s="68">
        <v>343303.98000000021</v>
      </c>
      <c r="F48" s="68">
        <v>46235.419999999984</v>
      </c>
      <c r="G48" s="68">
        <v>0</v>
      </c>
      <c r="H48" s="68">
        <v>1177804.5699999998</v>
      </c>
      <c r="I48" s="69">
        <v>13032969.52</v>
      </c>
    </row>
    <row r="49" spans="1:9" x14ac:dyDescent="0.25">
      <c r="A49" s="60">
        <v>42825</v>
      </c>
      <c r="B49" s="70">
        <v>1279702.48</v>
      </c>
      <c r="C49" s="70">
        <v>4555264.9299999988</v>
      </c>
      <c r="D49" s="70">
        <v>575179.41000000061</v>
      </c>
      <c r="E49" s="70">
        <v>41386.420000000158</v>
      </c>
      <c r="F49" s="70">
        <v>54796.749999999985</v>
      </c>
      <c r="G49" s="70">
        <v>0</v>
      </c>
      <c r="H49" s="70">
        <v>589189.76</v>
      </c>
      <c r="I49" s="63">
        <v>7095519.7499999981</v>
      </c>
    </row>
    <row r="50" spans="1:9" x14ac:dyDescent="0.25">
      <c r="A50" s="64">
        <v>42916</v>
      </c>
      <c r="B50" s="68">
        <v>1742539.3900000001</v>
      </c>
      <c r="C50" s="68">
        <v>8166080.9880000008</v>
      </c>
      <c r="D50" s="68">
        <v>1115328.28</v>
      </c>
      <c r="E50" s="68">
        <v>578562.2799999998</v>
      </c>
      <c r="F50" s="68">
        <v>3797.3999999999969</v>
      </c>
      <c r="G50" s="68">
        <v>-41</v>
      </c>
      <c r="H50" s="68">
        <v>845211.14999999909</v>
      </c>
      <c r="I50" s="69">
        <v>12451478.487999998</v>
      </c>
    </row>
    <row r="51" spans="1:9" x14ac:dyDescent="0.25">
      <c r="A51" s="60">
        <v>43008</v>
      </c>
      <c r="B51" s="70">
        <v>2573500.9539999999</v>
      </c>
      <c r="C51" s="70">
        <v>5290336.7130000014</v>
      </c>
      <c r="D51" s="70">
        <v>444293.97999999952</v>
      </c>
      <c r="E51" s="70">
        <v>545630.23</v>
      </c>
      <c r="F51" s="70">
        <v>0</v>
      </c>
      <c r="G51" s="70">
        <v>0</v>
      </c>
      <c r="H51" s="70">
        <v>1037345.070000001</v>
      </c>
      <c r="I51" s="63">
        <v>9891106.9470000006</v>
      </c>
    </row>
    <row r="52" spans="1:9" x14ac:dyDescent="0.25">
      <c r="A52" s="64">
        <v>43100</v>
      </c>
      <c r="B52" s="68">
        <v>757051.60200000007</v>
      </c>
      <c r="C52" s="68">
        <v>4217215.7769999998</v>
      </c>
      <c r="D52" s="68">
        <v>1421613.747</v>
      </c>
      <c r="E52" s="68">
        <v>555973.73999999987</v>
      </c>
      <c r="F52" s="68">
        <v>143</v>
      </c>
      <c r="G52" s="68">
        <v>0</v>
      </c>
      <c r="H52" s="68">
        <v>377689.09000000166</v>
      </c>
      <c r="I52" s="69">
        <v>7329686.9560000021</v>
      </c>
    </row>
    <row r="53" spans="1:9" x14ac:dyDescent="0.25">
      <c r="A53" s="60">
        <v>43190</v>
      </c>
      <c r="B53" s="70">
        <v>1068674.1459999999</v>
      </c>
      <c r="C53" s="70">
        <v>4590803.0000000009</v>
      </c>
      <c r="D53" s="70">
        <v>1528289.44</v>
      </c>
      <c r="E53" s="70">
        <v>916850.09000000043</v>
      </c>
      <c r="F53" s="70">
        <v>0</v>
      </c>
      <c r="G53" s="70">
        <v>0</v>
      </c>
      <c r="H53" s="70">
        <v>64286.449999998782</v>
      </c>
      <c r="I53" s="63">
        <v>8168903.1260000002</v>
      </c>
    </row>
    <row r="54" spans="1:9" x14ac:dyDescent="0.25">
      <c r="A54" s="64">
        <v>43281</v>
      </c>
      <c r="B54" s="68">
        <v>1165117.2099999997</v>
      </c>
      <c r="C54" s="68">
        <v>6390087.0099999988</v>
      </c>
      <c r="D54" s="68">
        <v>1881211.669999999</v>
      </c>
      <c r="E54" s="68">
        <v>463845.35999999952</v>
      </c>
      <c r="F54" s="68">
        <v>0</v>
      </c>
      <c r="G54" s="68">
        <v>0</v>
      </c>
      <c r="H54" s="68">
        <v>342818.07999999908</v>
      </c>
      <c r="I54" s="69">
        <v>10243079.329999994</v>
      </c>
    </row>
    <row r="55" spans="1:9" x14ac:dyDescent="0.25">
      <c r="A55" s="60">
        <v>43373</v>
      </c>
      <c r="B55" s="70">
        <v>195701.82000000004</v>
      </c>
      <c r="C55" s="70">
        <v>2908837.0609999979</v>
      </c>
      <c r="D55" s="70">
        <v>1076098.5780000009</v>
      </c>
      <c r="E55" s="70">
        <v>94252.769999999873</v>
      </c>
      <c r="F55" s="70">
        <v>-3.00000000061118E-3</v>
      </c>
      <c r="G55" s="70">
        <v>0</v>
      </c>
      <c r="H55" s="70">
        <v>291679.84000000171</v>
      </c>
      <c r="I55" s="63">
        <v>4566570.0660000006</v>
      </c>
    </row>
    <row r="56" spans="1:9" x14ac:dyDescent="0.25">
      <c r="A56" s="64">
        <v>43465</v>
      </c>
      <c r="B56" s="68">
        <v>694467.34000000008</v>
      </c>
      <c r="C56" s="68">
        <v>1880659.049000001</v>
      </c>
      <c r="D56" s="68">
        <v>2736177.5320000001</v>
      </c>
      <c r="E56" s="68">
        <v>10483.880000000354</v>
      </c>
      <c r="F56" s="68">
        <v>3.00000000061118E-3</v>
      </c>
      <c r="G56" s="68">
        <v>0</v>
      </c>
      <c r="H56" s="68">
        <v>22558.79999999981</v>
      </c>
      <c r="I56" s="69">
        <v>5344346.6040000021</v>
      </c>
    </row>
    <row r="57" spans="1:9" x14ac:dyDescent="0.25">
      <c r="A57" s="60">
        <v>43555</v>
      </c>
      <c r="B57" s="70">
        <v>233816.15999999997</v>
      </c>
      <c r="C57" s="70">
        <v>1875989.1709999999</v>
      </c>
      <c r="D57" s="70">
        <v>862677.71799999976</v>
      </c>
      <c r="E57" s="70">
        <v>180362.38999999993</v>
      </c>
      <c r="F57" s="70">
        <v>-3.00000000061118E-3</v>
      </c>
      <c r="G57" s="70">
        <v>0</v>
      </c>
      <c r="H57" s="70">
        <v>49301.529999999562</v>
      </c>
      <c r="I57" s="63">
        <v>3202146.9659999991</v>
      </c>
    </row>
    <row r="58" spans="1:9" x14ac:dyDescent="0.25">
      <c r="A58" s="64">
        <v>43646</v>
      </c>
      <c r="B58" s="68">
        <v>372185.70000000013</v>
      </c>
      <c r="C58" s="68">
        <v>2217926.3200000003</v>
      </c>
      <c r="D58" s="68">
        <v>519999.54000000103</v>
      </c>
      <c r="E58" s="68">
        <v>2915.500000000116</v>
      </c>
      <c r="F58" s="68">
        <v>0</v>
      </c>
      <c r="G58" s="68">
        <v>0</v>
      </c>
      <c r="H58" s="68">
        <v>32369.38000000082</v>
      </c>
      <c r="I58" s="69">
        <v>3145396.4400000023</v>
      </c>
    </row>
    <row r="59" spans="1:9" x14ac:dyDescent="0.25">
      <c r="A59" s="60">
        <v>43738</v>
      </c>
      <c r="B59" s="70">
        <v>453978.8</v>
      </c>
      <c r="C59" s="70">
        <v>2609680.0560000013</v>
      </c>
      <c r="D59" s="70">
        <v>234921.63199999882</v>
      </c>
      <c r="E59" s="70">
        <v>0</v>
      </c>
      <c r="F59" s="70">
        <v>3.00000000061118E-3</v>
      </c>
      <c r="G59" s="70">
        <v>0</v>
      </c>
      <c r="H59" s="70">
        <v>78186.320000000298</v>
      </c>
      <c r="I59" s="63">
        <v>3376766.8110000002</v>
      </c>
    </row>
    <row r="60" spans="1:9" x14ac:dyDescent="0.25">
      <c r="A60" s="64">
        <v>43830</v>
      </c>
      <c r="B60" s="68">
        <v>129322.55999999994</v>
      </c>
      <c r="C60" s="68">
        <v>1763447.7200000002</v>
      </c>
      <c r="D60" s="68">
        <v>177339.71000000124</v>
      </c>
      <c r="E60" s="68">
        <v>479.80999999999767</v>
      </c>
      <c r="F60" s="68">
        <v>0</v>
      </c>
      <c r="G60" s="68">
        <v>0</v>
      </c>
      <c r="H60" s="68">
        <v>26407.019999999549</v>
      </c>
      <c r="I60" s="69">
        <v>2096996.8200000012</v>
      </c>
    </row>
    <row r="61" spans="1:9" x14ac:dyDescent="0.25">
      <c r="A61" s="60">
        <v>43921</v>
      </c>
      <c r="B61" s="70">
        <v>1187522.55</v>
      </c>
      <c r="C61" s="70">
        <v>1485414.4300000009</v>
      </c>
      <c r="D61" s="70">
        <v>422968.29999999935</v>
      </c>
      <c r="E61" s="70">
        <v>1623.6000000000929</v>
      </c>
      <c r="F61" s="70">
        <v>0</v>
      </c>
      <c r="G61" s="70">
        <v>0</v>
      </c>
      <c r="H61" s="70">
        <v>7135.6999999992549</v>
      </c>
      <c r="I61" s="63">
        <v>3104664.5799999996</v>
      </c>
    </row>
    <row r="62" spans="1:9" x14ac:dyDescent="0.25">
      <c r="A62" s="64">
        <v>44012</v>
      </c>
      <c r="B62" s="68">
        <v>292445.23000000027</v>
      </c>
      <c r="C62" s="68">
        <v>2013159.3499999989</v>
      </c>
      <c r="D62" s="68">
        <v>142066.64000000031</v>
      </c>
      <c r="E62" s="68">
        <v>903.86999999993714</v>
      </c>
      <c r="F62" s="68">
        <v>0</v>
      </c>
      <c r="G62" s="68">
        <v>0</v>
      </c>
      <c r="H62" s="68">
        <v>69628.090000000782</v>
      </c>
      <c r="I62" s="69">
        <v>2518203.1800000002</v>
      </c>
    </row>
    <row r="63" spans="1:9" x14ac:dyDescent="0.25">
      <c r="A63" s="60">
        <v>44104</v>
      </c>
      <c r="B63" s="70">
        <v>552513.24</v>
      </c>
      <c r="C63" s="70">
        <v>1036304.5200000009</v>
      </c>
      <c r="D63" s="70">
        <v>51447.18000000043</v>
      </c>
      <c r="E63" s="70">
        <v>5.8207660913467407E-11</v>
      </c>
      <c r="F63" s="70">
        <v>0</v>
      </c>
      <c r="G63" s="70">
        <v>0</v>
      </c>
      <c r="H63" s="70">
        <v>10571.649999999439</v>
      </c>
      <c r="I63" s="63">
        <v>1650836.5900000008</v>
      </c>
    </row>
    <row r="64" spans="1:9" x14ac:dyDescent="0.25">
      <c r="A64" s="64">
        <v>44196</v>
      </c>
      <c r="B64" s="68">
        <v>217376.93000000002</v>
      </c>
      <c r="C64" s="68">
        <v>1190570.2599999991</v>
      </c>
      <c r="D64" s="68">
        <v>79759.480000000447</v>
      </c>
      <c r="E64" s="68">
        <v>562153.18499999982</v>
      </c>
      <c r="F64" s="68">
        <v>0</v>
      </c>
      <c r="G64" s="68">
        <v>0</v>
      </c>
      <c r="H64" s="68">
        <v>350955.49000000022</v>
      </c>
      <c r="I64" s="69">
        <v>2400815.3449999997</v>
      </c>
    </row>
    <row r="65" spans="1:10" x14ac:dyDescent="0.35">
      <c r="A65" s="71" t="s">
        <v>125</v>
      </c>
      <c r="B65" s="72">
        <f>SUM(B3:B64)</f>
        <v>192902360.54999989</v>
      </c>
      <c r="C65" s="72">
        <f t="shared" ref="C65:I65" si="0">SUM(C3:C64)</f>
        <v>245204158.18599999</v>
      </c>
      <c r="D65" s="72">
        <f t="shared" si="0"/>
        <v>72250743.432000026</v>
      </c>
      <c r="E65" s="72">
        <f t="shared" si="0"/>
        <v>16592049.844999999</v>
      </c>
      <c r="F65" s="72">
        <f t="shared" si="0"/>
        <v>6478907.1429999992</v>
      </c>
      <c r="G65" s="72">
        <f t="shared" si="0"/>
        <v>2288008.3399999994</v>
      </c>
      <c r="H65" s="72">
        <f t="shared" si="0"/>
        <v>39618721.25</v>
      </c>
      <c r="I65" s="72">
        <f t="shared" si="0"/>
        <v>575334948.74600005</v>
      </c>
    </row>
    <row r="66" spans="1:10" x14ac:dyDescent="0.35">
      <c r="A66" s="54"/>
      <c r="B66" s="74"/>
      <c r="D66" s="74"/>
      <c r="E66" s="74"/>
      <c r="F66" s="74"/>
      <c r="G66" s="74"/>
      <c r="H66" s="74"/>
      <c r="I66" s="74"/>
    </row>
    <row r="67" spans="1:10" x14ac:dyDescent="0.35">
      <c r="A67" s="126" t="s">
        <v>167</v>
      </c>
      <c r="B67" s="42"/>
      <c r="C67" s="42"/>
      <c r="D67" s="42"/>
      <c r="E67" s="42"/>
      <c r="F67" s="42"/>
      <c r="G67" s="42"/>
      <c r="H67" s="42"/>
      <c r="I67" s="42"/>
      <c r="J67" s="42"/>
    </row>
    <row r="68" spans="1:10" x14ac:dyDescent="0.35">
      <c r="A68" s="315" t="s">
        <v>283</v>
      </c>
      <c r="B68" s="42"/>
      <c r="C68" s="42"/>
      <c r="D68" s="42"/>
      <c r="E68" s="42"/>
      <c r="F68" s="42"/>
      <c r="G68" s="42"/>
      <c r="H68" s="42"/>
      <c r="I68" s="42"/>
      <c r="J68" s="42"/>
    </row>
    <row r="69" spans="1:10" s="76" customFormat="1" ht="15" x14ac:dyDescent="0.25">
      <c r="A69" s="75" t="s">
        <v>281</v>
      </c>
    </row>
    <row r="70" spans="1:10" s="76" customFormat="1" ht="15" x14ac:dyDescent="0.25">
      <c r="A70" s="75"/>
    </row>
    <row r="71" spans="1:10" x14ac:dyDescent="0.35">
      <c r="A71" s="75"/>
    </row>
    <row r="72" spans="1:10" x14ac:dyDescent="0.35">
      <c r="A72" s="337" t="s">
        <v>126</v>
      </c>
    </row>
  </sheetData>
  <hyperlinks>
    <hyperlink ref="A72" location="Index!A1" display="back to index" xr:uid="{00000000-0004-0000-22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C94"/>
  <sheetViews>
    <sheetView topLeftCell="A75" workbookViewId="0">
      <selection activeCell="A76" sqref="A76"/>
    </sheetView>
  </sheetViews>
  <sheetFormatPr defaultColWidth="8.36328125" defaultRowHeight="18" x14ac:dyDescent="0.25"/>
  <cols>
    <col min="1" max="1" width="33.90625" style="296" customWidth="1"/>
    <col min="2" max="2" width="95.90625" style="296" customWidth="1"/>
    <col min="3" max="3" width="14.453125" style="295" customWidth="1"/>
    <col min="4" max="16384" width="8.36328125" style="296"/>
  </cols>
  <sheetData>
    <row r="1" spans="1:3" s="292" customFormat="1" ht="36" x14ac:dyDescent="0.25">
      <c r="A1" s="32" t="s">
        <v>284</v>
      </c>
      <c r="B1" s="11"/>
      <c r="C1" s="291"/>
    </row>
    <row r="2" spans="1:3" x14ac:dyDescent="0.25">
      <c r="A2" s="293" t="s">
        <v>285</v>
      </c>
      <c r="B2" s="294" t="s">
        <v>286</v>
      </c>
    </row>
    <row r="3" spans="1:3" x14ac:dyDescent="0.25">
      <c r="A3" s="293" t="s">
        <v>287</v>
      </c>
      <c r="B3" s="294" t="s">
        <v>288</v>
      </c>
    </row>
    <row r="4" spans="1:3" x14ac:dyDescent="0.25">
      <c r="A4" s="297" t="s">
        <v>289</v>
      </c>
      <c r="B4" s="298">
        <v>44196</v>
      </c>
    </row>
    <row r="5" spans="1:3" x14ac:dyDescent="0.25">
      <c r="A5" s="293" t="s">
        <v>290</v>
      </c>
      <c r="B5" s="294" t="s">
        <v>291</v>
      </c>
    </row>
    <row r="6" spans="1:3" x14ac:dyDescent="0.25">
      <c r="A6" s="299"/>
      <c r="B6" s="299"/>
    </row>
    <row r="7" spans="1:3" x14ac:dyDescent="0.25">
      <c r="A7" s="369" t="s">
        <v>292</v>
      </c>
      <c r="B7" s="369"/>
    </row>
    <row r="8" spans="1:3" x14ac:dyDescent="0.25">
      <c r="A8" s="300" t="s">
        <v>293</v>
      </c>
      <c r="B8" s="300" t="s">
        <v>294</v>
      </c>
    </row>
    <row r="9" spans="1:3" x14ac:dyDescent="0.25">
      <c r="A9" s="300" t="s">
        <v>295</v>
      </c>
      <c r="B9" s="294" t="s">
        <v>296</v>
      </c>
    </row>
    <row r="10" spans="1:3" x14ac:dyDescent="0.25">
      <c r="A10" s="300" t="s">
        <v>295</v>
      </c>
      <c r="B10" s="294" t="s">
        <v>297</v>
      </c>
    </row>
    <row r="11" spans="1:3" x14ac:dyDescent="0.25">
      <c r="A11" s="300" t="s">
        <v>298</v>
      </c>
      <c r="B11" s="294" t="s">
        <v>299</v>
      </c>
    </row>
    <row r="12" spans="1:3" x14ac:dyDescent="0.25">
      <c r="A12" s="300" t="s">
        <v>295</v>
      </c>
      <c r="B12" s="294" t="s">
        <v>300</v>
      </c>
    </row>
    <row r="13" spans="1:3" x14ac:dyDescent="0.25">
      <c r="A13" s="300" t="s">
        <v>295</v>
      </c>
      <c r="B13" s="294" t="s">
        <v>301</v>
      </c>
    </row>
    <row r="14" spans="1:3" x14ac:dyDescent="0.25">
      <c r="A14" s="300" t="s">
        <v>302</v>
      </c>
      <c r="B14" s="300" t="s">
        <v>294</v>
      </c>
    </row>
    <row r="15" spans="1:3" x14ac:dyDescent="0.25">
      <c r="A15" s="300" t="s">
        <v>298</v>
      </c>
      <c r="B15" s="294" t="s">
        <v>303</v>
      </c>
    </row>
    <row r="16" spans="1:3" x14ac:dyDescent="0.25">
      <c r="A16" s="300" t="s">
        <v>295</v>
      </c>
      <c r="B16" s="294" t="s">
        <v>304</v>
      </c>
    </row>
    <row r="17" spans="1:2" x14ac:dyDescent="0.25">
      <c r="A17" s="300" t="s">
        <v>295</v>
      </c>
      <c r="B17" s="294" t="s">
        <v>305</v>
      </c>
    </row>
    <row r="18" spans="1:2" ht="36" x14ac:dyDescent="0.25">
      <c r="A18" s="300" t="s">
        <v>295</v>
      </c>
      <c r="B18" s="294" t="s">
        <v>306</v>
      </c>
    </row>
    <row r="19" spans="1:2" x14ac:dyDescent="0.25">
      <c r="A19" s="300" t="s">
        <v>295</v>
      </c>
      <c r="B19" s="294" t="s">
        <v>307</v>
      </c>
    </row>
    <row r="20" spans="1:2" x14ac:dyDescent="0.25">
      <c r="A20" s="300" t="s">
        <v>308</v>
      </c>
      <c r="B20" s="300" t="s">
        <v>294</v>
      </c>
    </row>
    <row r="21" spans="1:2" x14ac:dyDescent="0.25">
      <c r="A21" s="300" t="s">
        <v>295</v>
      </c>
      <c r="B21" s="294" t="s">
        <v>309</v>
      </c>
    </row>
    <row r="22" spans="1:2" x14ac:dyDescent="0.25">
      <c r="A22" s="300" t="s">
        <v>295</v>
      </c>
      <c r="B22" s="294" t="s">
        <v>310</v>
      </c>
    </row>
    <row r="23" spans="1:2" x14ac:dyDescent="0.25">
      <c r="A23" s="300" t="s">
        <v>295</v>
      </c>
      <c r="B23" s="294" t="s">
        <v>311</v>
      </c>
    </row>
    <row r="24" spans="1:2" x14ac:dyDescent="0.25">
      <c r="A24" s="300" t="s">
        <v>295</v>
      </c>
      <c r="B24" s="294" t="s">
        <v>312</v>
      </c>
    </row>
    <row r="25" spans="1:2" x14ac:dyDescent="0.25">
      <c r="A25" s="300" t="s">
        <v>298</v>
      </c>
      <c r="B25" s="294" t="s">
        <v>313</v>
      </c>
    </row>
    <row r="26" spans="1:2" x14ac:dyDescent="0.25">
      <c r="A26" s="300" t="s">
        <v>314</v>
      </c>
      <c r="B26" s="300" t="s">
        <v>315</v>
      </c>
    </row>
    <row r="27" spans="1:2" x14ac:dyDescent="0.25">
      <c r="A27" s="300" t="s">
        <v>298</v>
      </c>
      <c r="B27" s="294" t="s">
        <v>316</v>
      </c>
    </row>
    <row r="28" spans="1:2" x14ac:dyDescent="0.25">
      <c r="A28" s="300" t="s">
        <v>298</v>
      </c>
      <c r="B28" s="294" t="s">
        <v>317</v>
      </c>
    </row>
    <row r="29" spans="1:2" x14ac:dyDescent="0.25">
      <c r="A29" s="300" t="s">
        <v>298</v>
      </c>
      <c r="B29" s="301" t="s">
        <v>318</v>
      </c>
    </row>
    <row r="30" spans="1:2" x14ac:dyDescent="0.25">
      <c r="A30" s="300" t="s">
        <v>298</v>
      </c>
      <c r="B30" s="294" t="s">
        <v>319</v>
      </c>
    </row>
    <row r="31" spans="1:2" x14ac:dyDescent="0.25">
      <c r="A31" s="300" t="s">
        <v>298</v>
      </c>
      <c r="B31" s="294" t="s">
        <v>320</v>
      </c>
    </row>
    <row r="32" spans="1:2" x14ac:dyDescent="0.25">
      <c r="A32" s="300" t="s">
        <v>321</v>
      </c>
      <c r="B32" s="300" t="s">
        <v>315</v>
      </c>
    </row>
    <row r="33" spans="1:2" x14ac:dyDescent="0.25">
      <c r="A33" s="300" t="s">
        <v>298</v>
      </c>
      <c r="B33" s="294" t="s">
        <v>322</v>
      </c>
    </row>
    <row r="34" spans="1:2" x14ac:dyDescent="0.25">
      <c r="A34" s="300" t="s">
        <v>295</v>
      </c>
      <c r="B34" s="294" t="s">
        <v>323</v>
      </c>
    </row>
    <row r="35" spans="1:2" x14ac:dyDescent="0.25">
      <c r="A35" s="300" t="s">
        <v>295</v>
      </c>
      <c r="B35" s="294" t="s">
        <v>324</v>
      </c>
    </row>
    <row r="36" spans="1:2" x14ac:dyDescent="0.25">
      <c r="A36" s="300" t="s">
        <v>298</v>
      </c>
      <c r="B36" s="294" t="s">
        <v>325</v>
      </c>
    </row>
    <row r="37" spans="1:2" x14ac:dyDescent="0.25">
      <c r="A37" s="300" t="s">
        <v>298</v>
      </c>
      <c r="B37" s="294" t="s">
        <v>326</v>
      </c>
    </row>
    <row r="38" spans="1:2" x14ac:dyDescent="0.25">
      <c r="A38" s="302"/>
      <c r="B38" s="302"/>
    </row>
    <row r="39" spans="1:2" x14ac:dyDescent="0.25">
      <c r="A39" s="369" t="s">
        <v>327</v>
      </c>
      <c r="B39" s="369"/>
    </row>
    <row r="40" spans="1:2" ht="36" x14ac:dyDescent="0.25">
      <c r="A40" s="300" t="s">
        <v>328</v>
      </c>
      <c r="B40" s="294" t="s">
        <v>329</v>
      </c>
    </row>
    <row r="41" spans="1:2" ht="72" x14ac:dyDescent="0.25">
      <c r="A41" s="300"/>
      <c r="B41" s="294" t="s">
        <v>330</v>
      </c>
    </row>
    <row r="42" spans="1:2" ht="36" x14ac:dyDescent="0.25">
      <c r="A42" s="300" t="s">
        <v>331</v>
      </c>
      <c r="B42" s="294" t="s">
        <v>332</v>
      </c>
    </row>
    <row r="43" spans="1:2" ht="36" x14ac:dyDescent="0.25">
      <c r="A43" s="300" t="s">
        <v>333</v>
      </c>
      <c r="B43" s="294" t="s">
        <v>334</v>
      </c>
    </row>
    <row r="44" spans="1:2" x14ac:dyDescent="0.25">
      <c r="A44" s="300" t="s">
        <v>333</v>
      </c>
      <c r="B44" s="294" t="s">
        <v>335</v>
      </c>
    </row>
    <row r="45" spans="1:2" x14ac:dyDescent="0.25">
      <c r="A45" s="300" t="s">
        <v>333</v>
      </c>
      <c r="B45" s="294" t="s">
        <v>336</v>
      </c>
    </row>
    <row r="46" spans="1:2" x14ac:dyDescent="0.25">
      <c r="A46" s="300" t="s">
        <v>333</v>
      </c>
      <c r="B46" s="294" t="s">
        <v>337</v>
      </c>
    </row>
    <row r="47" spans="1:2" x14ac:dyDescent="0.25">
      <c r="A47" s="300" t="s">
        <v>333</v>
      </c>
      <c r="B47" s="294" t="s">
        <v>338</v>
      </c>
    </row>
    <row r="48" spans="1:2" x14ac:dyDescent="0.25">
      <c r="A48" s="300" t="s">
        <v>333</v>
      </c>
      <c r="B48" s="294" t="s">
        <v>339</v>
      </c>
    </row>
    <row r="49" spans="1:3" x14ac:dyDescent="0.25">
      <c r="A49" s="300" t="s">
        <v>333</v>
      </c>
      <c r="B49" s="294" t="s">
        <v>340</v>
      </c>
    </row>
    <row r="50" spans="1:3" ht="36" x14ac:dyDescent="0.25">
      <c r="A50" s="300" t="s">
        <v>333</v>
      </c>
      <c r="B50" s="294" t="s">
        <v>341</v>
      </c>
    </row>
    <row r="51" spans="1:3" x14ac:dyDescent="0.25">
      <c r="A51" s="300" t="s">
        <v>333</v>
      </c>
      <c r="B51" s="303" t="s">
        <v>342</v>
      </c>
    </row>
    <row r="52" spans="1:3" x14ac:dyDescent="0.25">
      <c r="A52" s="300" t="s">
        <v>333</v>
      </c>
      <c r="B52" s="294" t="s">
        <v>343</v>
      </c>
    </row>
    <row r="53" spans="1:3" x14ac:dyDescent="0.25">
      <c r="A53" s="300" t="s">
        <v>333</v>
      </c>
      <c r="B53" s="294" t="s">
        <v>344</v>
      </c>
    </row>
    <row r="54" spans="1:3" x14ac:dyDescent="0.25">
      <c r="A54" s="300" t="s">
        <v>333</v>
      </c>
      <c r="B54" s="294" t="s">
        <v>345</v>
      </c>
    </row>
    <row r="55" spans="1:3" x14ac:dyDescent="0.25">
      <c r="A55" s="300" t="s">
        <v>333</v>
      </c>
      <c r="B55" s="294" t="s">
        <v>346</v>
      </c>
    </row>
    <row r="57" spans="1:3" x14ac:dyDescent="0.25">
      <c r="A57" s="369" t="s">
        <v>347</v>
      </c>
      <c r="B57" s="369"/>
    </row>
    <row r="58" spans="1:3" x14ac:dyDescent="0.25">
      <c r="A58" s="300" t="s">
        <v>348</v>
      </c>
      <c r="B58" s="294" t="s">
        <v>349</v>
      </c>
    </row>
    <row r="59" spans="1:3" ht="144" x14ac:dyDescent="0.25">
      <c r="A59" s="300" t="s">
        <v>350</v>
      </c>
      <c r="B59" s="294" t="s">
        <v>351</v>
      </c>
      <c r="C59" s="304"/>
    </row>
    <row r="60" spans="1:3" ht="36" x14ac:dyDescent="0.25">
      <c r="A60" s="300" t="s">
        <v>352</v>
      </c>
      <c r="B60" s="294" t="s">
        <v>353</v>
      </c>
    </row>
    <row r="61" spans="1:3" ht="36" x14ac:dyDescent="0.25">
      <c r="A61" s="300" t="s">
        <v>354</v>
      </c>
      <c r="B61" s="294" t="s">
        <v>355</v>
      </c>
    </row>
    <row r="62" spans="1:3" ht="36" x14ac:dyDescent="0.25">
      <c r="A62" s="300" t="s">
        <v>356</v>
      </c>
      <c r="B62" s="294" t="s">
        <v>357</v>
      </c>
    </row>
    <row r="63" spans="1:3" x14ac:dyDescent="0.25">
      <c r="A63" s="302"/>
      <c r="B63" s="302"/>
    </row>
    <row r="64" spans="1:3" x14ac:dyDescent="0.25">
      <c r="A64" s="300" t="s">
        <v>358</v>
      </c>
      <c r="B64" s="294" t="s">
        <v>349</v>
      </c>
    </row>
    <row r="65" spans="1:2" ht="54" x14ac:dyDescent="0.25">
      <c r="A65" s="300" t="s">
        <v>359</v>
      </c>
      <c r="B65" s="294" t="s">
        <v>360</v>
      </c>
    </row>
    <row r="66" spans="1:2" ht="72" x14ac:dyDescent="0.25">
      <c r="A66" s="300" t="s">
        <v>361</v>
      </c>
      <c r="B66" s="294" t="s">
        <v>362</v>
      </c>
    </row>
    <row r="67" spans="1:2" x14ac:dyDescent="0.25">
      <c r="A67" s="302"/>
      <c r="B67" s="302"/>
    </row>
    <row r="68" spans="1:2" x14ac:dyDescent="0.25">
      <c r="A68" s="300" t="s">
        <v>363</v>
      </c>
      <c r="B68" s="294" t="s">
        <v>349</v>
      </c>
    </row>
    <row r="69" spans="1:2" ht="36" x14ac:dyDescent="0.25">
      <c r="A69" s="300" t="s">
        <v>364</v>
      </c>
      <c r="B69" s="294" t="s">
        <v>365</v>
      </c>
    </row>
    <row r="70" spans="1:2" ht="36" x14ac:dyDescent="0.25">
      <c r="A70" s="300" t="s">
        <v>366</v>
      </c>
      <c r="B70" s="294" t="s">
        <v>367</v>
      </c>
    </row>
    <row r="71" spans="1:2" ht="36" x14ac:dyDescent="0.25">
      <c r="A71" s="300" t="s">
        <v>368</v>
      </c>
      <c r="B71" s="294" t="s">
        <v>357</v>
      </c>
    </row>
    <row r="72" spans="1:2" x14ac:dyDescent="0.25">
      <c r="A72" s="302"/>
      <c r="B72" s="302"/>
    </row>
    <row r="73" spans="1:2" x14ac:dyDescent="0.25">
      <c r="A73" s="300" t="s">
        <v>369</v>
      </c>
      <c r="B73" s="294" t="s">
        <v>349</v>
      </c>
    </row>
    <row r="74" spans="1:2" ht="36" x14ac:dyDescent="0.25">
      <c r="A74" s="300" t="s">
        <v>370</v>
      </c>
      <c r="B74" s="294" t="s">
        <v>371</v>
      </c>
    </row>
    <row r="75" spans="1:2" x14ac:dyDescent="0.25">
      <c r="A75" s="302"/>
      <c r="B75" s="302"/>
    </row>
    <row r="76" spans="1:2" x14ac:dyDescent="0.25">
      <c r="A76" s="300" t="s">
        <v>372</v>
      </c>
      <c r="B76" s="294" t="s">
        <v>349</v>
      </c>
    </row>
    <row r="77" spans="1:2" x14ac:dyDescent="0.25">
      <c r="A77" s="300" t="s">
        <v>373</v>
      </c>
      <c r="B77" s="294" t="s">
        <v>357</v>
      </c>
    </row>
    <row r="78" spans="1:2" ht="36" x14ac:dyDescent="0.25">
      <c r="A78" s="300" t="s">
        <v>374</v>
      </c>
      <c r="B78" s="294" t="s">
        <v>357</v>
      </c>
    </row>
    <row r="79" spans="1:2" x14ac:dyDescent="0.25">
      <c r="A79" s="302"/>
      <c r="B79" s="302"/>
    </row>
    <row r="80" spans="1:2" x14ac:dyDescent="0.25">
      <c r="A80" s="300" t="s">
        <v>375</v>
      </c>
      <c r="B80" s="294" t="s">
        <v>349</v>
      </c>
    </row>
    <row r="81" spans="1:2" x14ac:dyDescent="0.25">
      <c r="A81" s="300" t="s">
        <v>376</v>
      </c>
      <c r="B81" s="298">
        <v>44196</v>
      </c>
    </row>
    <row r="82" spans="1:2" ht="36" x14ac:dyDescent="0.25">
      <c r="A82" s="300" t="s">
        <v>377</v>
      </c>
      <c r="B82" s="294" t="s">
        <v>295</v>
      </c>
    </row>
    <row r="83" spans="1:2" x14ac:dyDescent="0.25">
      <c r="A83" s="302"/>
      <c r="B83" s="302"/>
    </row>
    <row r="84" spans="1:2" x14ac:dyDescent="0.25">
      <c r="A84" s="300" t="s">
        <v>378</v>
      </c>
      <c r="B84" s="294" t="s">
        <v>349</v>
      </c>
    </row>
    <row r="85" spans="1:2" ht="36" x14ac:dyDescent="0.25">
      <c r="A85" s="300" t="s">
        <v>379</v>
      </c>
      <c r="B85" s="294" t="s">
        <v>380</v>
      </c>
    </row>
    <row r="86" spans="1:2" ht="54" x14ac:dyDescent="0.25">
      <c r="A86" s="300" t="s">
        <v>381</v>
      </c>
      <c r="B86" s="294" t="s">
        <v>298</v>
      </c>
    </row>
    <row r="94" spans="1:2" x14ac:dyDescent="0.25">
      <c r="A94" s="77" t="s">
        <v>126</v>
      </c>
    </row>
  </sheetData>
  <mergeCells count="3">
    <mergeCell ref="A7:B7"/>
    <mergeCell ref="A39:B39"/>
    <mergeCell ref="A57:B57"/>
  </mergeCells>
  <hyperlinks>
    <hyperlink ref="A94" location="Index!A1" display="back to index" xr:uid="{00000000-0004-0000-2300-000000000000}"/>
  </hyperlinks>
  <pageMargins left="0.25" right="0.25" top="0.75" bottom="0.75" header="0.3" footer="0.3"/>
  <pageSetup paperSize="9" scale="97" fitToHeight="0" orientation="landscape" horizontalDpi="300" verticalDpi="300" r:id="rId1"/>
  <rowBreaks count="4" manualBreakCount="4">
    <brk id="25" max="16383" man="1"/>
    <brk id="38" max="16383" man="1"/>
    <brk id="56" max="16383" man="1"/>
    <brk id="7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51"/>
  <sheetViews>
    <sheetView workbookViewId="0"/>
  </sheetViews>
  <sheetFormatPr defaultColWidth="15.08984375" defaultRowHeight="18" x14ac:dyDescent="0.35"/>
  <cols>
    <col min="1" max="1" width="9.7265625" style="54" customWidth="1"/>
    <col min="2" max="9" width="9.7265625" style="41" customWidth="1"/>
    <col min="10" max="16384" width="15.08984375" style="41"/>
  </cols>
  <sheetData>
    <row r="1" spans="1:9" s="34" customFormat="1" x14ac:dyDescent="0.35">
      <c r="A1" s="33" t="s">
        <v>117</v>
      </c>
      <c r="B1" s="33"/>
      <c r="C1" s="33"/>
      <c r="D1" s="33"/>
      <c r="E1" s="33"/>
      <c r="F1" s="33"/>
      <c r="G1" s="33"/>
      <c r="H1" s="33"/>
      <c r="I1" s="33"/>
    </row>
    <row r="2" spans="1:9" s="37" customFormat="1" x14ac:dyDescent="0.35">
      <c r="A2" s="35" t="s">
        <v>49</v>
      </c>
      <c r="B2" s="36" t="s">
        <v>118</v>
      </c>
      <c r="C2" s="36" t="s">
        <v>119</v>
      </c>
      <c r="D2" s="36" t="s">
        <v>120</v>
      </c>
      <c r="E2" s="36" t="s">
        <v>121</v>
      </c>
      <c r="F2" s="36" t="s">
        <v>122</v>
      </c>
      <c r="G2" s="36" t="s">
        <v>123</v>
      </c>
      <c r="H2" s="36" t="s">
        <v>124</v>
      </c>
      <c r="I2" s="36" t="s">
        <v>125</v>
      </c>
    </row>
    <row r="3" spans="1:9" x14ac:dyDescent="0.35">
      <c r="A3" s="38">
        <v>40451</v>
      </c>
      <c r="B3" s="39">
        <v>3978</v>
      </c>
      <c r="C3" s="39">
        <v>4268</v>
      </c>
      <c r="D3" s="39">
        <v>3867</v>
      </c>
      <c r="E3" s="39">
        <v>3965</v>
      </c>
      <c r="F3" s="40">
        <v>732</v>
      </c>
      <c r="G3" s="40">
        <v>483</v>
      </c>
      <c r="H3" s="40">
        <v>64</v>
      </c>
      <c r="I3" s="39">
        <v>17357</v>
      </c>
    </row>
    <row r="4" spans="1:9" x14ac:dyDescent="0.35">
      <c r="A4" s="43">
        <v>40543</v>
      </c>
      <c r="B4" s="44">
        <v>3885</v>
      </c>
      <c r="C4" s="44">
        <v>4014</v>
      </c>
      <c r="D4" s="44">
        <v>3649</v>
      </c>
      <c r="E4" s="44">
        <v>3200</v>
      </c>
      <c r="F4" s="44">
        <v>712</v>
      </c>
      <c r="G4" s="45">
        <v>446</v>
      </c>
      <c r="H4" s="45">
        <v>62</v>
      </c>
      <c r="I4" s="44">
        <v>15968</v>
      </c>
    </row>
    <row r="5" spans="1:9" x14ac:dyDescent="0.35">
      <c r="A5" s="38">
        <v>40633</v>
      </c>
      <c r="B5" s="39">
        <v>4130</v>
      </c>
      <c r="C5" s="39">
        <v>4078</v>
      </c>
      <c r="D5" s="39">
        <v>3608</v>
      </c>
      <c r="E5" s="39">
        <v>3251</v>
      </c>
      <c r="F5" s="40">
        <v>734</v>
      </c>
      <c r="G5" s="40">
        <v>449</v>
      </c>
      <c r="H5" s="40">
        <v>63</v>
      </c>
      <c r="I5" s="39">
        <v>16313</v>
      </c>
    </row>
    <row r="6" spans="1:9" x14ac:dyDescent="0.35">
      <c r="A6" s="43">
        <v>40724</v>
      </c>
      <c r="B6" s="44">
        <v>4868</v>
      </c>
      <c r="C6" s="44">
        <v>4347</v>
      </c>
      <c r="D6" s="44">
        <v>3493</v>
      </c>
      <c r="E6" s="44">
        <v>3126</v>
      </c>
      <c r="F6" s="44">
        <v>759</v>
      </c>
      <c r="G6" s="45">
        <v>468</v>
      </c>
      <c r="H6" s="45">
        <v>61</v>
      </c>
      <c r="I6" s="44">
        <v>17122</v>
      </c>
    </row>
    <row r="7" spans="1:9" x14ac:dyDescent="0.35">
      <c r="A7" s="38">
        <v>40816</v>
      </c>
      <c r="B7" s="39">
        <v>4530</v>
      </c>
      <c r="C7" s="39">
        <v>4167</v>
      </c>
      <c r="D7" s="39">
        <v>2948</v>
      </c>
      <c r="E7" s="39">
        <v>2752</v>
      </c>
      <c r="F7" s="40">
        <v>692</v>
      </c>
      <c r="G7" s="40">
        <v>440</v>
      </c>
      <c r="H7" s="40">
        <v>60</v>
      </c>
      <c r="I7" s="39">
        <v>15589</v>
      </c>
    </row>
    <row r="8" spans="1:9" x14ac:dyDescent="0.35">
      <c r="A8" s="43">
        <v>40908</v>
      </c>
      <c r="B8" s="44">
        <v>4681</v>
      </c>
      <c r="C8" s="44">
        <v>4358</v>
      </c>
      <c r="D8" s="44">
        <v>3020</v>
      </c>
      <c r="E8" s="44">
        <v>2624</v>
      </c>
      <c r="F8" s="44">
        <v>708</v>
      </c>
      <c r="G8" s="45">
        <v>446</v>
      </c>
      <c r="H8" s="45">
        <v>55</v>
      </c>
      <c r="I8" s="44">
        <v>15892</v>
      </c>
    </row>
    <row r="9" spans="1:9" x14ac:dyDescent="0.35">
      <c r="A9" s="38">
        <v>40999</v>
      </c>
      <c r="B9" s="39">
        <v>4655</v>
      </c>
      <c r="C9" s="39">
        <v>4372</v>
      </c>
      <c r="D9" s="39">
        <v>2981</v>
      </c>
      <c r="E9" s="39">
        <v>2502</v>
      </c>
      <c r="F9" s="40">
        <v>662</v>
      </c>
      <c r="G9" s="40">
        <v>423</v>
      </c>
      <c r="H9" s="40">
        <v>56</v>
      </c>
      <c r="I9" s="39">
        <v>15651</v>
      </c>
    </row>
    <row r="10" spans="1:9" x14ac:dyDescent="0.35">
      <c r="A10" s="43">
        <v>41090</v>
      </c>
      <c r="B10" s="44">
        <v>4729</v>
      </c>
      <c r="C10" s="44">
        <v>4476</v>
      </c>
      <c r="D10" s="44">
        <v>2992</v>
      </c>
      <c r="E10" s="44">
        <v>2384</v>
      </c>
      <c r="F10" s="44">
        <v>678</v>
      </c>
      <c r="G10" s="45">
        <v>409</v>
      </c>
      <c r="H10" s="45">
        <v>61</v>
      </c>
      <c r="I10" s="44">
        <v>15729</v>
      </c>
    </row>
    <row r="11" spans="1:9" x14ac:dyDescent="0.35">
      <c r="A11" s="38">
        <v>41182</v>
      </c>
      <c r="B11" s="39">
        <v>4768</v>
      </c>
      <c r="C11" s="39">
        <v>4525</v>
      </c>
      <c r="D11" s="39">
        <v>2957</v>
      </c>
      <c r="E11" s="39">
        <v>2140</v>
      </c>
      <c r="F11" s="40">
        <v>683</v>
      </c>
      <c r="G11" s="40">
        <v>423</v>
      </c>
      <c r="H11" s="40">
        <v>65</v>
      </c>
      <c r="I11" s="39">
        <v>15561</v>
      </c>
    </row>
    <row r="12" spans="1:9" x14ac:dyDescent="0.35">
      <c r="A12" s="43">
        <v>41274</v>
      </c>
      <c r="B12" s="44">
        <v>4723</v>
      </c>
      <c r="C12" s="44">
        <v>4514</v>
      </c>
      <c r="D12" s="44">
        <v>2912</v>
      </c>
      <c r="E12" s="44">
        <v>1983</v>
      </c>
      <c r="F12" s="44">
        <v>657</v>
      </c>
      <c r="G12" s="45">
        <v>385</v>
      </c>
      <c r="H12" s="45">
        <v>58</v>
      </c>
      <c r="I12" s="44">
        <v>15232</v>
      </c>
    </row>
    <row r="13" spans="1:9" x14ac:dyDescent="0.35">
      <c r="A13" s="38">
        <v>41364</v>
      </c>
      <c r="B13" s="39">
        <v>4539</v>
      </c>
      <c r="C13" s="39">
        <v>4588</v>
      </c>
      <c r="D13" s="39">
        <v>2941</v>
      </c>
      <c r="E13" s="39">
        <v>1896</v>
      </c>
      <c r="F13" s="40">
        <v>650</v>
      </c>
      <c r="G13" s="40">
        <v>403</v>
      </c>
      <c r="H13" s="40">
        <v>62</v>
      </c>
      <c r="I13" s="39">
        <v>15079</v>
      </c>
    </row>
    <row r="14" spans="1:9" x14ac:dyDescent="0.35">
      <c r="A14" s="43">
        <v>41455</v>
      </c>
      <c r="B14" s="44">
        <v>4671</v>
      </c>
      <c r="C14" s="44">
        <v>4697</v>
      </c>
      <c r="D14" s="44">
        <v>3018</v>
      </c>
      <c r="E14" s="44">
        <v>1825</v>
      </c>
      <c r="F14" s="44">
        <v>678</v>
      </c>
      <c r="G14" s="45">
        <v>416</v>
      </c>
      <c r="H14" s="45">
        <v>65</v>
      </c>
      <c r="I14" s="44">
        <v>15370</v>
      </c>
    </row>
    <row r="15" spans="1:9" x14ac:dyDescent="0.35">
      <c r="A15" s="38">
        <v>41547</v>
      </c>
      <c r="B15" s="39">
        <v>4861</v>
      </c>
      <c r="C15" s="39">
        <v>4745</v>
      </c>
      <c r="D15" s="39">
        <v>3072</v>
      </c>
      <c r="E15" s="39">
        <v>1754</v>
      </c>
      <c r="F15" s="40">
        <v>678</v>
      </c>
      <c r="G15" s="40">
        <v>421</v>
      </c>
      <c r="H15" s="40">
        <v>67</v>
      </c>
      <c r="I15" s="39">
        <v>15598</v>
      </c>
    </row>
    <row r="16" spans="1:9" x14ac:dyDescent="0.35">
      <c r="A16" s="43">
        <v>41639</v>
      </c>
      <c r="B16" s="44">
        <v>4854</v>
      </c>
      <c r="C16" s="44">
        <v>4742</v>
      </c>
      <c r="D16" s="44">
        <v>3104</v>
      </c>
      <c r="E16" s="44">
        <v>1538</v>
      </c>
      <c r="F16" s="44">
        <v>645</v>
      </c>
      <c r="G16" s="45">
        <v>430</v>
      </c>
      <c r="H16" s="45">
        <v>69</v>
      </c>
      <c r="I16" s="44">
        <v>15382</v>
      </c>
    </row>
    <row r="17" spans="1:9" x14ac:dyDescent="0.35">
      <c r="A17" s="38">
        <v>41729</v>
      </c>
      <c r="B17" s="39">
        <v>4922</v>
      </c>
      <c r="C17" s="39">
        <v>4774</v>
      </c>
      <c r="D17" s="39">
        <v>3210</v>
      </c>
      <c r="E17" s="39">
        <v>1570</v>
      </c>
      <c r="F17" s="40">
        <v>667</v>
      </c>
      <c r="G17" s="40">
        <v>440</v>
      </c>
      <c r="H17" s="40">
        <v>74</v>
      </c>
      <c r="I17" s="39">
        <v>15657</v>
      </c>
    </row>
    <row r="18" spans="1:9" x14ac:dyDescent="0.35">
      <c r="A18" s="43">
        <v>41820</v>
      </c>
      <c r="B18" s="44">
        <v>4823</v>
      </c>
      <c r="C18" s="44">
        <v>4821</v>
      </c>
      <c r="D18" s="44">
        <v>3344</v>
      </c>
      <c r="E18" s="44">
        <v>1470</v>
      </c>
      <c r="F18" s="44">
        <v>701</v>
      </c>
      <c r="G18" s="45">
        <v>461</v>
      </c>
      <c r="H18" s="45">
        <v>79</v>
      </c>
      <c r="I18" s="44">
        <v>15699</v>
      </c>
    </row>
    <row r="19" spans="1:9" x14ac:dyDescent="0.35">
      <c r="A19" s="38">
        <v>41912</v>
      </c>
      <c r="B19" s="39">
        <v>4896</v>
      </c>
      <c r="C19" s="39">
        <v>4894</v>
      </c>
      <c r="D19" s="39">
        <v>3499</v>
      </c>
      <c r="E19" s="39">
        <v>1461</v>
      </c>
      <c r="F19" s="40">
        <v>749</v>
      </c>
      <c r="G19" s="40">
        <v>474</v>
      </c>
      <c r="H19" s="40">
        <v>79</v>
      </c>
      <c r="I19" s="39">
        <v>16052</v>
      </c>
    </row>
    <row r="20" spans="1:9" x14ac:dyDescent="0.35">
      <c r="A20" s="43">
        <v>42004</v>
      </c>
      <c r="B20" s="44">
        <v>4868</v>
      </c>
      <c r="C20" s="44">
        <v>4791</v>
      </c>
      <c r="D20" s="44">
        <v>3530</v>
      </c>
      <c r="E20" s="44">
        <v>1466</v>
      </c>
      <c r="F20" s="44">
        <v>770</v>
      </c>
      <c r="G20" s="45">
        <v>488</v>
      </c>
      <c r="H20" s="45">
        <v>82</v>
      </c>
      <c r="I20" s="44">
        <v>15995</v>
      </c>
    </row>
    <row r="21" spans="1:9" x14ac:dyDescent="0.35">
      <c r="A21" s="38">
        <v>42094</v>
      </c>
      <c r="B21" s="39">
        <v>4846</v>
      </c>
      <c r="C21" s="39">
        <v>4798</v>
      </c>
      <c r="D21" s="39">
        <v>3641</v>
      </c>
      <c r="E21" s="39">
        <v>1508</v>
      </c>
      <c r="F21" s="40">
        <v>815</v>
      </c>
      <c r="G21" s="40">
        <v>521</v>
      </c>
      <c r="H21" s="40">
        <v>96</v>
      </c>
      <c r="I21" s="39">
        <v>16225</v>
      </c>
    </row>
    <row r="22" spans="1:9" x14ac:dyDescent="0.35">
      <c r="A22" s="46">
        <v>42185</v>
      </c>
      <c r="B22" s="44">
        <v>4945</v>
      </c>
      <c r="C22" s="44">
        <v>4882</v>
      </c>
      <c r="D22" s="44">
        <v>3773</v>
      </c>
      <c r="E22" s="44">
        <v>1585</v>
      </c>
      <c r="F22" s="44">
        <v>860</v>
      </c>
      <c r="G22" s="45">
        <v>558</v>
      </c>
      <c r="H22" s="45">
        <v>111</v>
      </c>
      <c r="I22" s="44">
        <v>16714</v>
      </c>
    </row>
    <row r="23" spans="1:9" s="34" customFormat="1" x14ac:dyDescent="0.35">
      <c r="A23" s="47" t="s">
        <v>47</v>
      </c>
      <c r="B23" s="47"/>
      <c r="C23" s="47"/>
      <c r="D23" s="47"/>
      <c r="E23" s="47"/>
      <c r="F23" s="47"/>
      <c r="G23" s="47"/>
      <c r="H23" s="47"/>
      <c r="I23" s="47"/>
    </row>
    <row r="24" spans="1:9" s="37" customFormat="1" x14ac:dyDescent="0.35">
      <c r="A24" s="48" t="s">
        <v>49</v>
      </c>
      <c r="B24" s="19" t="s">
        <v>118</v>
      </c>
      <c r="C24" s="19" t="s">
        <v>119</v>
      </c>
      <c r="D24" s="19" t="s">
        <v>120</v>
      </c>
      <c r="E24" s="19" t="s">
        <v>121</v>
      </c>
      <c r="F24" s="19" t="s">
        <v>122</v>
      </c>
      <c r="G24" s="19" t="s">
        <v>123</v>
      </c>
      <c r="H24" s="19" t="s">
        <v>124</v>
      </c>
      <c r="I24" s="19" t="s">
        <v>125</v>
      </c>
    </row>
    <row r="25" spans="1:9" x14ac:dyDescent="0.35">
      <c r="A25" s="49">
        <v>42277</v>
      </c>
      <c r="B25" s="50">
        <v>4805</v>
      </c>
      <c r="C25" s="50">
        <v>4783</v>
      </c>
      <c r="D25" s="50">
        <v>3826</v>
      </c>
      <c r="E25" s="50">
        <v>1765</v>
      </c>
      <c r="F25" s="50">
        <v>1068</v>
      </c>
      <c r="G25" s="50">
        <v>808</v>
      </c>
      <c r="H25" s="50">
        <v>151</v>
      </c>
      <c r="I25" s="50">
        <v>17206</v>
      </c>
    </row>
    <row r="26" spans="1:9" x14ac:dyDescent="0.35">
      <c r="A26" s="49">
        <v>42369</v>
      </c>
      <c r="B26" s="50">
        <v>4770</v>
      </c>
      <c r="C26" s="50">
        <v>4818</v>
      </c>
      <c r="D26" s="50">
        <v>3947</v>
      </c>
      <c r="E26" s="50">
        <v>1846</v>
      </c>
      <c r="F26" s="50">
        <v>1123</v>
      </c>
      <c r="G26" s="50">
        <v>931</v>
      </c>
      <c r="H26" s="50">
        <v>162</v>
      </c>
      <c r="I26" s="50">
        <v>17597</v>
      </c>
    </row>
    <row r="27" spans="1:9" x14ac:dyDescent="0.35">
      <c r="A27" s="49">
        <v>42460</v>
      </c>
      <c r="B27" s="50">
        <v>4713</v>
      </c>
      <c r="C27" s="50">
        <v>6070</v>
      </c>
      <c r="D27" s="50">
        <v>3655</v>
      </c>
      <c r="E27" s="50">
        <v>1037</v>
      </c>
      <c r="F27" s="50">
        <v>801</v>
      </c>
      <c r="G27" s="50">
        <v>639</v>
      </c>
      <c r="H27" s="50">
        <v>93</v>
      </c>
      <c r="I27" s="50">
        <v>17008</v>
      </c>
    </row>
    <row r="28" spans="1:9" x14ac:dyDescent="0.35">
      <c r="A28" s="49">
        <v>42551</v>
      </c>
      <c r="B28" s="50">
        <v>4805</v>
      </c>
      <c r="C28" s="50">
        <v>6118</v>
      </c>
      <c r="D28" s="50">
        <v>3743</v>
      </c>
      <c r="E28" s="50">
        <v>1046</v>
      </c>
      <c r="F28" s="50">
        <v>832</v>
      </c>
      <c r="G28" s="50">
        <v>657</v>
      </c>
      <c r="H28" s="50">
        <v>97</v>
      </c>
      <c r="I28" s="50">
        <v>17298</v>
      </c>
    </row>
    <row r="29" spans="1:9" x14ac:dyDescent="0.35">
      <c r="A29" s="49">
        <v>42643</v>
      </c>
      <c r="B29" s="50">
        <v>4932</v>
      </c>
      <c r="C29" s="50">
        <v>6140</v>
      </c>
      <c r="D29" s="50">
        <v>3792</v>
      </c>
      <c r="E29" s="50">
        <v>1051</v>
      </c>
      <c r="F29" s="50">
        <v>875</v>
      </c>
      <c r="G29" s="50">
        <v>666</v>
      </c>
      <c r="H29" s="50">
        <v>100</v>
      </c>
      <c r="I29" s="50">
        <v>17556</v>
      </c>
    </row>
    <row r="30" spans="1:9" x14ac:dyDescent="0.35">
      <c r="A30" s="49">
        <v>42735</v>
      </c>
      <c r="B30" s="50">
        <v>5064</v>
      </c>
      <c r="C30" s="50">
        <v>6123</v>
      </c>
      <c r="D30" s="50">
        <v>3840</v>
      </c>
      <c r="E30" s="50">
        <v>1074</v>
      </c>
      <c r="F30" s="50">
        <v>883</v>
      </c>
      <c r="G30" s="50">
        <v>672</v>
      </c>
      <c r="H30" s="50">
        <v>105</v>
      </c>
      <c r="I30" s="50">
        <v>17761</v>
      </c>
    </row>
    <row r="31" spans="1:9" x14ac:dyDescent="0.35">
      <c r="A31" s="49">
        <v>42825</v>
      </c>
      <c r="B31" s="50">
        <v>5125</v>
      </c>
      <c r="C31" s="50">
        <v>6109</v>
      </c>
      <c r="D31" s="50">
        <v>3950</v>
      </c>
      <c r="E31" s="50">
        <v>1082</v>
      </c>
      <c r="F31" s="50">
        <v>894</v>
      </c>
      <c r="G31" s="50">
        <v>684</v>
      </c>
      <c r="H31" s="50">
        <v>109</v>
      </c>
      <c r="I31" s="50">
        <v>17953</v>
      </c>
    </row>
    <row r="32" spans="1:9" x14ac:dyDescent="0.35">
      <c r="A32" s="49">
        <v>42916</v>
      </c>
      <c r="B32" s="50">
        <v>5182</v>
      </c>
      <c r="C32" s="50">
        <v>6126</v>
      </c>
      <c r="D32" s="50">
        <v>3978</v>
      </c>
      <c r="E32" s="50">
        <v>1060</v>
      </c>
      <c r="F32" s="50">
        <v>869</v>
      </c>
      <c r="G32" s="50">
        <v>680</v>
      </c>
      <c r="H32" s="50">
        <v>112</v>
      </c>
      <c r="I32" s="50">
        <v>18007</v>
      </c>
    </row>
    <row r="33" spans="1:9" x14ac:dyDescent="0.35">
      <c r="A33" s="49">
        <v>43008</v>
      </c>
      <c r="B33" s="50">
        <v>5198</v>
      </c>
      <c r="C33" s="50">
        <v>6065</v>
      </c>
      <c r="D33" s="50">
        <v>4028</v>
      </c>
      <c r="E33" s="50">
        <v>1099</v>
      </c>
      <c r="F33" s="50">
        <v>910</v>
      </c>
      <c r="G33" s="50">
        <v>709</v>
      </c>
      <c r="H33" s="50">
        <v>118</v>
      </c>
      <c r="I33" s="50">
        <v>18127</v>
      </c>
    </row>
    <row r="34" spans="1:9" x14ac:dyDescent="0.35">
      <c r="A34" s="49">
        <v>43100</v>
      </c>
      <c r="B34" s="50">
        <v>5149</v>
      </c>
      <c r="C34" s="50">
        <v>5921</v>
      </c>
      <c r="D34" s="50">
        <v>4021</v>
      </c>
      <c r="E34" s="50">
        <v>1121</v>
      </c>
      <c r="F34" s="50">
        <v>934</v>
      </c>
      <c r="G34" s="50">
        <v>730</v>
      </c>
      <c r="H34" s="50">
        <v>127</v>
      </c>
      <c r="I34" s="50">
        <v>18003</v>
      </c>
    </row>
    <row r="35" spans="1:9" x14ac:dyDescent="0.35">
      <c r="A35" s="49">
        <v>43190</v>
      </c>
      <c r="B35" s="50">
        <v>2578</v>
      </c>
      <c r="C35" s="50">
        <v>5206</v>
      </c>
      <c r="D35" s="50">
        <v>5609</v>
      </c>
      <c r="E35" s="50">
        <v>2876</v>
      </c>
      <c r="F35" s="50">
        <v>1227</v>
      </c>
      <c r="G35" s="50">
        <v>860</v>
      </c>
      <c r="H35" s="50">
        <v>133</v>
      </c>
      <c r="I35" s="50">
        <v>18489</v>
      </c>
    </row>
    <row r="36" spans="1:9" x14ac:dyDescent="0.35">
      <c r="A36" s="49">
        <v>43281</v>
      </c>
      <c r="B36" s="50">
        <v>2702</v>
      </c>
      <c r="C36" s="50">
        <v>5297</v>
      </c>
      <c r="D36" s="50">
        <v>5675</v>
      </c>
      <c r="E36" s="50">
        <v>2909</v>
      </c>
      <c r="F36" s="50">
        <v>1276</v>
      </c>
      <c r="G36" s="50">
        <v>885</v>
      </c>
      <c r="H36" s="50">
        <v>137</v>
      </c>
      <c r="I36" s="50">
        <v>18881</v>
      </c>
    </row>
    <row r="37" spans="1:9" x14ac:dyDescent="0.35">
      <c r="A37" s="49">
        <v>43373</v>
      </c>
      <c r="B37" s="50">
        <v>2885</v>
      </c>
      <c r="C37" s="50">
        <v>5318</v>
      </c>
      <c r="D37" s="50">
        <v>5661</v>
      </c>
      <c r="E37" s="50">
        <v>2889</v>
      </c>
      <c r="F37" s="50">
        <v>1309</v>
      </c>
      <c r="G37" s="50">
        <v>897</v>
      </c>
      <c r="H37" s="50">
        <v>139</v>
      </c>
      <c r="I37" s="50">
        <v>19098</v>
      </c>
    </row>
    <row r="38" spans="1:9" x14ac:dyDescent="0.35">
      <c r="A38" s="49">
        <v>43465</v>
      </c>
      <c r="B38" s="50">
        <v>2971</v>
      </c>
      <c r="C38" s="50">
        <v>5293</v>
      </c>
      <c r="D38" s="50">
        <v>5608</v>
      </c>
      <c r="E38" s="50">
        <v>2885</v>
      </c>
      <c r="F38" s="50">
        <v>1290</v>
      </c>
      <c r="G38" s="50">
        <v>871</v>
      </c>
      <c r="H38" s="50">
        <v>133</v>
      </c>
      <c r="I38" s="50">
        <v>19051</v>
      </c>
    </row>
    <row r="39" spans="1:9" x14ac:dyDescent="0.35">
      <c r="A39" s="49">
        <v>43555</v>
      </c>
      <c r="B39" s="50">
        <v>3102</v>
      </c>
      <c r="C39" s="50">
        <v>5309</v>
      </c>
      <c r="D39" s="50">
        <v>5648</v>
      </c>
      <c r="E39" s="50">
        <v>2902</v>
      </c>
      <c r="F39" s="50">
        <v>1308</v>
      </c>
      <c r="G39" s="50">
        <v>893</v>
      </c>
      <c r="H39" s="50">
        <v>142</v>
      </c>
      <c r="I39" s="50">
        <v>19304</v>
      </c>
    </row>
    <row r="40" spans="1:9" x14ac:dyDescent="0.35">
      <c r="A40" s="49">
        <v>43646</v>
      </c>
      <c r="B40" s="50">
        <v>3267</v>
      </c>
      <c r="C40" s="50">
        <v>5283</v>
      </c>
      <c r="D40" s="50">
        <v>5661</v>
      </c>
      <c r="E40" s="50">
        <v>2913</v>
      </c>
      <c r="F40" s="50">
        <v>1288</v>
      </c>
      <c r="G40" s="50">
        <v>866</v>
      </c>
      <c r="H40" s="50">
        <v>139</v>
      </c>
      <c r="I40" s="50">
        <v>19417</v>
      </c>
    </row>
    <row r="41" spans="1:9" x14ac:dyDescent="0.35">
      <c r="A41" s="49">
        <v>43738</v>
      </c>
      <c r="B41" s="50">
        <v>3389</v>
      </c>
      <c r="C41" s="50">
        <v>5266</v>
      </c>
      <c r="D41" s="50">
        <v>5657</v>
      </c>
      <c r="E41" s="50">
        <v>2885</v>
      </c>
      <c r="F41" s="50">
        <v>1242</v>
      </c>
      <c r="G41" s="50">
        <v>833</v>
      </c>
      <c r="H41" s="50">
        <v>135</v>
      </c>
      <c r="I41" s="50">
        <v>19407</v>
      </c>
    </row>
    <row r="42" spans="1:9" x14ac:dyDescent="0.35">
      <c r="A42" s="49">
        <v>43830</v>
      </c>
      <c r="B42" s="50">
        <v>3382</v>
      </c>
      <c r="C42" s="50">
        <v>5198</v>
      </c>
      <c r="D42" s="50">
        <v>5626</v>
      </c>
      <c r="E42" s="50">
        <v>2853</v>
      </c>
      <c r="F42" s="50">
        <v>1262</v>
      </c>
      <c r="G42" s="50">
        <v>880</v>
      </c>
      <c r="H42" s="50">
        <v>136</v>
      </c>
      <c r="I42" s="50">
        <v>19337</v>
      </c>
    </row>
    <row r="43" spans="1:9" x14ac:dyDescent="0.35">
      <c r="A43" s="49">
        <v>43921</v>
      </c>
      <c r="B43" s="50">
        <v>3392</v>
      </c>
      <c r="C43" s="50">
        <v>5149</v>
      </c>
      <c r="D43" s="50">
        <v>5554</v>
      </c>
      <c r="E43" s="50">
        <v>2841</v>
      </c>
      <c r="F43" s="50">
        <v>1261</v>
      </c>
      <c r="G43" s="50">
        <v>873</v>
      </c>
      <c r="H43" s="50">
        <v>141</v>
      </c>
      <c r="I43" s="50">
        <v>19211</v>
      </c>
    </row>
    <row r="44" spans="1:9" x14ac:dyDescent="0.35">
      <c r="A44" s="49">
        <v>44012</v>
      </c>
      <c r="B44" s="50">
        <v>3507</v>
      </c>
      <c r="C44" s="50">
        <v>5139</v>
      </c>
      <c r="D44" s="50">
        <v>5605</v>
      </c>
      <c r="E44" s="50">
        <v>2880</v>
      </c>
      <c r="F44" s="50">
        <v>1268</v>
      </c>
      <c r="G44" s="50">
        <v>908</v>
      </c>
      <c r="H44" s="50">
        <v>154</v>
      </c>
      <c r="I44" s="50">
        <v>19461</v>
      </c>
    </row>
    <row r="45" spans="1:9" x14ac:dyDescent="0.35">
      <c r="A45" s="51">
        <v>44075</v>
      </c>
      <c r="B45" s="42">
        <v>3613</v>
      </c>
      <c r="C45" s="42">
        <v>5162</v>
      </c>
      <c r="D45" s="42">
        <v>5556</v>
      </c>
      <c r="E45" s="42">
        <v>2827</v>
      </c>
      <c r="F45" s="42">
        <v>1244</v>
      </c>
      <c r="G45" s="42">
        <v>874</v>
      </c>
      <c r="H45" s="42">
        <v>145</v>
      </c>
      <c r="I45" s="42">
        <v>19421</v>
      </c>
    </row>
    <row r="46" spans="1:9" x14ac:dyDescent="0.35">
      <c r="A46" s="52">
        <v>44166</v>
      </c>
      <c r="B46" s="53">
        <v>3693</v>
      </c>
      <c r="C46" s="53">
        <v>5199</v>
      </c>
      <c r="D46" s="53">
        <v>5586</v>
      </c>
      <c r="E46" s="53">
        <v>2840</v>
      </c>
      <c r="F46" s="53">
        <v>1245</v>
      </c>
      <c r="G46" s="53">
        <v>874</v>
      </c>
      <c r="H46" s="53">
        <v>149</v>
      </c>
      <c r="I46" s="53">
        <v>19586</v>
      </c>
    </row>
    <row r="49" spans="1:1" x14ac:dyDescent="0.35">
      <c r="A49" s="315"/>
    </row>
    <row r="50" spans="1:1" x14ac:dyDescent="0.35">
      <c r="A50" s="337" t="s">
        <v>126</v>
      </c>
    </row>
    <row r="51" spans="1:1" x14ac:dyDescent="0.35">
      <c r="A51" s="315"/>
    </row>
  </sheetData>
  <phoneticPr fontId="29" type="noConversion"/>
  <hyperlinks>
    <hyperlink ref="A50" location="Index!A1" display="back to index" xr:uid="{00000000-0004-0000-0400-000000000000}"/>
  </hyperlinks>
  <pageMargins left="0.25" right="0.25" top="0.75" bottom="0.75" header="0.3" footer="0.3"/>
  <pageSetup paperSize="9" scale="74" fitToHeight="0" orientation="landscape" horizontalDpi="300" verticalDpi="3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50"/>
  <sheetViews>
    <sheetView workbookViewId="0"/>
  </sheetViews>
  <sheetFormatPr defaultColWidth="15.08984375" defaultRowHeight="18" x14ac:dyDescent="0.35"/>
  <cols>
    <col min="1" max="1" width="10.453125" style="54" customWidth="1"/>
    <col min="2" max="9" width="10.453125" style="41" customWidth="1"/>
    <col min="10" max="10" width="2.6328125" style="41" customWidth="1"/>
    <col min="11" max="11" width="5.90625" style="41" customWidth="1"/>
    <col min="12" max="12" width="15.08984375" style="41"/>
    <col min="13" max="13" width="8" style="41" bestFit="1" customWidth="1"/>
    <col min="14" max="16384" width="15.08984375" style="41"/>
  </cols>
  <sheetData>
    <row r="1" spans="1:9" s="12" customFormat="1" x14ac:dyDescent="0.25">
      <c r="A1" s="256" t="s">
        <v>127</v>
      </c>
      <c r="B1" s="257"/>
      <c r="C1" s="257"/>
      <c r="D1" s="257"/>
      <c r="E1" s="257"/>
      <c r="F1" s="257"/>
      <c r="G1" s="257"/>
      <c r="H1" s="257"/>
      <c r="I1" s="258"/>
    </row>
    <row r="2" spans="1:9" x14ac:dyDescent="0.35">
      <c r="A2" s="35" t="s">
        <v>49</v>
      </c>
      <c r="B2" s="36" t="s">
        <v>118</v>
      </c>
      <c r="C2" s="36" t="s">
        <v>119</v>
      </c>
      <c r="D2" s="36" t="s">
        <v>120</v>
      </c>
      <c r="E2" s="36" t="s">
        <v>121</v>
      </c>
      <c r="F2" s="36" t="s">
        <v>122</v>
      </c>
      <c r="G2" s="36" t="s">
        <v>123</v>
      </c>
      <c r="H2" s="36" t="s">
        <v>124</v>
      </c>
      <c r="I2" s="36" t="s">
        <v>125</v>
      </c>
    </row>
    <row r="3" spans="1:9" x14ac:dyDescent="0.35">
      <c r="A3" s="38">
        <v>40451</v>
      </c>
      <c r="B3" s="259">
        <v>1206551982.55</v>
      </c>
      <c r="C3" s="260">
        <v>4071082970</v>
      </c>
      <c r="D3" s="260">
        <v>7133432231</v>
      </c>
      <c r="E3" s="260">
        <v>11529375417</v>
      </c>
      <c r="F3" s="260">
        <v>3082284733</v>
      </c>
      <c r="G3" s="260">
        <v>4539484498</v>
      </c>
      <c r="H3" s="260">
        <v>4568307725</v>
      </c>
      <c r="I3" s="261">
        <v>36130519556.550003</v>
      </c>
    </row>
    <row r="4" spans="1:9" x14ac:dyDescent="0.35">
      <c r="A4" s="43">
        <v>40543</v>
      </c>
      <c r="B4" s="262">
        <v>1227099895</v>
      </c>
      <c r="C4" s="263">
        <v>3813046702</v>
      </c>
      <c r="D4" s="263">
        <v>6719603078</v>
      </c>
      <c r="E4" s="263">
        <v>9283074655</v>
      </c>
      <c r="F4" s="263">
        <v>2988928191</v>
      </c>
      <c r="G4" s="263">
        <v>4183221545</v>
      </c>
      <c r="H4" s="263">
        <v>3722996325</v>
      </c>
      <c r="I4" s="264">
        <v>31937970391</v>
      </c>
    </row>
    <row r="5" spans="1:9" x14ac:dyDescent="0.35">
      <c r="A5" s="38">
        <v>40633</v>
      </c>
      <c r="B5" s="259">
        <v>1289739675</v>
      </c>
      <c r="C5" s="260">
        <v>3864829092</v>
      </c>
      <c r="D5" s="260">
        <v>6621780200</v>
      </c>
      <c r="E5" s="260">
        <v>9441733038</v>
      </c>
      <c r="F5" s="260">
        <v>3089960029</v>
      </c>
      <c r="G5" s="260">
        <v>4243016092</v>
      </c>
      <c r="H5" s="260">
        <v>3820499031</v>
      </c>
      <c r="I5" s="261">
        <v>32371557157</v>
      </c>
    </row>
    <row r="6" spans="1:9" x14ac:dyDescent="0.35">
      <c r="A6" s="43">
        <v>40724</v>
      </c>
      <c r="B6" s="262">
        <v>1417917638</v>
      </c>
      <c r="C6" s="263">
        <v>4092971907</v>
      </c>
      <c r="D6" s="263">
        <v>6334815298</v>
      </c>
      <c r="E6" s="263">
        <v>9059032728</v>
      </c>
      <c r="F6" s="263">
        <v>3199013416</v>
      </c>
      <c r="G6" s="263">
        <v>4313607816</v>
      </c>
      <c r="H6" s="263">
        <v>3343671086</v>
      </c>
      <c r="I6" s="264">
        <v>31761029889</v>
      </c>
    </row>
    <row r="7" spans="1:9" x14ac:dyDescent="0.35">
      <c r="A7" s="38">
        <v>40816</v>
      </c>
      <c r="B7" s="259">
        <v>1324236116</v>
      </c>
      <c r="C7" s="260">
        <v>3914700682</v>
      </c>
      <c r="D7" s="260">
        <v>5297923742</v>
      </c>
      <c r="E7" s="260">
        <v>7965872295</v>
      </c>
      <c r="F7" s="260">
        <v>2932202711</v>
      </c>
      <c r="G7" s="260">
        <v>4019139199</v>
      </c>
      <c r="H7" s="260">
        <v>3255686633</v>
      </c>
      <c r="I7" s="261">
        <v>28709761378</v>
      </c>
    </row>
    <row r="8" spans="1:9" x14ac:dyDescent="0.35">
      <c r="A8" s="43">
        <v>40908</v>
      </c>
      <c r="B8" s="262">
        <v>1382146870</v>
      </c>
      <c r="C8" s="263">
        <v>4081483992</v>
      </c>
      <c r="D8" s="263">
        <v>5418102658</v>
      </c>
      <c r="E8" s="263">
        <v>7585592774</v>
      </c>
      <c r="F8" s="263">
        <v>2982914430</v>
      </c>
      <c r="G8" s="263">
        <v>4118562152</v>
      </c>
      <c r="H8" s="263">
        <v>3215189443</v>
      </c>
      <c r="I8" s="264">
        <v>28783992319</v>
      </c>
    </row>
    <row r="9" spans="1:9" x14ac:dyDescent="0.35">
      <c r="A9" s="38">
        <v>40999</v>
      </c>
      <c r="B9" s="259">
        <v>1375130307</v>
      </c>
      <c r="C9" s="260">
        <v>4089368324</v>
      </c>
      <c r="D9" s="260">
        <v>5332446121</v>
      </c>
      <c r="E9" s="260">
        <v>7221094709</v>
      </c>
      <c r="F9" s="260">
        <v>2792474396</v>
      </c>
      <c r="G9" s="260">
        <v>3803064428</v>
      </c>
      <c r="H9" s="260">
        <v>3296729996</v>
      </c>
      <c r="I9" s="261">
        <v>27910308281</v>
      </c>
    </row>
    <row r="10" spans="1:9" x14ac:dyDescent="0.35">
      <c r="A10" s="43">
        <v>41090</v>
      </c>
      <c r="B10" s="262">
        <v>1393931337</v>
      </c>
      <c r="C10" s="263">
        <v>4176609705</v>
      </c>
      <c r="D10" s="263">
        <v>5334548224</v>
      </c>
      <c r="E10" s="263">
        <v>6868963172</v>
      </c>
      <c r="F10" s="263">
        <v>2846987441</v>
      </c>
      <c r="G10" s="263">
        <v>3662340784</v>
      </c>
      <c r="H10" s="263">
        <v>3717287638</v>
      </c>
      <c r="I10" s="264">
        <v>28000668301</v>
      </c>
    </row>
    <row r="11" spans="1:9" x14ac:dyDescent="0.35">
      <c r="A11" s="38">
        <v>41182</v>
      </c>
      <c r="B11" s="259">
        <v>1420553982</v>
      </c>
      <c r="C11" s="260">
        <v>4215686534</v>
      </c>
      <c r="D11" s="260">
        <v>5234640879</v>
      </c>
      <c r="E11" s="260">
        <v>6150788686</v>
      </c>
      <c r="F11" s="260">
        <v>2861742271</v>
      </c>
      <c r="G11" s="260">
        <v>3786224664</v>
      </c>
      <c r="H11" s="260">
        <v>3940073805</v>
      </c>
      <c r="I11" s="261">
        <v>27609710821</v>
      </c>
    </row>
    <row r="12" spans="1:9" x14ac:dyDescent="0.35">
      <c r="A12" s="43">
        <v>41274</v>
      </c>
      <c r="B12" s="262">
        <v>1409579410</v>
      </c>
      <c r="C12" s="263">
        <v>4202062718</v>
      </c>
      <c r="D12" s="263">
        <v>5129394433</v>
      </c>
      <c r="E12" s="263">
        <v>5683170173</v>
      </c>
      <c r="F12" s="263">
        <v>2733127636</v>
      </c>
      <c r="G12" s="263">
        <v>3430572080</v>
      </c>
      <c r="H12" s="263">
        <v>3731464729</v>
      </c>
      <c r="I12" s="264">
        <v>26319371179</v>
      </c>
    </row>
    <row r="13" spans="1:9" x14ac:dyDescent="0.35">
      <c r="A13" s="38">
        <v>41364</v>
      </c>
      <c r="B13" s="259">
        <v>1403785957</v>
      </c>
      <c r="C13" s="260">
        <v>4267768835</v>
      </c>
      <c r="D13" s="260">
        <v>5141435316</v>
      </c>
      <c r="E13" s="260">
        <v>5413862300</v>
      </c>
      <c r="F13" s="260">
        <v>2682743374</v>
      </c>
      <c r="G13" s="260">
        <v>3607837391</v>
      </c>
      <c r="H13" s="260">
        <v>3929701876</v>
      </c>
      <c r="I13" s="261">
        <v>26447135049</v>
      </c>
    </row>
    <row r="14" spans="1:9" x14ac:dyDescent="0.35">
      <c r="A14" s="43">
        <v>41455</v>
      </c>
      <c r="B14" s="262">
        <v>1456666247</v>
      </c>
      <c r="C14" s="263">
        <v>4363841312</v>
      </c>
      <c r="D14" s="263">
        <v>5258339128</v>
      </c>
      <c r="E14" s="263">
        <v>5188015420</v>
      </c>
      <c r="F14" s="263">
        <v>2810069404</v>
      </c>
      <c r="G14" s="263">
        <v>3735035904</v>
      </c>
      <c r="H14" s="263">
        <v>4061465441</v>
      </c>
      <c r="I14" s="264">
        <v>26873432856</v>
      </c>
    </row>
    <row r="15" spans="1:9" x14ac:dyDescent="0.35">
      <c r="A15" s="38">
        <v>41547</v>
      </c>
      <c r="B15" s="259">
        <v>1525141567</v>
      </c>
      <c r="C15" s="260">
        <v>4395678952</v>
      </c>
      <c r="D15" s="260">
        <v>5318932045</v>
      </c>
      <c r="E15" s="260">
        <v>4958147583</v>
      </c>
      <c r="F15" s="260">
        <v>2809444381</v>
      </c>
      <c r="G15" s="260">
        <v>3738287424</v>
      </c>
      <c r="H15" s="260">
        <v>4191152730</v>
      </c>
      <c r="I15" s="261">
        <v>26936784682</v>
      </c>
    </row>
    <row r="16" spans="1:9" x14ac:dyDescent="0.35">
      <c r="A16" s="43">
        <v>41639</v>
      </c>
      <c r="B16" s="265">
        <v>1546834646</v>
      </c>
      <c r="C16" s="266">
        <v>4388147250</v>
      </c>
      <c r="D16" s="266">
        <v>5347043083</v>
      </c>
      <c r="E16" s="266">
        <v>4298779486</v>
      </c>
      <c r="F16" s="266">
        <v>2681211445</v>
      </c>
      <c r="G16" s="266">
        <v>3842939794</v>
      </c>
      <c r="H16" s="266">
        <v>4383721457</v>
      </c>
      <c r="I16" s="264">
        <v>26488677161</v>
      </c>
    </row>
    <row r="17" spans="1:9" x14ac:dyDescent="0.35">
      <c r="A17" s="38">
        <v>41729</v>
      </c>
      <c r="B17" s="267">
        <v>1584803759</v>
      </c>
      <c r="C17" s="268">
        <v>4407319997</v>
      </c>
      <c r="D17" s="268">
        <v>5475820657</v>
      </c>
      <c r="E17" s="268">
        <v>4386544425</v>
      </c>
      <c r="F17" s="268">
        <v>2774573184</v>
      </c>
      <c r="G17" s="268">
        <v>3954364848</v>
      </c>
      <c r="H17" s="268">
        <v>4687256330</v>
      </c>
      <c r="I17" s="261">
        <v>27270683200</v>
      </c>
    </row>
    <row r="18" spans="1:9" x14ac:dyDescent="0.35">
      <c r="A18" s="43">
        <v>41820</v>
      </c>
      <c r="B18" s="265">
        <v>1562093108</v>
      </c>
      <c r="C18" s="266">
        <v>4419327641</v>
      </c>
      <c r="D18" s="266">
        <v>5656728418</v>
      </c>
      <c r="E18" s="266">
        <v>4104136134</v>
      </c>
      <c r="F18" s="266">
        <v>2925686185</v>
      </c>
      <c r="G18" s="266">
        <v>4222530987</v>
      </c>
      <c r="H18" s="266">
        <v>4985654434</v>
      </c>
      <c r="I18" s="264">
        <v>27876156907</v>
      </c>
    </row>
    <row r="19" spans="1:9" x14ac:dyDescent="0.35">
      <c r="A19" s="38">
        <v>41912</v>
      </c>
      <c r="B19" s="267">
        <v>1607380921</v>
      </c>
      <c r="C19" s="268">
        <v>4458097113</v>
      </c>
      <c r="D19" s="268">
        <v>5923441459</v>
      </c>
      <c r="E19" s="268">
        <v>4076443705</v>
      </c>
      <c r="F19" s="268">
        <v>3131903968</v>
      </c>
      <c r="G19" s="268">
        <v>4327857214</v>
      </c>
      <c r="H19" s="268">
        <v>5129945771</v>
      </c>
      <c r="I19" s="261">
        <v>28655070151</v>
      </c>
    </row>
    <row r="20" spans="1:9" x14ac:dyDescent="0.35">
      <c r="A20" s="43">
        <v>42004</v>
      </c>
      <c r="B20" s="265">
        <v>1600019438</v>
      </c>
      <c r="C20" s="266">
        <v>4360142000</v>
      </c>
      <c r="D20" s="266">
        <v>5969482817</v>
      </c>
      <c r="E20" s="266">
        <v>4089829830</v>
      </c>
      <c r="F20" s="266">
        <v>3220732228</v>
      </c>
      <c r="G20" s="266">
        <v>4471079093</v>
      </c>
      <c r="H20" s="266">
        <v>5408986461</v>
      </c>
      <c r="I20" s="264">
        <v>29120271867</v>
      </c>
    </row>
    <row r="21" spans="1:9" x14ac:dyDescent="0.35">
      <c r="A21" s="38">
        <v>42094</v>
      </c>
      <c r="B21" s="267">
        <v>1605407075</v>
      </c>
      <c r="C21" s="268">
        <v>4363521565</v>
      </c>
      <c r="D21" s="268">
        <v>6163838049</v>
      </c>
      <c r="E21" s="268">
        <v>4210068429</v>
      </c>
      <c r="F21" s="268">
        <v>3406224520</v>
      </c>
      <c r="G21" s="268">
        <v>4718199496</v>
      </c>
      <c r="H21" s="268">
        <v>5992403153</v>
      </c>
      <c r="I21" s="261">
        <v>30459662287</v>
      </c>
    </row>
    <row r="22" spans="1:9" x14ac:dyDescent="0.35">
      <c r="A22" s="46">
        <v>42185</v>
      </c>
      <c r="B22" s="216">
        <v>1639018160.28178</v>
      </c>
      <c r="C22" s="269">
        <v>4437963810.6174202</v>
      </c>
      <c r="D22" s="269">
        <v>6389409023.0848684</v>
      </c>
      <c r="E22" s="269">
        <v>4419849796.4068813</v>
      </c>
      <c r="F22" s="269">
        <v>3582570054.8930502</v>
      </c>
      <c r="G22" s="269">
        <v>5060978681.1731501</v>
      </c>
      <c r="H22" s="269">
        <v>7308874112.0335693</v>
      </c>
      <c r="I22" s="270">
        <v>32838663638.490719</v>
      </c>
    </row>
    <row r="23" spans="1:9" x14ac:dyDescent="0.35">
      <c r="A23" s="256" t="s">
        <v>50</v>
      </c>
      <c r="B23" s="257"/>
      <c r="C23" s="257"/>
      <c r="D23" s="257"/>
      <c r="E23" s="257"/>
      <c r="F23" s="257"/>
      <c r="G23" s="257"/>
      <c r="H23" s="257"/>
      <c r="I23" s="258"/>
    </row>
    <row r="24" spans="1:9" x14ac:dyDescent="0.35">
      <c r="A24" s="35" t="s">
        <v>49</v>
      </c>
      <c r="B24" s="36" t="s">
        <v>118</v>
      </c>
      <c r="C24" s="36" t="s">
        <v>119</v>
      </c>
      <c r="D24" s="36" t="s">
        <v>120</v>
      </c>
      <c r="E24" s="36" t="s">
        <v>121</v>
      </c>
      <c r="F24" s="36" t="s">
        <v>122</v>
      </c>
      <c r="G24" s="36" t="s">
        <v>123</v>
      </c>
      <c r="H24" s="36" t="s">
        <v>124</v>
      </c>
      <c r="I24" s="36" t="s">
        <v>125</v>
      </c>
    </row>
    <row r="25" spans="1:9" x14ac:dyDescent="0.35">
      <c r="A25" s="271">
        <v>42277</v>
      </c>
      <c r="B25" s="272">
        <v>1580167591.0234113</v>
      </c>
      <c r="C25" s="272">
        <v>4317507125.8979053</v>
      </c>
      <c r="D25" s="272">
        <v>6395923711.6578236</v>
      </c>
      <c r="E25" s="272">
        <v>4834279317.5371609</v>
      </c>
      <c r="F25" s="272">
        <v>4358240481.7157421</v>
      </c>
      <c r="G25" s="272">
        <v>7322149746.0743933</v>
      </c>
      <c r="H25" s="272">
        <v>11221987907.519436</v>
      </c>
      <c r="I25" s="273">
        <v>40030255881.425873</v>
      </c>
    </row>
    <row r="26" spans="1:9" x14ac:dyDescent="0.35">
      <c r="A26" s="274">
        <v>42369</v>
      </c>
      <c r="B26" s="218">
        <v>1569749346.4082615</v>
      </c>
      <c r="C26" s="218">
        <v>4334887323.8770761</v>
      </c>
      <c r="D26" s="218">
        <v>6537647955.8555851</v>
      </c>
      <c r="E26" s="218">
        <v>5030097910.0781002</v>
      </c>
      <c r="F26" s="218">
        <v>4540126554.5816126</v>
      </c>
      <c r="G26" s="218">
        <v>8322840531.5496817</v>
      </c>
      <c r="H26" s="218">
        <v>12235601927.431385</v>
      </c>
      <c r="I26" s="275">
        <v>42570951549.781708</v>
      </c>
    </row>
    <row r="27" spans="1:9" x14ac:dyDescent="0.35">
      <c r="A27" s="271">
        <v>42460</v>
      </c>
      <c r="B27" s="272">
        <v>1924185834</v>
      </c>
      <c r="C27" s="272">
        <v>5479472471</v>
      </c>
      <c r="D27" s="272">
        <v>6631103697.1849499</v>
      </c>
      <c r="E27" s="272">
        <v>2941916139.9502802</v>
      </c>
      <c r="F27" s="272">
        <v>3263352411.0297999</v>
      </c>
      <c r="G27" s="272">
        <v>5553565032</v>
      </c>
      <c r="H27" s="272">
        <v>6725963878</v>
      </c>
      <c r="I27" s="273">
        <v>32519559463.165031</v>
      </c>
    </row>
    <row r="28" spans="1:9" x14ac:dyDescent="0.35">
      <c r="A28" s="274">
        <v>42551</v>
      </c>
      <c r="B28" s="218">
        <v>1949429283</v>
      </c>
      <c r="C28" s="218">
        <v>5522544471</v>
      </c>
      <c r="D28" s="218">
        <v>6774895114</v>
      </c>
      <c r="E28" s="218">
        <v>2953950000</v>
      </c>
      <c r="F28" s="218">
        <v>3397570253</v>
      </c>
      <c r="G28" s="218">
        <v>5669943351</v>
      </c>
      <c r="H28" s="218">
        <v>6942000000</v>
      </c>
      <c r="I28" s="275">
        <v>33210332472</v>
      </c>
    </row>
    <row r="29" spans="1:9" x14ac:dyDescent="0.35">
      <c r="A29" s="271">
        <v>42643</v>
      </c>
      <c r="B29" s="272">
        <v>1980452977</v>
      </c>
      <c r="C29" s="272">
        <v>5544922471</v>
      </c>
      <c r="D29" s="272">
        <v>6831543727</v>
      </c>
      <c r="E29" s="272">
        <v>2948758805</v>
      </c>
      <c r="F29" s="272">
        <v>3583132600</v>
      </c>
      <c r="G29" s="272">
        <v>5750216951</v>
      </c>
      <c r="H29" s="272">
        <v>7414500000</v>
      </c>
      <c r="I29" s="273">
        <v>34053527531</v>
      </c>
    </row>
    <row r="30" spans="1:9" x14ac:dyDescent="0.35">
      <c r="A30" s="274">
        <v>42735</v>
      </c>
      <c r="B30" s="218">
        <v>2023465657</v>
      </c>
      <c r="C30" s="218">
        <v>5526023971</v>
      </c>
      <c r="D30" s="218">
        <v>6894105668</v>
      </c>
      <c r="E30" s="218">
        <v>2993240000</v>
      </c>
      <c r="F30" s="218">
        <v>3617656674</v>
      </c>
      <c r="G30" s="218">
        <v>5892270288</v>
      </c>
      <c r="H30" s="218">
        <v>7697000000</v>
      </c>
      <c r="I30" s="275">
        <v>34643762258</v>
      </c>
    </row>
    <row r="31" spans="1:9" x14ac:dyDescent="0.35">
      <c r="A31" s="271">
        <v>42825</v>
      </c>
      <c r="B31" s="272">
        <v>2038662630</v>
      </c>
      <c r="C31" s="272">
        <v>5517899031</v>
      </c>
      <c r="D31" s="272">
        <v>7045477647</v>
      </c>
      <c r="E31" s="272">
        <v>2992958946</v>
      </c>
      <c r="F31" s="272">
        <v>3661219566</v>
      </c>
      <c r="G31" s="272">
        <v>6112170288</v>
      </c>
      <c r="H31" s="272">
        <v>8100300000</v>
      </c>
      <c r="I31" s="273">
        <v>35468688108</v>
      </c>
    </row>
    <row r="32" spans="1:9" x14ac:dyDescent="0.35">
      <c r="A32" s="274">
        <v>42916</v>
      </c>
      <c r="B32" s="218">
        <v>2051045509</v>
      </c>
      <c r="C32" s="218">
        <v>5534343517</v>
      </c>
      <c r="D32" s="218">
        <v>7048380549</v>
      </c>
      <c r="E32" s="218">
        <v>2902196179</v>
      </c>
      <c r="F32" s="218">
        <v>3595717249</v>
      </c>
      <c r="G32" s="218">
        <v>6069483998</v>
      </c>
      <c r="H32" s="218">
        <v>8695800000</v>
      </c>
      <c r="I32" s="275">
        <v>35896967001</v>
      </c>
    </row>
    <row r="33" spans="1:9" x14ac:dyDescent="0.35">
      <c r="A33" s="271">
        <v>43008</v>
      </c>
      <c r="B33" s="272">
        <v>2050359830</v>
      </c>
      <c r="C33" s="272">
        <v>5473536177</v>
      </c>
      <c r="D33" s="272">
        <v>7119876938</v>
      </c>
      <c r="E33" s="272">
        <v>3008212406</v>
      </c>
      <c r="F33" s="272">
        <v>3770541665</v>
      </c>
      <c r="G33" s="272">
        <v>6246671586</v>
      </c>
      <c r="H33" s="272">
        <v>9165300000</v>
      </c>
      <c r="I33" s="273">
        <v>36834498602</v>
      </c>
    </row>
    <row r="34" spans="1:9" x14ac:dyDescent="0.35">
      <c r="A34" s="274">
        <v>43100</v>
      </c>
      <c r="B34" s="218">
        <v>2015817929</v>
      </c>
      <c r="C34" s="218">
        <v>5335987000</v>
      </c>
      <c r="D34" s="218">
        <v>7091866114</v>
      </c>
      <c r="E34" s="218">
        <v>3055975000</v>
      </c>
      <c r="F34" s="218">
        <v>3885336996</v>
      </c>
      <c r="G34" s="218">
        <v>6588649954</v>
      </c>
      <c r="H34" s="218">
        <v>9925600000</v>
      </c>
      <c r="I34" s="275">
        <v>37899232993</v>
      </c>
    </row>
    <row r="35" spans="1:9" x14ac:dyDescent="0.35">
      <c r="A35" s="271">
        <v>43190</v>
      </c>
      <c r="B35" s="272">
        <v>858778872</v>
      </c>
      <c r="C35" s="272">
        <v>4021654462</v>
      </c>
      <c r="D35" s="272">
        <v>7907439000</v>
      </c>
      <c r="E35" s="272">
        <v>7282581748</v>
      </c>
      <c r="F35" s="272">
        <v>4949592408</v>
      </c>
      <c r="G35" s="272">
        <v>7617369124</v>
      </c>
      <c r="H35" s="272">
        <v>10395400000</v>
      </c>
      <c r="I35" s="273">
        <v>43032815614</v>
      </c>
    </row>
    <row r="36" spans="1:9" x14ac:dyDescent="0.35">
      <c r="A36" s="274">
        <v>43281</v>
      </c>
      <c r="B36" s="218">
        <v>894498872</v>
      </c>
      <c r="C36" s="218">
        <v>4110239462</v>
      </c>
      <c r="D36" s="218">
        <v>8036160000</v>
      </c>
      <c r="E36" s="218">
        <v>7382811748</v>
      </c>
      <c r="F36" s="218">
        <v>5165562408</v>
      </c>
      <c r="G36" s="218">
        <v>7838645142</v>
      </c>
      <c r="H36" s="218">
        <v>10713300000</v>
      </c>
      <c r="I36" s="275">
        <v>44141217632</v>
      </c>
    </row>
    <row r="37" spans="1:9" x14ac:dyDescent="0.35">
      <c r="A37" s="271">
        <v>43373</v>
      </c>
      <c r="B37" s="272">
        <v>944720092</v>
      </c>
      <c r="C37" s="272">
        <v>4146164737</v>
      </c>
      <c r="D37" s="272">
        <v>8052480000</v>
      </c>
      <c r="E37" s="272">
        <v>7338625887</v>
      </c>
      <c r="F37" s="272">
        <v>5311199578</v>
      </c>
      <c r="G37" s="272">
        <v>7874160857</v>
      </c>
      <c r="H37" s="272">
        <v>10852409730</v>
      </c>
      <c r="I37" s="273">
        <v>44519760881</v>
      </c>
    </row>
    <row r="38" spans="1:9" x14ac:dyDescent="0.35">
      <c r="A38" s="274">
        <v>43465</v>
      </c>
      <c r="B38" s="218">
        <v>966355819</v>
      </c>
      <c r="C38" s="218">
        <v>4133339773</v>
      </c>
      <c r="D38" s="218">
        <v>7991655460</v>
      </c>
      <c r="E38" s="218">
        <v>7338591881</v>
      </c>
      <c r="F38" s="218">
        <v>5227345613</v>
      </c>
      <c r="G38" s="218">
        <v>7599253626</v>
      </c>
      <c r="H38" s="218">
        <v>10592404073</v>
      </c>
      <c r="I38" s="275">
        <v>43848946245</v>
      </c>
    </row>
    <row r="39" spans="1:9" x14ac:dyDescent="0.35">
      <c r="A39" s="271">
        <v>43555</v>
      </c>
      <c r="B39" s="272">
        <v>999362676</v>
      </c>
      <c r="C39" s="272">
        <v>4151380632</v>
      </c>
      <c r="D39" s="272">
        <v>8067672342</v>
      </c>
      <c r="E39" s="272">
        <v>7399257877</v>
      </c>
      <c r="F39" s="272">
        <v>5305514304</v>
      </c>
      <c r="G39" s="272">
        <v>7835417021</v>
      </c>
      <c r="H39" s="272">
        <v>10949863937</v>
      </c>
      <c r="I39" s="273">
        <v>44708468789</v>
      </c>
    </row>
    <row r="40" spans="1:9" x14ac:dyDescent="0.35">
      <c r="A40" s="274">
        <v>43646</v>
      </c>
      <c r="B40" s="218">
        <v>1040304675</v>
      </c>
      <c r="C40" s="218">
        <v>4133864301</v>
      </c>
      <c r="D40" s="218">
        <v>8115528189</v>
      </c>
      <c r="E40" s="218">
        <v>7431239705</v>
      </c>
      <c r="F40" s="218">
        <v>5218762577</v>
      </c>
      <c r="G40" s="218">
        <v>7603876318</v>
      </c>
      <c r="H40" s="218">
        <v>11112319594</v>
      </c>
      <c r="I40" s="275">
        <v>44655895359</v>
      </c>
    </row>
    <row r="41" spans="1:9" x14ac:dyDescent="0.35">
      <c r="A41" s="271">
        <v>43738</v>
      </c>
      <c r="B41" s="276">
        <v>1063143230</v>
      </c>
      <c r="C41" s="276">
        <v>4127641992</v>
      </c>
      <c r="D41" s="276">
        <v>8135255087</v>
      </c>
      <c r="E41" s="276">
        <v>7356732051</v>
      </c>
      <c r="F41" s="277">
        <v>5038428582</v>
      </c>
      <c r="G41" s="276">
        <v>7335252496</v>
      </c>
      <c r="H41" s="276">
        <v>10972959864</v>
      </c>
      <c r="I41" s="278">
        <v>44029413302</v>
      </c>
    </row>
    <row r="42" spans="1:9" x14ac:dyDescent="0.35">
      <c r="A42" s="274">
        <v>43830</v>
      </c>
      <c r="B42" s="279">
        <v>1067085724</v>
      </c>
      <c r="C42" s="279">
        <v>4081780682</v>
      </c>
      <c r="D42" s="279">
        <v>8105046213</v>
      </c>
      <c r="E42" s="279">
        <v>7291109628</v>
      </c>
      <c r="F42" s="280">
        <v>5135862727</v>
      </c>
      <c r="G42" s="279">
        <v>7671409872</v>
      </c>
      <c r="H42" s="279">
        <v>11029009381</v>
      </c>
      <c r="I42" s="281">
        <v>44381304227</v>
      </c>
    </row>
    <row r="43" spans="1:9" x14ac:dyDescent="0.35">
      <c r="A43" s="271">
        <v>43921</v>
      </c>
      <c r="B43" s="276">
        <v>1074577925</v>
      </c>
      <c r="C43" s="276">
        <v>4046567160</v>
      </c>
      <c r="D43" s="276">
        <v>8020627367</v>
      </c>
      <c r="E43" s="276">
        <v>7278658033</v>
      </c>
      <c r="F43" s="277">
        <v>5140781324</v>
      </c>
      <c r="G43" s="276">
        <v>7635180876</v>
      </c>
      <c r="H43" s="276">
        <v>11089117381</v>
      </c>
      <c r="I43" s="278">
        <v>44285510066</v>
      </c>
    </row>
    <row r="44" spans="1:9" x14ac:dyDescent="0.35">
      <c r="A44" s="282">
        <v>44012</v>
      </c>
      <c r="B44" s="283">
        <v>1105396370</v>
      </c>
      <c r="C44" s="283">
        <v>4055074667</v>
      </c>
      <c r="D44" s="283">
        <v>8139699766</v>
      </c>
      <c r="E44" s="283">
        <v>7396972461</v>
      </c>
      <c r="F44" s="284">
        <v>5201741120</v>
      </c>
      <c r="G44" s="283">
        <v>7870151310</v>
      </c>
      <c r="H44" s="283">
        <v>11662750000</v>
      </c>
      <c r="I44" s="285">
        <v>45431785694</v>
      </c>
    </row>
    <row r="45" spans="1:9" x14ac:dyDescent="0.35">
      <c r="A45" s="286">
        <v>44075</v>
      </c>
      <c r="B45" s="276">
        <v>1132008917.99</v>
      </c>
      <c r="C45" s="276">
        <v>4074023807</v>
      </c>
      <c r="D45" s="276">
        <v>8081500322.9999981</v>
      </c>
      <c r="E45" s="276">
        <v>7261533202</v>
      </c>
      <c r="F45" s="276">
        <v>5097720384</v>
      </c>
      <c r="G45" s="276">
        <v>7653711429</v>
      </c>
      <c r="H45" s="276">
        <v>10795359381</v>
      </c>
      <c r="I45" s="276">
        <v>44095857443.989998</v>
      </c>
    </row>
    <row r="46" spans="1:9" x14ac:dyDescent="0.35">
      <c r="A46" s="287">
        <v>44166</v>
      </c>
      <c r="B46" s="288">
        <v>1152251917.99</v>
      </c>
      <c r="C46" s="288">
        <v>4111264806.9999995</v>
      </c>
      <c r="D46" s="288">
        <v>8141062433</v>
      </c>
      <c r="E46" s="288">
        <v>7299543271</v>
      </c>
      <c r="F46" s="289">
        <v>5112194980</v>
      </c>
      <c r="G46" s="288">
        <v>7678477430.9999981</v>
      </c>
      <c r="H46" s="288">
        <v>11339450000</v>
      </c>
      <c r="I46" s="290">
        <v>44834244839.989998</v>
      </c>
    </row>
    <row r="49" spans="1:1" x14ac:dyDescent="0.35">
      <c r="A49" s="315"/>
    </row>
    <row r="50" spans="1:1" x14ac:dyDescent="0.35">
      <c r="A50" s="337" t="s">
        <v>126</v>
      </c>
    </row>
  </sheetData>
  <phoneticPr fontId="29" type="noConversion"/>
  <hyperlinks>
    <hyperlink ref="A50" location="Index!A1" display="back to index" xr:uid="{00000000-0004-0000-0500-000000000000}"/>
  </hyperlinks>
  <pageMargins left="0.25" right="0.25" top="0.75" bottom="0.75" header="0.3" footer="0.3"/>
  <pageSetup paperSize="9" scale="74" fitToHeight="0" orientation="landscape" horizontalDpi="300" verticalDpi="3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50"/>
  <sheetViews>
    <sheetView workbookViewId="0"/>
  </sheetViews>
  <sheetFormatPr defaultColWidth="15.08984375" defaultRowHeight="18" x14ac:dyDescent="0.35"/>
  <cols>
    <col min="1" max="1" width="10.6328125" style="54" customWidth="1"/>
    <col min="2" max="9" width="10.6328125" style="41" customWidth="1"/>
    <col min="10" max="16384" width="15.08984375" style="41"/>
  </cols>
  <sheetData>
    <row r="1" spans="1:9" x14ac:dyDescent="0.35">
      <c r="A1" s="47" t="s">
        <v>128</v>
      </c>
      <c r="B1" s="47"/>
      <c r="C1" s="47"/>
      <c r="D1" s="47"/>
      <c r="E1" s="47"/>
      <c r="F1" s="47"/>
      <c r="G1" s="47"/>
      <c r="H1" s="47"/>
      <c r="I1" s="47"/>
    </row>
    <row r="2" spans="1:9" x14ac:dyDescent="0.35">
      <c r="A2" s="242" t="s">
        <v>49</v>
      </c>
      <c r="B2" s="243" t="s">
        <v>118</v>
      </c>
      <c r="C2" s="243" t="s">
        <v>119</v>
      </c>
      <c r="D2" s="243" t="s">
        <v>120</v>
      </c>
      <c r="E2" s="243" t="s">
        <v>121</v>
      </c>
      <c r="F2" s="243" t="s">
        <v>122</v>
      </c>
      <c r="G2" s="243" t="s">
        <v>123</v>
      </c>
      <c r="H2" s="243" t="s">
        <v>124</v>
      </c>
      <c r="I2" s="243" t="s">
        <v>125</v>
      </c>
    </row>
    <row r="3" spans="1:9" x14ac:dyDescent="0.35">
      <c r="A3" s="244">
        <v>40451</v>
      </c>
      <c r="B3" s="245">
        <v>303306.17962543992</v>
      </c>
      <c r="C3" s="245">
        <v>953861.98922211805</v>
      </c>
      <c r="D3" s="245">
        <v>1844694.1378329454</v>
      </c>
      <c r="E3" s="245">
        <v>2907786.9904161412</v>
      </c>
      <c r="F3" s="245">
        <v>4210771.493169399</v>
      </c>
      <c r="G3" s="245">
        <v>9398518.6293995865</v>
      </c>
      <c r="H3" s="245">
        <v>71379808.203125</v>
      </c>
      <c r="I3" s="246">
        <v>2081610.8519070118</v>
      </c>
    </row>
    <row r="4" spans="1:9" x14ac:dyDescent="0.35">
      <c r="A4" s="247">
        <v>40543</v>
      </c>
      <c r="B4" s="245">
        <v>315855.82882882882</v>
      </c>
      <c r="C4" s="245">
        <v>949936.89636273042</v>
      </c>
      <c r="D4" s="245">
        <v>1841491.6629213484</v>
      </c>
      <c r="E4" s="245">
        <v>2900960.8296874999</v>
      </c>
      <c r="F4" s="245">
        <v>4197932.8525280897</v>
      </c>
      <c r="G4" s="245">
        <v>9379420.5044843052</v>
      </c>
      <c r="H4" s="245">
        <v>60048327.822580643</v>
      </c>
      <c r="I4" s="246">
        <v>2000123.39622996</v>
      </c>
    </row>
    <row r="5" spans="1:9" x14ac:dyDescent="0.35">
      <c r="A5" s="244">
        <v>40633</v>
      </c>
      <c r="B5" s="245">
        <v>312285.63559322036</v>
      </c>
      <c r="C5" s="245">
        <v>947726.60421775375</v>
      </c>
      <c r="D5" s="245">
        <v>1835304.9334811531</v>
      </c>
      <c r="E5" s="245">
        <v>2904255.0101507227</v>
      </c>
      <c r="F5" s="245">
        <v>4209754.8079019077</v>
      </c>
      <c r="G5" s="245">
        <v>9449924.4810690414</v>
      </c>
      <c r="H5" s="245">
        <v>60642841.761904761</v>
      </c>
      <c r="I5" s="246">
        <v>1984402.449396187</v>
      </c>
    </row>
    <row r="6" spans="1:9" x14ac:dyDescent="0.35">
      <c r="A6" s="247">
        <v>40724</v>
      </c>
      <c r="B6" s="245">
        <v>291273.13845521776</v>
      </c>
      <c r="C6" s="245">
        <v>941562.43547273986</v>
      </c>
      <c r="D6" s="245">
        <v>1813574.3767535069</v>
      </c>
      <c r="E6" s="245">
        <v>2897963.1247600769</v>
      </c>
      <c r="F6" s="245">
        <v>4214773.9341238467</v>
      </c>
      <c r="G6" s="245">
        <v>9217110.717948718</v>
      </c>
      <c r="H6" s="245">
        <v>54814280.098360658</v>
      </c>
      <c r="I6" s="246">
        <v>1854983.6402873497</v>
      </c>
    </row>
    <row r="7" spans="1:9" x14ac:dyDescent="0.35">
      <c r="A7" s="244">
        <v>40816</v>
      </c>
      <c r="B7" s="245">
        <v>292325.85342163354</v>
      </c>
      <c r="C7" s="245">
        <v>939453.00743940484</v>
      </c>
      <c r="D7" s="245">
        <v>1797124.7428765264</v>
      </c>
      <c r="E7" s="245">
        <v>2894575.6885901163</v>
      </c>
      <c r="F7" s="245">
        <v>4237287.1546242777</v>
      </c>
      <c r="G7" s="245">
        <v>9134407.2704545446</v>
      </c>
      <c r="H7" s="245">
        <v>54261443.883333333</v>
      </c>
      <c r="I7" s="246">
        <v>1841667.9311052666</v>
      </c>
    </row>
    <row r="8" spans="1:9" x14ac:dyDescent="0.35">
      <c r="A8" s="247">
        <v>40908</v>
      </c>
      <c r="B8" s="245">
        <v>295267.43644520402</v>
      </c>
      <c r="C8" s="245">
        <v>936549.79164754471</v>
      </c>
      <c r="D8" s="245">
        <v>1794073.7278145696</v>
      </c>
      <c r="E8" s="245">
        <v>2890850.9047256098</v>
      </c>
      <c r="F8" s="245">
        <v>4213155.9745762711</v>
      </c>
      <c r="G8" s="245">
        <v>9234444.2869955152</v>
      </c>
      <c r="H8" s="245">
        <v>58457989.872727275</v>
      </c>
      <c r="I8" s="246">
        <v>1811225.2906493833</v>
      </c>
    </row>
    <row r="9" spans="1:9" x14ac:dyDescent="0.35">
      <c r="A9" s="244">
        <v>40999</v>
      </c>
      <c r="B9" s="245">
        <v>295409.30332975293</v>
      </c>
      <c r="C9" s="245">
        <v>935354.14547118021</v>
      </c>
      <c r="D9" s="245">
        <v>1788811.177792687</v>
      </c>
      <c r="E9" s="245">
        <v>2886128.9804156674</v>
      </c>
      <c r="F9" s="245">
        <v>4218239.268882175</v>
      </c>
      <c r="G9" s="245">
        <v>8990696.047281323</v>
      </c>
      <c r="H9" s="245">
        <v>58870178.5</v>
      </c>
      <c r="I9" s="246">
        <v>1783292.3315443103</v>
      </c>
    </row>
    <row r="10" spans="1:9" x14ac:dyDescent="0.35">
      <c r="A10" s="247">
        <v>41090</v>
      </c>
      <c r="B10" s="245">
        <v>294762.38887714106</v>
      </c>
      <c r="C10" s="245">
        <v>933112.08780160861</v>
      </c>
      <c r="D10" s="245">
        <v>1782937.2406417113</v>
      </c>
      <c r="E10" s="245">
        <v>2881276.4983221479</v>
      </c>
      <c r="F10" s="245">
        <v>4199096.5206489675</v>
      </c>
      <c r="G10" s="245">
        <v>8954378.4449877758</v>
      </c>
      <c r="H10" s="245">
        <v>60939141.606557377</v>
      </c>
      <c r="I10" s="246">
        <v>1780193.801322398</v>
      </c>
    </row>
    <row r="11" spans="1:9" x14ac:dyDescent="0.35">
      <c r="A11" s="244">
        <v>41182</v>
      </c>
      <c r="B11" s="245">
        <v>297934.97944630875</v>
      </c>
      <c r="C11" s="245">
        <v>931643.43292817683</v>
      </c>
      <c r="D11" s="245">
        <v>1770253.9327020629</v>
      </c>
      <c r="E11" s="245">
        <v>2874200.3205607478</v>
      </c>
      <c r="F11" s="245">
        <v>4189959.4011713029</v>
      </c>
      <c r="G11" s="245">
        <v>8950885.7304964531</v>
      </c>
      <c r="H11" s="245">
        <v>60616520.07692308</v>
      </c>
      <c r="I11" s="246">
        <v>1774288.9802069275</v>
      </c>
    </row>
    <row r="12" spans="1:9" x14ac:dyDescent="0.35">
      <c r="A12" s="247">
        <v>41274</v>
      </c>
      <c r="B12" s="245">
        <v>298450.01270378998</v>
      </c>
      <c r="C12" s="245">
        <v>930895.59548072668</v>
      </c>
      <c r="D12" s="245">
        <v>1761467.8684752746</v>
      </c>
      <c r="E12" s="245">
        <v>2865945.6243066061</v>
      </c>
      <c r="F12" s="245">
        <v>4160011.6225266363</v>
      </c>
      <c r="G12" s="245">
        <v>8910576.8311688304</v>
      </c>
      <c r="H12" s="245">
        <v>64335598.775862068</v>
      </c>
      <c r="I12" s="246">
        <v>1727899.8935793068</v>
      </c>
    </row>
    <row r="13" spans="1:9" x14ac:dyDescent="0.35">
      <c r="A13" s="244">
        <v>41364</v>
      </c>
      <c r="B13" s="245">
        <v>309272.07688918262</v>
      </c>
      <c r="C13" s="245">
        <v>930202.44877942454</v>
      </c>
      <c r="D13" s="245">
        <v>1748192.8990139409</v>
      </c>
      <c r="E13" s="245">
        <v>2855412.6054852321</v>
      </c>
      <c r="F13" s="245">
        <v>4127297.4984615385</v>
      </c>
      <c r="G13" s="245">
        <v>8952450.1017369721</v>
      </c>
      <c r="H13" s="245">
        <v>63382288.322580643</v>
      </c>
      <c r="I13" s="246">
        <v>1753905.103057232</v>
      </c>
    </row>
    <row r="14" spans="1:9" x14ac:dyDescent="0.35">
      <c r="A14" s="247">
        <v>41455</v>
      </c>
      <c r="B14" s="245">
        <v>311853.18925283663</v>
      </c>
      <c r="C14" s="245">
        <v>929069.89823291462</v>
      </c>
      <c r="D14" s="245">
        <v>1742325.7548045062</v>
      </c>
      <c r="E14" s="245">
        <v>2842748.1753424658</v>
      </c>
      <c r="F14" s="245">
        <v>4144645.1386430678</v>
      </c>
      <c r="G14" s="245">
        <v>8978451.692307692</v>
      </c>
      <c r="H14" s="245">
        <v>62484083.70769231</v>
      </c>
      <c r="I14" s="246">
        <v>1748434.1480806766</v>
      </c>
    </row>
    <row r="15" spans="1:9" x14ac:dyDescent="0.35">
      <c r="A15" s="244">
        <v>41547</v>
      </c>
      <c r="B15" s="245">
        <v>313750.57951038884</v>
      </c>
      <c r="C15" s="245">
        <v>926381.23329820868</v>
      </c>
      <c r="D15" s="245">
        <v>1731423.1917317708</v>
      </c>
      <c r="E15" s="245">
        <v>2826766.0108323833</v>
      </c>
      <c r="F15" s="245">
        <v>4143723.2758112093</v>
      </c>
      <c r="G15" s="245">
        <v>8879542.5748218521</v>
      </c>
      <c r="H15" s="245">
        <v>62554518.358208954</v>
      </c>
      <c r="I15" s="246">
        <v>1726938.369149891</v>
      </c>
    </row>
    <row r="16" spans="1:9" x14ac:dyDescent="0.35">
      <c r="A16" s="247">
        <v>41639</v>
      </c>
      <c r="B16" s="248">
        <v>318672.15615986817</v>
      </c>
      <c r="C16" s="248">
        <v>925379.0067482075</v>
      </c>
      <c r="D16" s="248">
        <v>1722629.8592139175</v>
      </c>
      <c r="E16" s="248">
        <v>2795045.1794538363</v>
      </c>
      <c r="F16" s="248">
        <v>4156916.9689922482</v>
      </c>
      <c r="G16" s="248">
        <v>8937069.2883720938</v>
      </c>
      <c r="H16" s="248">
        <v>63532195.028985508</v>
      </c>
      <c r="I16" s="246">
        <v>1722056.7651150695</v>
      </c>
    </row>
    <row r="17" spans="1:9" x14ac:dyDescent="0.35">
      <c r="A17" s="244">
        <v>41729</v>
      </c>
      <c r="B17" s="248">
        <v>321983.69748069893</v>
      </c>
      <c r="C17" s="248">
        <v>923192.29095098446</v>
      </c>
      <c r="D17" s="248">
        <v>1705863.1330218068</v>
      </c>
      <c r="E17" s="248">
        <v>2793977.3407643312</v>
      </c>
      <c r="F17" s="248">
        <v>4159779.8860569717</v>
      </c>
      <c r="G17" s="248">
        <v>8987192.836363636</v>
      </c>
      <c r="H17" s="248">
        <v>63341301.75675676</v>
      </c>
      <c r="I17" s="246">
        <v>1741756.6072683146</v>
      </c>
    </row>
    <row r="18" spans="1:9" x14ac:dyDescent="0.35">
      <c r="A18" s="247">
        <v>41820</v>
      </c>
      <c r="B18" s="248">
        <v>323884.11942774209</v>
      </c>
      <c r="C18" s="248">
        <v>916682.77141671849</v>
      </c>
      <c r="D18" s="248">
        <v>1691605.3881578948</v>
      </c>
      <c r="E18" s="248">
        <v>2791929.3428571429</v>
      </c>
      <c r="F18" s="248">
        <v>4173589.422253923</v>
      </c>
      <c r="G18" s="248">
        <v>9159503.2255965285</v>
      </c>
      <c r="H18" s="248">
        <v>63109549.797468357</v>
      </c>
      <c r="I18" s="246">
        <v>1775664.4949996816</v>
      </c>
    </row>
    <row r="19" spans="1:9" x14ac:dyDescent="0.35">
      <c r="A19" s="244">
        <v>41912</v>
      </c>
      <c r="B19" s="248">
        <v>328304.92667483661</v>
      </c>
      <c r="C19" s="248">
        <v>910931.16326113604</v>
      </c>
      <c r="D19" s="248">
        <v>1692895.5298656758</v>
      </c>
      <c r="E19" s="248">
        <v>2790173.6516084871</v>
      </c>
      <c r="F19" s="248">
        <v>4181447.2202937249</v>
      </c>
      <c r="G19" s="248">
        <v>9130500.4514767937</v>
      </c>
      <c r="H19" s="248">
        <v>64936022.417721517</v>
      </c>
      <c r="I19" s="246">
        <v>1785140.1788562173</v>
      </c>
    </row>
    <row r="20" spans="1:9" x14ac:dyDescent="0.35">
      <c r="A20" s="247">
        <v>42004</v>
      </c>
      <c r="B20" s="248">
        <v>328681.06778964668</v>
      </c>
      <c r="C20" s="248">
        <v>910069.29659778753</v>
      </c>
      <c r="D20" s="248">
        <v>1691071.6195467422</v>
      </c>
      <c r="E20" s="248">
        <v>2789788.4242837653</v>
      </c>
      <c r="F20" s="248">
        <v>4182769.1272727274</v>
      </c>
      <c r="G20" s="248">
        <v>9162047.3217213117</v>
      </c>
      <c r="H20" s="248">
        <v>65963249.524390243</v>
      </c>
      <c r="I20" s="246">
        <v>1820585.9247889966</v>
      </c>
    </row>
    <row r="21" spans="1:9" x14ac:dyDescent="0.35">
      <c r="A21" s="244">
        <v>42094</v>
      </c>
      <c r="B21" s="248">
        <v>331284.9927775485</v>
      </c>
      <c r="C21" s="248">
        <v>909445.92851187999</v>
      </c>
      <c r="D21" s="248">
        <v>1692897.0197747871</v>
      </c>
      <c r="E21" s="248">
        <v>2791822.5656498675</v>
      </c>
      <c r="F21" s="248">
        <v>4179416.588957055</v>
      </c>
      <c r="G21" s="248">
        <v>9056045.0978886764</v>
      </c>
      <c r="H21" s="248">
        <v>62420866.177083336</v>
      </c>
      <c r="I21" s="246">
        <v>1877328.9545146378</v>
      </c>
    </row>
    <row r="22" spans="1:9" x14ac:dyDescent="0.35">
      <c r="A22" s="247">
        <v>42185</v>
      </c>
      <c r="B22" s="248">
        <v>331449.57740784227</v>
      </c>
      <c r="C22" s="248">
        <v>909046.25371106516</v>
      </c>
      <c r="D22" s="248">
        <v>1693455.8767783907</v>
      </c>
      <c r="E22" s="248">
        <v>2788548.7674491364</v>
      </c>
      <c r="F22" s="248">
        <v>4165779.1335965698</v>
      </c>
      <c r="G22" s="248">
        <v>9069854.2673353944</v>
      </c>
      <c r="H22" s="248">
        <v>65845712.72102315</v>
      </c>
      <c r="I22" s="246">
        <v>1964739.9568320401</v>
      </c>
    </row>
    <row r="23" spans="1:9" x14ac:dyDescent="0.35">
      <c r="A23" s="47" t="s">
        <v>52</v>
      </c>
      <c r="B23" s="47"/>
      <c r="C23" s="47"/>
      <c r="D23" s="47"/>
      <c r="E23" s="47"/>
      <c r="F23" s="47"/>
      <c r="G23" s="47"/>
      <c r="H23" s="47"/>
      <c r="I23" s="47"/>
    </row>
    <row r="24" spans="1:9" x14ac:dyDescent="0.35">
      <c r="A24" s="242" t="s">
        <v>49</v>
      </c>
      <c r="B24" s="243" t="s">
        <v>118</v>
      </c>
      <c r="C24" s="243" t="s">
        <v>119</v>
      </c>
      <c r="D24" s="243" t="s">
        <v>120</v>
      </c>
      <c r="E24" s="243" t="s">
        <v>121</v>
      </c>
      <c r="F24" s="243" t="s">
        <v>122</v>
      </c>
      <c r="G24" s="243" t="s">
        <v>123</v>
      </c>
      <c r="H24" s="243" t="s">
        <v>124</v>
      </c>
      <c r="I24" s="243" t="s">
        <v>125</v>
      </c>
    </row>
    <row r="25" spans="1:9" x14ac:dyDescent="0.35">
      <c r="A25" s="249">
        <v>42277</v>
      </c>
      <c r="B25" s="248">
        <v>328859.01998406061</v>
      </c>
      <c r="C25" s="248">
        <v>902677.63451764698</v>
      </c>
      <c r="D25" s="248">
        <v>1671699.872362212</v>
      </c>
      <c r="E25" s="248">
        <v>2738968.4518624139</v>
      </c>
      <c r="F25" s="248">
        <v>4080749.5147151141</v>
      </c>
      <c r="G25" s="248">
        <v>9062066.5174188036</v>
      </c>
      <c r="H25" s="248">
        <v>74317800.712049246</v>
      </c>
      <c r="I25" s="246">
        <v>2326528.8783811387</v>
      </c>
    </row>
    <row r="26" spans="1:9" x14ac:dyDescent="0.35">
      <c r="A26" s="249">
        <v>42369</v>
      </c>
      <c r="B26" s="248">
        <v>329087.91329313657</v>
      </c>
      <c r="C26" s="248">
        <v>899727.54750458198</v>
      </c>
      <c r="D26" s="248">
        <v>1656358.7422993628</v>
      </c>
      <c r="E26" s="248">
        <v>2724863.4399122968</v>
      </c>
      <c r="F26" s="248">
        <v>4042855.3469114983</v>
      </c>
      <c r="G26" s="248">
        <v>8939678.3367880583</v>
      </c>
      <c r="H26" s="248">
        <v>75528406.959452987</v>
      </c>
      <c r="I26" s="246">
        <v>2419216.4317657389</v>
      </c>
    </row>
    <row r="27" spans="1:9" x14ac:dyDescent="0.35">
      <c r="A27" s="249">
        <v>42460</v>
      </c>
      <c r="B27" s="248">
        <v>408271.97835773393</v>
      </c>
      <c r="C27" s="248">
        <v>902713.75140032952</v>
      </c>
      <c r="D27" s="248">
        <v>1814255.4575061423</v>
      </c>
      <c r="E27" s="248">
        <v>2836949.0259886985</v>
      </c>
      <c r="F27" s="248">
        <v>4074097.8914229712</v>
      </c>
      <c r="G27" s="248">
        <v>8691025.0892018788</v>
      </c>
      <c r="H27" s="248">
        <v>72322192.236559138</v>
      </c>
      <c r="I27" s="246">
        <v>1912015.4905435697</v>
      </c>
    </row>
    <row r="28" spans="1:9" x14ac:dyDescent="0.35">
      <c r="A28" s="249">
        <v>42551</v>
      </c>
      <c r="B28" s="248">
        <v>405708.48761706555</v>
      </c>
      <c r="C28" s="248">
        <v>902671.53824779345</v>
      </c>
      <c r="D28" s="248">
        <v>1810017.3962062516</v>
      </c>
      <c r="E28" s="248">
        <v>2824043.9770554495</v>
      </c>
      <c r="F28" s="248">
        <v>4083618.092548077</v>
      </c>
      <c r="G28" s="248">
        <v>8630050.7625570782</v>
      </c>
      <c r="H28" s="248">
        <v>71567010.309278354</v>
      </c>
      <c r="I28" s="246">
        <v>1919894.3503295179</v>
      </c>
    </row>
    <row r="29" spans="1:9" x14ac:dyDescent="0.35">
      <c r="A29" s="249">
        <v>42643</v>
      </c>
      <c r="B29" s="248">
        <v>401551.69849959447</v>
      </c>
      <c r="C29" s="248">
        <v>903081.83566775243</v>
      </c>
      <c r="D29" s="248">
        <v>1801567.4385548523</v>
      </c>
      <c r="E29" s="248">
        <v>2805669.652711703</v>
      </c>
      <c r="F29" s="248">
        <v>4095008.6857142858</v>
      </c>
      <c r="G29" s="248">
        <v>8633959.385885885</v>
      </c>
      <c r="H29" s="248">
        <v>74145000</v>
      </c>
      <c r="I29" s="246">
        <v>1939708.7907837776</v>
      </c>
    </row>
    <row r="30" spans="1:9" x14ac:dyDescent="0.35">
      <c r="A30" s="249">
        <v>42735</v>
      </c>
      <c r="B30" s="248">
        <v>399578.52626382309</v>
      </c>
      <c r="C30" s="248">
        <v>902502.69002123142</v>
      </c>
      <c r="D30" s="248">
        <v>1795340.0177083334</v>
      </c>
      <c r="E30" s="248">
        <v>2787001.8621973931</v>
      </c>
      <c r="F30" s="248">
        <v>4097006.4258210645</v>
      </c>
      <c r="G30" s="248">
        <v>8768259.3571428563</v>
      </c>
      <c r="H30" s="248">
        <v>73304761.90476191</v>
      </c>
      <c r="I30" s="246">
        <v>1950552.460897472</v>
      </c>
    </row>
    <row r="31" spans="1:9" x14ac:dyDescent="0.35">
      <c r="A31" s="249">
        <v>42825</v>
      </c>
      <c r="B31" s="248">
        <v>397787.83024390246</v>
      </c>
      <c r="C31" s="248">
        <v>903240.96104108694</v>
      </c>
      <c r="D31" s="248">
        <v>1783665.2270886076</v>
      </c>
      <c r="E31" s="248">
        <v>2766135.8096118299</v>
      </c>
      <c r="F31" s="248">
        <v>4095323.8993288591</v>
      </c>
      <c r="G31" s="248">
        <v>8935921.4736842103</v>
      </c>
      <c r="H31" s="248">
        <v>74314678.899082571</v>
      </c>
      <c r="I31" s="246">
        <v>1975641.2915947195</v>
      </c>
    </row>
    <row r="32" spans="1:9" x14ac:dyDescent="0.35">
      <c r="A32" s="249">
        <v>42916</v>
      </c>
      <c r="B32" s="248">
        <v>395801.91219606332</v>
      </c>
      <c r="C32" s="248">
        <v>903418.79154423764</v>
      </c>
      <c r="D32" s="248">
        <v>1771840.2586726998</v>
      </c>
      <c r="E32" s="248">
        <v>2737920.9235849055</v>
      </c>
      <c r="F32" s="248">
        <v>4137764.3831990794</v>
      </c>
      <c r="G32" s="248">
        <v>8925711.7617647052</v>
      </c>
      <c r="H32" s="248">
        <v>77641071.428571433</v>
      </c>
      <c r="I32" s="246">
        <v>1993500.6942300217</v>
      </c>
    </row>
    <row r="33" spans="1:9" x14ac:dyDescent="0.35">
      <c r="A33" s="249">
        <v>43008</v>
      </c>
      <c r="B33" s="248">
        <v>394451.67949211237</v>
      </c>
      <c r="C33" s="248">
        <v>902479.17180544103</v>
      </c>
      <c r="D33" s="248">
        <v>1767596.0620655413</v>
      </c>
      <c r="E33" s="248">
        <v>2737226.9390354869</v>
      </c>
      <c r="F33" s="248">
        <v>4143452.3791208793</v>
      </c>
      <c r="G33" s="248">
        <v>8810538.2031029612</v>
      </c>
      <c r="H33" s="248">
        <v>77672033.898305088</v>
      </c>
      <c r="I33" s="246">
        <v>2032023.9753958185</v>
      </c>
    </row>
    <row r="34" spans="1:9" x14ac:dyDescent="0.35">
      <c r="A34" s="249">
        <v>43100</v>
      </c>
      <c r="B34" s="248">
        <v>391496.97591765394</v>
      </c>
      <c r="C34" s="248">
        <v>901196.92619489948</v>
      </c>
      <c r="D34" s="248">
        <v>1763707.0664013927</v>
      </c>
      <c r="E34" s="248">
        <v>2726115.0758251562</v>
      </c>
      <c r="F34" s="248">
        <v>4159889.7173447539</v>
      </c>
      <c r="G34" s="248">
        <v>9025547.882191781</v>
      </c>
      <c r="H34" s="248">
        <v>78154330.708661422</v>
      </c>
      <c r="I34" s="246">
        <v>2105162.0837082709</v>
      </c>
    </row>
    <row r="35" spans="1:9" x14ac:dyDescent="0.35">
      <c r="A35" s="249">
        <v>43190</v>
      </c>
      <c r="B35" s="248">
        <v>333118.25911559351</v>
      </c>
      <c r="C35" s="248">
        <v>772503.7383787937</v>
      </c>
      <c r="D35" s="248">
        <v>1409776.9655910144</v>
      </c>
      <c r="E35" s="248">
        <v>2532191.1502086231</v>
      </c>
      <c r="F35" s="248">
        <v>4033897.6430317848</v>
      </c>
      <c r="G35" s="248">
        <v>8857405.958139535</v>
      </c>
      <c r="H35" s="248">
        <v>78160902.255639091</v>
      </c>
      <c r="I35" s="246">
        <v>2327482.0495429714</v>
      </c>
    </row>
    <row r="36" spans="1:9" x14ac:dyDescent="0.35">
      <c r="A36" s="249">
        <v>43281</v>
      </c>
      <c r="B36" s="248">
        <v>331050.65581051074</v>
      </c>
      <c r="C36" s="248">
        <v>775956.1000566358</v>
      </c>
      <c r="D36" s="248">
        <v>1416063.4361233481</v>
      </c>
      <c r="E36" s="248">
        <v>2537920.8484015125</v>
      </c>
      <c r="F36" s="248">
        <v>4048246.4012539187</v>
      </c>
      <c r="G36" s="248">
        <v>8857226.1491525415</v>
      </c>
      <c r="H36" s="248">
        <v>78199270.072992697</v>
      </c>
      <c r="I36" s="246">
        <v>2337864.3944706321</v>
      </c>
    </row>
    <row r="37" spans="1:9" x14ac:dyDescent="0.35">
      <c r="A37" s="249">
        <v>43373</v>
      </c>
      <c r="B37" s="250">
        <v>327459.30398613517</v>
      </c>
      <c r="C37" s="250">
        <v>779647.37438886799</v>
      </c>
      <c r="D37" s="250">
        <v>1422448.3306836248</v>
      </c>
      <c r="E37" s="250">
        <v>2540195.8764278297</v>
      </c>
      <c r="F37" s="251">
        <v>4057448.1115355231</v>
      </c>
      <c r="G37" s="250">
        <v>8778328.7146042362</v>
      </c>
      <c r="H37" s="250">
        <v>78074890.143884897</v>
      </c>
      <c r="I37" s="252">
        <v>2331121.6295423605</v>
      </c>
    </row>
    <row r="38" spans="1:9" x14ac:dyDescent="0.35">
      <c r="A38" s="249">
        <v>43465</v>
      </c>
      <c r="B38" s="250">
        <v>325262.81353079772</v>
      </c>
      <c r="C38" s="250">
        <v>780906.81522765919</v>
      </c>
      <c r="D38" s="250">
        <v>1425045.5527817404</v>
      </c>
      <c r="E38" s="250">
        <v>2543706.0246100519</v>
      </c>
      <c r="F38" s="251">
        <v>4052205.9015503875</v>
      </c>
      <c r="G38" s="250">
        <v>8724745.8392652124</v>
      </c>
      <c r="H38" s="250">
        <v>79642135.887218043</v>
      </c>
      <c r="I38" s="252">
        <v>2301661.1330113905</v>
      </c>
    </row>
    <row r="39" spans="1:9" x14ac:dyDescent="0.35">
      <c r="A39" s="249">
        <v>43555</v>
      </c>
      <c r="B39" s="250">
        <v>322167.20696324954</v>
      </c>
      <c r="C39" s="250">
        <v>781951.52232058765</v>
      </c>
      <c r="D39" s="250">
        <v>1428412.241855524</v>
      </c>
      <c r="E39" s="250">
        <v>2549709.8128876635</v>
      </c>
      <c r="F39" s="251">
        <v>4056203.5963302753</v>
      </c>
      <c r="G39" s="250">
        <v>8774263.1814109739</v>
      </c>
      <c r="H39" s="250">
        <v>77111717.866197184</v>
      </c>
      <c r="I39" s="252">
        <v>2316020.9691773728</v>
      </c>
    </row>
    <row r="40" spans="1:9" x14ac:dyDescent="0.35">
      <c r="A40" s="249">
        <v>43646</v>
      </c>
      <c r="B40" s="250">
        <v>318428.12213039486</v>
      </c>
      <c r="C40" s="250">
        <v>782484.25156161271</v>
      </c>
      <c r="D40" s="250">
        <v>1433585.6189719131</v>
      </c>
      <c r="E40" s="250">
        <v>2551060.6608307585</v>
      </c>
      <c r="F40" s="251">
        <v>4051834.2989130435</v>
      </c>
      <c r="G40" s="250">
        <v>8780457.6420323327</v>
      </c>
      <c r="H40" s="250">
        <v>79944745.280575544</v>
      </c>
      <c r="I40" s="252">
        <v>2299834.9569449453</v>
      </c>
    </row>
    <row r="41" spans="1:9" x14ac:dyDescent="0.35">
      <c r="A41" s="249">
        <v>43738</v>
      </c>
      <c r="B41" s="250">
        <v>313704.11035703745</v>
      </c>
      <c r="C41" s="250">
        <v>783828.71097607294</v>
      </c>
      <c r="D41" s="250">
        <v>1438086.4569559838</v>
      </c>
      <c r="E41" s="250">
        <v>2549993.7785095321</v>
      </c>
      <c r="F41" s="251">
        <v>4056705.7826086958</v>
      </c>
      <c r="G41" s="250">
        <v>8805825.3253301326</v>
      </c>
      <c r="H41" s="250">
        <v>81281184.177777782</v>
      </c>
      <c r="I41" s="252">
        <v>2268738.7696192097</v>
      </c>
    </row>
    <row r="42" spans="1:9" x14ac:dyDescent="0.35">
      <c r="A42" s="249">
        <v>43830</v>
      </c>
      <c r="B42" s="250">
        <v>315519.13778829097</v>
      </c>
      <c r="C42" s="250">
        <v>785259.8464794152</v>
      </c>
      <c r="D42" s="250">
        <v>1440640.9905794526</v>
      </c>
      <c r="E42" s="250">
        <v>2555593.9810725553</v>
      </c>
      <c r="F42" s="251">
        <v>4069621.8122028527</v>
      </c>
      <c r="G42" s="250">
        <v>8717511.2181818187</v>
      </c>
      <c r="H42" s="250">
        <v>81095657.213235289</v>
      </c>
      <c r="I42" s="252">
        <v>2295149.4144386412</v>
      </c>
    </row>
    <row r="43" spans="1:9" x14ac:dyDescent="0.35">
      <c r="A43" s="249">
        <v>43921</v>
      </c>
      <c r="B43" s="250">
        <v>316797.73732311319</v>
      </c>
      <c r="C43" s="250">
        <v>785893.79685375805</v>
      </c>
      <c r="D43" s="250">
        <v>1444117.2788980915</v>
      </c>
      <c r="E43" s="250">
        <v>2562005.6434354102</v>
      </c>
      <c r="F43" s="251">
        <v>4076749.6621728786</v>
      </c>
      <c r="G43" s="250">
        <v>8745911.6563573889</v>
      </c>
      <c r="H43" s="250">
        <v>78646222.560283691</v>
      </c>
      <c r="I43" s="252">
        <v>2305216.2857737755</v>
      </c>
    </row>
    <row r="44" spans="1:9" x14ac:dyDescent="0.35">
      <c r="A44" s="249">
        <v>44012</v>
      </c>
      <c r="B44" s="250">
        <v>315197.14000570285</v>
      </c>
      <c r="C44" s="250">
        <v>789078.54971784388</v>
      </c>
      <c r="D44" s="250">
        <v>1452221.1892952721</v>
      </c>
      <c r="E44" s="250">
        <v>2568393.2156250002</v>
      </c>
      <c r="F44" s="251">
        <v>4102319.4952681386</v>
      </c>
      <c r="G44" s="250">
        <v>8667567.5220264308</v>
      </c>
      <c r="H44" s="250">
        <v>75732142.857142851</v>
      </c>
      <c r="I44" s="252">
        <v>2334504.1721391501</v>
      </c>
    </row>
    <row r="45" spans="1:9" x14ac:dyDescent="0.35">
      <c r="A45" s="51">
        <v>44075</v>
      </c>
      <c r="B45" s="253">
        <v>313315.50456407416</v>
      </c>
      <c r="C45" s="253">
        <v>789233.59298721422</v>
      </c>
      <c r="D45" s="253">
        <v>1454553.6938444921</v>
      </c>
      <c r="E45" s="253">
        <v>2568635.7276264592</v>
      </c>
      <c r="F45" s="254">
        <v>4097845.9678456592</v>
      </c>
      <c r="G45" s="253">
        <v>8757106.8981693368</v>
      </c>
      <c r="H45" s="253">
        <v>74450754.351724133</v>
      </c>
      <c r="I45" s="255">
        <v>2270524.5581581793</v>
      </c>
    </row>
    <row r="46" spans="1:9" x14ac:dyDescent="0.35">
      <c r="A46" s="81">
        <v>44166</v>
      </c>
      <c r="B46" s="250">
        <v>312009.72596533981</v>
      </c>
      <c r="C46" s="250">
        <v>790779.92056164634</v>
      </c>
      <c r="D46" s="250">
        <v>1457404.6604010025</v>
      </c>
      <c r="E46" s="250">
        <v>2570261.7151408452</v>
      </c>
      <c r="F46" s="250">
        <v>4106180.7068273094</v>
      </c>
      <c r="G46" s="250">
        <v>8785443.2848970238</v>
      </c>
      <c r="H46" s="250">
        <v>76103691.275167778</v>
      </c>
      <c r="I46" s="250">
        <v>2289096.5403854791</v>
      </c>
    </row>
    <row r="49" spans="1:1" x14ac:dyDescent="0.35">
      <c r="A49" s="315"/>
    </row>
    <row r="50" spans="1:1" x14ac:dyDescent="0.35">
      <c r="A50" s="337" t="s">
        <v>126</v>
      </c>
    </row>
  </sheetData>
  <phoneticPr fontId="29" type="noConversion"/>
  <hyperlinks>
    <hyperlink ref="A50" location="Index!A1" display="back to index" xr:uid="{00000000-0004-0000-0600-000000000000}"/>
  </hyperlinks>
  <pageMargins left="0.25" right="0.25" top="0.75" bottom="0.75" header="0.3" footer="0.3"/>
  <pageSetup paperSize="9" scale="74" fitToHeight="0" orientation="landscape" horizontalDpi="300" verticalDpi="3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55"/>
  <sheetViews>
    <sheetView workbookViewId="0">
      <pane xSplit="1" ySplit="2" topLeftCell="B30" activePane="bottomRight" state="frozen"/>
      <selection pane="topRight" activeCell="B1" sqref="B1"/>
      <selection pane="bottomLeft" activeCell="A3" sqref="A3"/>
      <selection pane="bottomRight" activeCell="G55" sqref="G55"/>
    </sheetView>
  </sheetViews>
  <sheetFormatPr defaultColWidth="15.08984375" defaultRowHeight="18" x14ac:dyDescent="0.25"/>
  <cols>
    <col min="1" max="1" width="15.08984375" style="12"/>
    <col min="2" max="4" width="10.453125" style="12" customWidth="1"/>
    <col min="5" max="5" width="14" style="12" customWidth="1"/>
    <col min="6" max="6" width="17.08984375" style="12" customWidth="1"/>
    <col min="7" max="7" width="17.26953125" style="12" customWidth="1"/>
    <col min="8" max="16384" width="15.08984375" style="12"/>
  </cols>
  <sheetData>
    <row r="1" spans="1:7" s="57" customFormat="1" x14ac:dyDescent="0.25">
      <c r="A1" s="87" t="s">
        <v>54</v>
      </c>
      <c r="B1" s="87"/>
      <c r="C1" s="87"/>
      <c r="D1" s="87"/>
      <c r="E1" s="87"/>
      <c r="F1" s="87"/>
      <c r="G1" s="87"/>
    </row>
    <row r="2" spans="1:7" ht="47.25" customHeight="1" x14ac:dyDescent="0.25">
      <c r="A2" s="232" t="s">
        <v>49</v>
      </c>
      <c r="B2" s="233" t="s">
        <v>129</v>
      </c>
      <c r="C2" s="233" t="s">
        <v>130</v>
      </c>
      <c r="D2" s="233" t="s">
        <v>131</v>
      </c>
      <c r="E2" s="233" t="s">
        <v>132</v>
      </c>
      <c r="F2" s="233" t="s">
        <v>133</v>
      </c>
      <c r="G2" s="233" t="s">
        <v>134</v>
      </c>
    </row>
    <row r="3" spans="1:7" x14ac:dyDescent="0.25">
      <c r="A3" s="38">
        <v>40451</v>
      </c>
      <c r="B3" s="188">
        <v>0</v>
      </c>
      <c r="C3" s="188">
        <v>0</v>
      </c>
      <c r="D3" s="188">
        <v>0</v>
      </c>
      <c r="E3" s="188">
        <v>0</v>
      </c>
      <c r="F3" s="188">
        <f>SUM(B3:D3)-E3</f>
        <v>0</v>
      </c>
      <c r="G3" s="188">
        <v>0</v>
      </c>
    </row>
    <row r="4" spans="1:7" x14ac:dyDescent="0.25">
      <c r="A4" s="43">
        <v>40543</v>
      </c>
      <c r="B4" s="190">
        <v>0</v>
      </c>
      <c r="C4" s="190">
        <v>0</v>
      </c>
      <c r="D4" s="190">
        <v>0</v>
      </c>
      <c r="E4" s="190">
        <v>0</v>
      </c>
      <c r="F4" s="190">
        <f t="shared" ref="F4:F40" si="0">SUM(B4:D4)-E4</f>
        <v>0</v>
      </c>
      <c r="G4" s="190">
        <v>0</v>
      </c>
    </row>
    <row r="5" spans="1:7" x14ac:dyDescent="0.25">
      <c r="A5" s="38">
        <v>40633</v>
      </c>
      <c r="B5" s="188">
        <v>0</v>
      </c>
      <c r="C5" s="188">
        <v>255</v>
      </c>
      <c r="D5" s="188">
        <v>0</v>
      </c>
      <c r="E5" s="188">
        <v>0</v>
      </c>
      <c r="F5" s="188">
        <f>SUM(B5:D5)-E5</f>
        <v>255</v>
      </c>
      <c r="G5" s="188">
        <v>145352.9411764706</v>
      </c>
    </row>
    <row r="6" spans="1:7" x14ac:dyDescent="0.25">
      <c r="A6" s="43">
        <v>40724</v>
      </c>
      <c r="B6" s="190">
        <v>0</v>
      </c>
      <c r="C6" s="190">
        <v>472</v>
      </c>
      <c r="D6" s="190">
        <v>0</v>
      </c>
      <c r="E6" s="190">
        <v>0</v>
      </c>
      <c r="F6" s="190">
        <f t="shared" si="0"/>
        <v>472</v>
      </c>
      <c r="G6" s="190">
        <v>161319.27633474578</v>
      </c>
    </row>
    <row r="7" spans="1:7" x14ac:dyDescent="0.25">
      <c r="A7" s="38">
        <v>40816</v>
      </c>
      <c r="B7" s="188">
        <v>0</v>
      </c>
      <c r="C7" s="188">
        <v>696</v>
      </c>
      <c r="D7" s="188">
        <v>0</v>
      </c>
      <c r="E7" s="188">
        <v>0</v>
      </c>
      <c r="F7" s="188">
        <f>SUM(B7:D7)-E7</f>
        <v>696</v>
      </c>
      <c r="G7" s="188">
        <v>250262.79084770117</v>
      </c>
    </row>
    <row r="8" spans="1:7" x14ac:dyDescent="0.25">
      <c r="A8" s="43">
        <v>40908</v>
      </c>
      <c r="B8" s="190">
        <v>0</v>
      </c>
      <c r="C8" s="190">
        <v>719</v>
      </c>
      <c r="D8" s="190">
        <v>0</v>
      </c>
      <c r="E8" s="190">
        <v>0</v>
      </c>
      <c r="F8" s="190">
        <f t="shared" si="0"/>
        <v>719</v>
      </c>
      <c r="G8" s="190">
        <v>243708.66123783033</v>
      </c>
    </row>
    <row r="9" spans="1:7" x14ac:dyDescent="0.25">
      <c r="A9" s="38">
        <v>40999</v>
      </c>
      <c r="B9" s="188">
        <v>0</v>
      </c>
      <c r="C9" s="188">
        <v>797</v>
      </c>
      <c r="D9" s="188">
        <v>0</v>
      </c>
      <c r="E9" s="188">
        <v>0</v>
      </c>
      <c r="F9" s="188">
        <f>SUM(B9:D9)-E9</f>
        <v>797</v>
      </c>
      <c r="G9" s="188">
        <v>234107.63316185697</v>
      </c>
    </row>
    <row r="10" spans="1:7" x14ac:dyDescent="0.25">
      <c r="A10" s="43">
        <v>41090</v>
      </c>
      <c r="B10" s="190">
        <v>0</v>
      </c>
      <c r="C10" s="190">
        <v>871</v>
      </c>
      <c r="D10" s="190">
        <v>0</v>
      </c>
      <c r="E10" s="190">
        <v>0</v>
      </c>
      <c r="F10" s="190">
        <f t="shared" si="0"/>
        <v>871</v>
      </c>
      <c r="G10" s="190">
        <v>242383.46727898967</v>
      </c>
    </row>
    <row r="11" spans="1:7" x14ac:dyDescent="0.25">
      <c r="A11" s="38">
        <v>41182</v>
      </c>
      <c r="B11" s="188">
        <v>1</v>
      </c>
      <c r="C11" s="188">
        <v>994</v>
      </c>
      <c r="D11" s="188">
        <v>0</v>
      </c>
      <c r="E11" s="188">
        <v>0</v>
      </c>
      <c r="F11" s="188">
        <f>SUM(B11:D11)-E11</f>
        <v>995</v>
      </c>
      <c r="G11" s="188">
        <v>254412.06030150753</v>
      </c>
    </row>
    <row r="12" spans="1:7" x14ac:dyDescent="0.25">
      <c r="A12" s="43">
        <v>41274</v>
      </c>
      <c r="B12" s="190">
        <v>1</v>
      </c>
      <c r="C12" s="190">
        <v>1102</v>
      </c>
      <c r="D12" s="190">
        <v>0</v>
      </c>
      <c r="E12" s="190">
        <v>0</v>
      </c>
      <c r="F12" s="190">
        <f t="shared" si="0"/>
        <v>1103</v>
      </c>
      <c r="G12" s="190">
        <v>230532.184950136</v>
      </c>
    </row>
    <row r="13" spans="1:7" x14ac:dyDescent="0.25">
      <c r="A13" s="38">
        <v>41364</v>
      </c>
      <c r="B13" s="188">
        <v>1</v>
      </c>
      <c r="C13" s="188">
        <v>1194</v>
      </c>
      <c r="D13" s="188">
        <v>0</v>
      </c>
      <c r="E13" s="188">
        <v>0</v>
      </c>
      <c r="F13" s="188">
        <f>SUM(B13:D13)-E13</f>
        <v>1195</v>
      </c>
      <c r="G13" s="188">
        <v>241726.35983263599</v>
      </c>
    </row>
    <row r="14" spans="1:7" x14ac:dyDescent="0.25">
      <c r="A14" s="43">
        <v>41455</v>
      </c>
      <c r="B14" s="190">
        <v>1</v>
      </c>
      <c r="C14" s="190">
        <v>1333</v>
      </c>
      <c r="D14" s="190">
        <v>0</v>
      </c>
      <c r="E14" s="190">
        <v>0</v>
      </c>
      <c r="F14" s="190">
        <f t="shared" si="0"/>
        <v>1334</v>
      </c>
      <c r="G14" s="190">
        <v>225710.64467766116</v>
      </c>
    </row>
    <row r="15" spans="1:7" x14ac:dyDescent="0.25">
      <c r="A15" s="38">
        <v>41547</v>
      </c>
      <c r="B15" s="188">
        <v>1</v>
      </c>
      <c r="C15" s="188">
        <v>1439</v>
      </c>
      <c r="D15" s="188">
        <v>0</v>
      </c>
      <c r="E15" s="188">
        <v>0</v>
      </c>
      <c r="F15" s="188">
        <f>SUM(B15:D15)-E15</f>
        <v>1440</v>
      </c>
      <c r="G15" s="188">
        <v>223661.11111111112</v>
      </c>
    </row>
    <row r="16" spans="1:7" x14ac:dyDescent="0.25">
      <c r="A16" s="43">
        <v>41639</v>
      </c>
      <c r="B16" s="190">
        <v>1</v>
      </c>
      <c r="C16" s="190">
        <v>1541</v>
      </c>
      <c r="D16" s="190">
        <v>8</v>
      </c>
      <c r="E16" s="190">
        <v>5</v>
      </c>
      <c r="F16" s="190">
        <f t="shared" si="0"/>
        <v>1545</v>
      </c>
      <c r="G16" s="190">
        <v>224230.86900129702</v>
      </c>
    </row>
    <row r="17" spans="1:7" x14ac:dyDescent="0.25">
      <c r="A17" s="38">
        <v>41729</v>
      </c>
      <c r="B17" s="188">
        <v>1</v>
      </c>
      <c r="C17" s="188">
        <v>1621</v>
      </c>
      <c r="D17" s="188">
        <v>15</v>
      </c>
      <c r="E17" s="188">
        <v>10</v>
      </c>
      <c r="F17" s="188">
        <f>SUM(B17:D17)-E17</f>
        <v>1627</v>
      </c>
      <c r="G17" s="188">
        <v>217575.83230579531</v>
      </c>
    </row>
    <row r="18" spans="1:7" x14ac:dyDescent="0.25">
      <c r="A18" s="43">
        <v>41820</v>
      </c>
      <c r="B18" s="190">
        <v>1</v>
      </c>
      <c r="C18" s="190">
        <v>1723</v>
      </c>
      <c r="D18" s="190">
        <v>34</v>
      </c>
      <c r="E18" s="190">
        <v>22</v>
      </c>
      <c r="F18" s="190">
        <f t="shared" si="0"/>
        <v>1736</v>
      </c>
      <c r="G18" s="190">
        <v>219606.14849187934</v>
      </c>
    </row>
    <row r="19" spans="1:7" x14ac:dyDescent="0.25">
      <c r="A19" s="38">
        <v>41912</v>
      </c>
      <c r="B19" s="188">
        <v>1</v>
      </c>
      <c r="C19" s="188">
        <v>1788</v>
      </c>
      <c r="D19" s="188">
        <v>48</v>
      </c>
      <c r="E19" s="188">
        <v>30</v>
      </c>
      <c r="F19" s="188">
        <f>SUM(B19:D19)-E19</f>
        <v>1807</v>
      </c>
      <c r="G19" s="188">
        <v>219115.14812744551</v>
      </c>
    </row>
    <row r="20" spans="1:7" x14ac:dyDescent="0.25">
      <c r="A20" s="43">
        <v>42004</v>
      </c>
      <c r="B20" s="190">
        <v>1</v>
      </c>
      <c r="C20" s="190">
        <v>1858</v>
      </c>
      <c r="D20" s="190">
        <v>74</v>
      </c>
      <c r="E20" s="190">
        <v>48</v>
      </c>
      <c r="F20" s="190">
        <f t="shared" si="0"/>
        <v>1885</v>
      </c>
      <c r="G20" s="190">
        <v>211032.2754168908</v>
      </c>
    </row>
    <row r="21" spans="1:7" x14ac:dyDescent="0.25">
      <c r="A21" s="38">
        <v>42094</v>
      </c>
      <c r="B21" s="188">
        <v>1</v>
      </c>
      <c r="C21" s="188">
        <v>1942</v>
      </c>
      <c r="D21" s="188">
        <v>89</v>
      </c>
      <c r="E21" s="188">
        <v>55</v>
      </c>
      <c r="F21" s="188">
        <f>SUM(B21:D21)-E21</f>
        <v>1977</v>
      </c>
      <c r="G21" s="188">
        <v>221161.60576428205</v>
      </c>
    </row>
    <row r="22" spans="1:7" x14ac:dyDescent="0.25">
      <c r="A22" s="43">
        <v>42185</v>
      </c>
      <c r="B22" s="190">
        <v>1</v>
      </c>
      <c r="C22" s="190">
        <v>2062</v>
      </c>
      <c r="D22" s="190">
        <v>121</v>
      </c>
      <c r="E22" s="190">
        <v>73</v>
      </c>
      <c r="F22" s="190">
        <f t="shared" si="0"/>
        <v>2111</v>
      </c>
      <c r="G22" s="190">
        <v>226430</v>
      </c>
    </row>
    <row r="23" spans="1:7" x14ac:dyDescent="0.25">
      <c r="A23" s="38">
        <v>42277</v>
      </c>
      <c r="B23" s="188">
        <v>1</v>
      </c>
      <c r="C23" s="188">
        <v>2273</v>
      </c>
      <c r="D23" s="188">
        <v>174</v>
      </c>
      <c r="E23" s="188">
        <v>100</v>
      </c>
      <c r="F23" s="188">
        <f>SUM(B23:D23)-E23</f>
        <v>2348</v>
      </c>
      <c r="G23" s="188">
        <v>217087</v>
      </c>
    </row>
    <row r="24" spans="1:7" x14ac:dyDescent="0.25">
      <c r="A24" s="43">
        <v>42369</v>
      </c>
      <c r="B24" s="190">
        <v>1</v>
      </c>
      <c r="C24" s="190">
        <v>2429</v>
      </c>
      <c r="D24" s="190">
        <v>224</v>
      </c>
      <c r="E24" s="190">
        <v>123</v>
      </c>
      <c r="F24" s="190">
        <f t="shared" si="0"/>
        <v>2531</v>
      </c>
      <c r="G24" s="190">
        <v>213257</v>
      </c>
    </row>
    <row r="25" spans="1:7" x14ac:dyDescent="0.25">
      <c r="A25" s="38">
        <v>42460</v>
      </c>
      <c r="B25" s="188">
        <v>1</v>
      </c>
      <c r="C25" s="188">
        <v>2480</v>
      </c>
      <c r="D25" s="188">
        <v>240</v>
      </c>
      <c r="E25" s="188">
        <v>130</v>
      </c>
      <c r="F25" s="188">
        <f>SUM(B25:D25)-E25</f>
        <v>2591</v>
      </c>
      <c r="G25" s="188">
        <v>209725</v>
      </c>
    </row>
    <row r="26" spans="1:7" x14ac:dyDescent="0.25">
      <c r="A26" s="43">
        <v>42551</v>
      </c>
      <c r="B26" s="190">
        <v>1</v>
      </c>
      <c r="C26" s="190">
        <v>2627</v>
      </c>
      <c r="D26" s="190">
        <v>300</v>
      </c>
      <c r="E26" s="190">
        <v>157</v>
      </c>
      <c r="F26" s="190">
        <f t="shared" si="0"/>
        <v>2771</v>
      </c>
      <c r="G26" s="190">
        <v>212513</v>
      </c>
    </row>
    <row r="27" spans="1:7" x14ac:dyDescent="0.25">
      <c r="A27" s="38">
        <v>42643</v>
      </c>
      <c r="B27" s="188">
        <v>1</v>
      </c>
      <c r="C27" s="188">
        <v>2657</v>
      </c>
      <c r="D27" s="188">
        <v>304</v>
      </c>
      <c r="E27" s="188">
        <v>158</v>
      </c>
      <c r="F27" s="188">
        <f>SUM(B27:D27)-E27</f>
        <v>2804</v>
      </c>
      <c r="G27" s="188">
        <v>210320</v>
      </c>
    </row>
    <row r="28" spans="1:7" x14ac:dyDescent="0.25">
      <c r="A28" s="43">
        <v>42735</v>
      </c>
      <c r="B28" s="190">
        <v>1</v>
      </c>
      <c r="C28" s="190">
        <v>2808</v>
      </c>
      <c r="D28" s="190">
        <v>401</v>
      </c>
      <c r="E28" s="190">
        <v>189</v>
      </c>
      <c r="F28" s="190">
        <f t="shared" si="0"/>
        <v>3021</v>
      </c>
      <c r="G28" s="190">
        <v>204881</v>
      </c>
    </row>
    <row r="29" spans="1:7" x14ac:dyDescent="0.25">
      <c r="A29" s="38">
        <v>42825</v>
      </c>
      <c r="B29" s="188">
        <v>1</v>
      </c>
      <c r="C29" s="188">
        <v>2821</v>
      </c>
      <c r="D29" s="188">
        <v>412</v>
      </c>
      <c r="E29" s="188">
        <v>191</v>
      </c>
      <c r="F29" s="188">
        <f>SUM(B29:D29)-E29</f>
        <v>3043</v>
      </c>
      <c r="G29" s="188">
        <v>204177</v>
      </c>
    </row>
    <row r="30" spans="1:7" x14ac:dyDescent="0.25">
      <c r="A30" s="43">
        <v>42916</v>
      </c>
      <c r="B30" s="190">
        <v>1</v>
      </c>
      <c r="C30" s="190">
        <v>3028</v>
      </c>
      <c r="D30" s="190">
        <v>545</v>
      </c>
      <c r="E30" s="190">
        <v>245</v>
      </c>
      <c r="F30" s="190">
        <f t="shared" si="0"/>
        <v>3329</v>
      </c>
      <c r="G30" s="190">
        <v>213737</v>
      </c>
    </row>
    <row r="31" spans="1:7" x14ac:dyDescent="0.25">
      <c r="A31" s="38">
        <v>43008</v>
      </c>
      <c r="B31" s="188">
        <v>1</v>
      </c>
      <c r="C31" s="188">
        <v>3093</v>
      </c>
      <c r="D31" s="188">
        <v>563</v>
      </c>
      <c r="E31" s="188">
        <v>252</v>
      </c>
      <c r="F31" s="188">
        <f>SUM(B31:D31)-E31</f>
        <v>3405</v>
      </c>
      <c r="G31" s="188">
        <v>215055</v>
      </c>
    </row>
    <row r="32" spans="1:7" x14ac:dyDescent="0.25">
      <c r="A32" s="43">
        <v>43100</v>
      </c>
      <c r="B32" s="190">
        <v>1</v>
      </c>
      <c r="C32" s="190">
        <v>3135</v>
      </c>
      <c r="D32" s="190">
        <v>593</v>
      </c>
      <c r="E32" s="190">
        <v>272</v>
      </c>
      <c r="F32" s="190">
        <f t="shared" si="0"/>
        <v>3457</v>
      </c>
      <c r="G32" s="190">
        <v>214432</v>
      </c>
    </row>
    <row r="33" spans="1:7" x14ac:dyDescent="0.25">
      <c r="A33" s="38">
        <v>43190</v>
      </c>
      <c r="B33" s="188">
        <v>1</v>
      </c>
      <c r="C33" s="188">
        <v>3293</v>
      </c>
      <c r="D33" s="188">
        <v>643</v>
      </c>
      <c r="E33" s="188">
        <v>295</v>
      </c>
      <c r="F33" s="188">
        <f>SUM(B33:D33)-E33</f>
        <v>3642</v>
      </c>
      <c r="G33" s="188">
        <v>216950</v>
      </c>
    </row>
    <row r="34" spans="1:7" x14ac:dyDescent="0.25">
      <c r="A34" s="43">
        <v>43281</v>
      </c>
      <c r="B34" s="190">
        <v>1</v>
      </c>
      <c r="C34" s="190">
        <v>3461</v>
      </c>
      <c r="D34" s="190">
        <v>658</v>
      </c>
      <c r="E34" s="190">
        <v>308</v>
      </c>
      <c r="F34" s="190">
        <f t="shared" si="0"/>
        <v>3812</v>
      </c>
      <c r="G34" s="190">
        <v>241245</v>
      </c>
    </row>
    <row r="35" spans="1:7" x14ac:dyDescent="0.25">
      <c r="A35" s="38">
        <v>43373</v>
      </c>
      <c r="B35" s="188">
        <v>1</v>
      </c>
      <c r="C35" s="188">
        <v>3521</v>
      </c>
      <c r="D35" s="188">
        <v>659</v>
      </c>
      <c r="E35" s="188">
        <v>312</v>
      </c>
      <c r="F35" s="188">
        <f>SUM(B35:D35)-E35</f>
        <v>3869</v>
      </c>
      <c r="G35" s="188">
        <v>241322.61890971038</v>
      </c>
    </row>
    <row r="36" spans="1:7" x14ac:dyDescent="0.25">
      <c r="A36" s="43">
        <v>43465</v>
      </c>
      <c r="B36" s="190">
        <v>1</v>
      </c>
      <c r="C36" s="190">
        <v>3589</v>
      </c>
      <c r="D36" s="190">
        <v>663</v>
      </c>
      <c r="E36" s="190">
        <v>319</v>
      </c>
      <c r="F36" s="190">
        <f t="shared" si="0"/>
        <v>3934</v>
      </c>
      <c r="G36" s="190">
        <v>238440.52278551532</v>
      </c>
    </row>
    <row r="37" spans="1:7" x14ac:dyDescent="0.25">
      <c r="A37" s="38">
        <v>43555</v>
      </c>
      <c r="B37" s="188">
        <v>1</v>
      </c>
      <c r="C37" s="188">
        <v>3731</v>
      </c>
      <c r="D37" s="188">
        <v>686</v>
      </c>
      <c r="E37" s="188">
        <v>346</v>
      </c>
      <c r="F37" s="188">
        <f>SUM(B37:D37)-E37</f>
        <v>4072</v>
      </c>
      <c r="G37" s="188">
        <v>240693.78424437298</v>
      </c>
    </row>
    <row r="38" spans="1:7" x14ac:dyDescent="0.25">
      <c r="A38" s="43">
        <v>43646</v>
      </c>
      <c r="B38" s="190">
        <v>1</v>
      </c>
      <c r="C38" s="190">
        <v>3799</v>
      </c>
      <c r="D38" s="190">
        <v>685</v>
      </c>
      <c r="E38" s="190">
        <v>349</v>
      </c>
      <c r="F38" s="190">
        <f t="shared" si="0"/>
        <v>4136</v>
      </c>
      <c r="G38" s="190">
        <v>239356.26705263156</v>
      </c>
    </row>
    <row r="39" spans="1:7" x14ac:dyDescent="0.25">
      <c r="A39" s="38">
        <v>43738</v>
      </c>
      <c r="B39" s="188">
        <v>0</v>
      </c>
      <c r="C39" s="234">
        <v>3881</v>
      </c>
      <c r="D39" s="234">
        <v>777</v>
      </c>
      <c r="E39" s="188">
        <v>396</v>
      </c>
      <c r="F39" s="188">
        <f>SUM(B39:D39)-E39</f>
        <v>4262</v>
      </c>
      <c r="G39" s="234">
        <v>235331.73081679977</v>
      </c>
    </row>
    <row r="40" spans="1:7" x14ac:dyDescent="0.25">
      <c r="A40" s="43">
        <v>43830</v>
      </c>
      <c r="B40" s="190">
        <v>0</v>
      </c>
      <c r="C40" s="235">
        <v>3922</v>
      </c>
      <c r="D40" s="235">
        <v>758</v>
      </c>
      <c r="E40" s="236">
        <v>381</v>
      </c>
      <c r="F40" s="190">
        <f t="shared" si="0"/>
        <v>4299</v>
      </c>
      <c r="G40" s="235">
        <v>232603.76598419176</v>
      </c>
    </row>
    <row r="41" spans="1:7" x14ac:dyDescent="0.25">
      <c r="A41" s="38">
        <v>43921</v>
      </c>
      <c r="B41" s="188">
        <v>0</v>
      </c>
      <c r="C41" s="234">
        <v>3892</v>
      </c>
      <c r="D41" s="234">
        <v>721</v>
      </c>
      <c r="E41" s="188">
        <v>370</v>
      </c>
      <c r="F41" s="188">
        <f>SUM(B41:D41)-E41</f>
        <v>4243</v>
      </c>
      <c r="G41" s="234">
        <v>222963.65446813978</v>
      </c>
    </row>
    <row r="42" spans="1:7" x14ac:dyDescent="0.25">
      <c r="A42" s="43">
        <v>44012</v>
      </c>
      <c r="B42" s="190">
        <v>0</v>
      </c>
      <c r="C42" s="235">
        <v>3989</v>
      </c>
      <c r="D42" s="235">
        <v>744</v>
      </c>
      <c r="E42" s="236">
        <v>371</v>
      </c>
      <c r="F42" s="190">
        <f>SUM(B42:D42)-E42</f>
        <v>4362</v>
      </c>
      <c r="G42" s="235">
        <v>224179.3495086488</v>
      </c>
    </row>
    <row r="43" spans="1:7" x14ac:dyDescent="0.25">
      <c r="A43" s="51">
        <v>44075</v>
      </c>
      <c r="B43" s="188">
        <v>0</v>
      </c>
      <c r="C43" s="234">
        <v>4091</v>
      </c>
      <c r="D43" s="234">
        <v>766</v>
      </c>
      <c r="E43" s="237">
        <v>381</v>
      </c>
      <c r="F43" s="190">
        <f>SUM(B43:D43)-E43</f>
        <v>4476</v>
      </c>
      <c r="G43" s="234">
        <v>222406.5446565632</v>
      </c>
    </row>
    <row r="44" spans="1:7" x14ac:dyDescent="0.25">
      <c r="A44" s="81">
        <v>44166</v>
      </c>
      <c r="B44" s="190">
        <v>0</v>
      </c>
      <c r="C44" s="238">
        <v>4041</v>
      </c>
      <c r="D44" s="238">
        <v>747</v>
      </c>
      <c r="E44" s="190">
        <v>368</v>
      </c>
      <c r="F44" s="190">
        <f>SUM(B44:D44)-E44</f>
        <v>4420</v>
      </c>
      <c r="G44" s="238">
        <v>220433.37854244001</v>
      </c>
    </row>
    <row r="47" spans="1:7" ht="18.75" x14ac:dyDescent="0.25">
      <c r="A47" s="239"/>
      <c r="B47" s="240"/>
    </row>
    <row r="48" spans="1:7" ht="18.75" x14ac:dyDescent="0.25">
      <c r="A48" s="239"/>
      <c r="B48" s="240"/>
    </row>
    <row r="49" spans="1:2" s="76" customFormat="1" ht="16.5" x14ac:dyDescent="0.25">
      <c r="A49" s="137" t="s">
        <v>135</v>
      </c>
      <c r="B49" s="241"/>
    </row>
    <row r="50" spans="1:2" s="76" customFormat="1" ht="16.5" x14ac:dyDescent="0.25">
      <c r="A50" s="75" t="s">
        <v>136</v>
      </c>
      <c r="B50" s="241"/>
    </row>
    <row r="51" spans="1:2" x14ac:dyDescent="0.25">
      <c r="A51" s="75" t="s">
        <v>137</v>
      </c>
    </row>
    <row r="52" spans="1:2" s="76" customFormat="1" ht="15" x14ac:dyDescent="0.25">
      <c r="A52" s="75" t="s">
        <v>138</v>
      </c>
    </row>
    <row r="53" spans="1:2" x14ac:dyDescent="0.25">
      <c r="A53" s="241"/>
    </row>
    <row r="54" spans="1:2" x14ac:dyDescent="0.25">
      <c r="A54" s="338" t="s">
        <v>126</v>
      </c>
    </row>
    <row r="55" spans="1:2" x14ac:dyDescent="0.25">
      <c r="A55" s="76"/>
    </row>
  </sheetData>
  <phoneticPr fontId="29" type="noConversion"/>
  <hyperlinks>
    <hyperlink ref="A54" location="Index!A1" display="back to index" xr:uid="{00000000-0004-0000-0700-000000000000}"/>
  </hyperlinks>
  <pageMargins left="0.23622047244094491" right="0.23622047244094491" top="0.74803149606299213" bottom="0.74803149606299213" header="0.31496062992125984" footer="0.31496062992125984"/>
  <pageSetup paperSize="9" fitToHeight="0" orientation="landscape"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62"/>
  <sheetViews>
    <sheetView workbookViewId="0">
      <pane xSplit="1" ySplit="2" topLeftCell="B36" activePane="bottomRight" state="frozen"/>
      <selection pane="topRight" activeCell="B1" sqref="B1"/>
      <selection pane="bottomLeft" activeCell="A3" sqref="A3"/>
      <selection pane="bottomRight" activeCell="B36" sqref="B36"/>
    </sheetView>
  </sheetViews>
  <sheetFormatPr defaultColWidth="15.08984375" defaultRowHeight="18" x14ac:dyDescent="0.25"/>
  <cols>
    <col min="1" max="1" width="11.90625" style="73" customWidth="1"/>
    <col min="2" max="2" width="11.90625" style="12" customWidth="1"/>
    <col min="3" max="3" width="12.7265625" style="12" customWidth="1"/>
    <col min="4" max="4" width="12.90625" style="12" customWidth="1"/>
    <col min="5" max="5" width="13.26953125" style="12" customWidth="1"/>
    <col min="6" max="7" width="13.08984375" style="12" customWidth="1"/>
    <col min="8" max="8" width="13.36328125" style="12" customWidth="1"/>
    <col min="9" max="11" width="11.90625" style="12" customWidth="1"/>
    <col min="12" max="16384" width="15.08984375" style="12"/>
  </cols>
  <sheetData>
    <row r="1" spans="1:11" s="160" customFormat="1" x14ac:dyDescent="0.25">
      <c r="A1" s="56" t="s">
        <v>56</v>
      </c>
      <c r="B1" s="56"/>
      <c r="C1" s="56"/>
      <c r="D1" s="56"/>
      <c r="E1" s="56"/>
      <c r="F1" s="56"/>
      <c r="G1" s="56"/>
      <c r="H1" s="56"/>
      <c r="I1" s="56"/>
      <c r="J1" s="56"/>
      <c r="K1" s="56"/>
    </row>
    <row r="2" spans="1:11" s="332" customFormat="1" ht="54" x14ac:dyDescent="0.25">
      <c r="A2" s="330" t="s">
        <v>139</v>
      </c>
      <c r="B2" s="330" t="s">
        <v>140</v>
      </c>
      <c r="C2" s="330" t="s">
        <v>141</v>
      </c>
      <c r="D2" s="330" t="s">
        <v>142</v>
      </c>
      <c r="E2" s="330" t="s">
        <v>143</v>
      </c>
      <c r="F2" s="330" t="s">
        <v>144</v>
      </c>
      <c r="G2" s="330" t="s">
        <v>145</v>
      </c>
      <c r="H2" s="330" t="s">
        <v>146</v>
      </c>
      <c r="I2" s="330" t="s">
        <v>147</v>
      </c>
      <c r="J2" s="330" t="s">
        <v>148</v>
      </c>
      <c r="K2" s="331" t="s">
        <v>125</v>
      </c>
    </row>
    <row r="3" spans="1:11" x14ac:dyDescent="0.25">
      <c r="A3" s="51">
        <v>40451</v>
      </c>
      <c r="B3" s="222">
        <v>4643</v>
      </c>
      <c r="C3" s="222">
        <v>0</v>
      </c>
      <c r="D3" s="222">
        <v>1270</v>
      </c>
      <c r="E3" s="222">
        <v>4127</v>
      </c>
      <c r="F3" s="222">
        <v>23</v>
      </c>
      <c r="G3" s="222">
        <v>4552</v>
      </c>
      <c r="H3" s="222">
        <v>0</v>
      </c>
      <c r="I3" s="222">
        <v>1155</v>
      </c>
      <c r="J3" s="222">
        <v>45</v>
      </c>
      <c r="K3" s="223">
        <v>15815</v>
      </c>
    </row>
    <row r="4" spans="1:11" x14ac:dyDescent="0.25">
      <c r="A4" s="81">
        <v>40543</v>
      </c>
      <c r="B4" s="224">
        <v>4149</v>
      </c>
      <c r="C4" s="224">
        <v>0</v>
      </c>
      <c r="D4" s="224">
        <v>727</v>
      </c>
      <c r="E4" s="224">
        <v>3417</v>
      </c>
      <c r="F4" s="224">
        <v>124</v>
      </c>
      <c r="G4" s="224">
        <v>4173</v>
      </c>
      <c r="H4" s="224">
        <v>0</v>
      </c>
      <c r="I4" s="224">
        <v>1031</v>
      </c>
      <c r="J4" s="224">
        <v>21</v>
      </c>
      <c r="K4" s="225">
        <v>13642</v>
      </c>
    </row>
    <row r="5" spans="1:11" x14ac:dyDescent="0.25">
      <c r="A5" s="51">
        <v>40633</v>
      </c>
      <c r="B5" s="222">
        <v>4292</v>
      </c>
      <c r="C5" s="222">
        <v>0</v>
      </c>
      <c r="D5" s="222">
        <v>989</v>
      </c>
      <c r="E5" s="222">
        <v>4072</v>
      </c>
      <c r="F5" s="222">
        <v>25</v>
      </c>
      <c r="G5" s="222">
        <v>4270</v>
      </c>
      <c r="H5" s="222">
        <v>0</v>
      </c>
      <c r="I5" s="222">
        <v>1073</v>
      </c>
      <c r="J5" s="222">
        <v>16</v>
      </c>
      <c r="K5" s="223">
        <v>14737</v>
      </c>
    </row>
    <row r="6" spans="1:11" x14ac:dyDescent="0.25">
      <c r="A6" s="81">
        <v>40724</v>
      </c>
      <c r="B6" s="224">
        <v>4464</v>
      </c>
      <c r="C6" s="224">
        <v>0</v>
      </c>
      <c r="D6" s="224">
        <v>1046</v>
      </c>
      <c r="E6" s="224">
        <v>3949</v>
      </c>
      <c r="F6" s="224">
        <v>154</v>
      </c>
      <c r="G6" s="224">
        <v>4792</v>
      </c>
      <c r="H6" s="224">
        <v>0</v>
      </c>
      <c r="I6" s="224">
        <v>991</v>
      </c>
      <c r="J6" s="224">
        <v>13</v>
      </c>
      <c r="K6" s="225">
        <v>15409</v>
      </c>
    </row>
    <row r="7" spans="1:11" x14ac:dyDescent="0.25">
      <c r="A7" s="51">
        <v>40816</v>
      </c>
      <c r="B7" s="222">
        <v>4403</v>
      </c>
      <c r="C7" s="222">
        <v>0</v>
      </c>
      <c r="D7" s="222">
        <v>1166</v>
      </c>
      <c r="E7" s="222">
        <v>4232</v>
      </c>
      <c r="F7" s="222">
        <v>327</v>
      </c>
      <c r="G7" s="222">
        <v>4349</v>
      </c>
      <c r="H7" s="222">
        <v>0</v>
      </c>
      <c r="I7" s="222">
        <v>1175</v>
      </c>
      <c r="J7" s="222">
        <v>23</v>
      </c>
      <c r="K7" s="223">
        <v>15675</v>
      </c>
    </row>
    <row r="8" spans="1:11" x14ac:dyDescent="0.25">
      <c r="A8" s="81">
        <v>40908</v>
      </c>
      <c r="B8" s="224">
        <v>3750</v>
      </c>
      <c r="C8" s="224">
        <v>1</v>
      </c>
      <c r="D8" s="224">
        <v>987</v>
      </c>
      <c r="E8" s="224">
        <v>3409</v>
      </c>
      <c r="F8" s="224">
        <v>320</v>
      </c>
      <c r="G8" s="224">
        <v>3833</v>
      </c>
      <c r="H8" s="224">
        <v>0</v>
      </c>
      <c r="I8" s="224">
        <v>1051</v>
      </c>
      <c r="J8" s="224">
        <v>16</v>
      </c>
      <c r="K8" s="225">
        <v>13367</v>
      </c>
    </row>
    <row r="9" spans="1:11" x14ac:dyDescent="0.25">
      <c r="A9" s="51">
        <v>40999</v>
      </c>
      <c r="B9" s="222">
        <v>3818</v>
      </c>
      <c r="C9" s="222">
        <v>0</v>
      </c>
      <c r="D9" s="222">
        <v>918</v>
      </c>
      <c r="E9" s="222">
        <v>3035</v>
      </c>
      <c r="F9" s="222">
        <v>242</v>
      </c>
      <c r="G9" s="222">
        <v>2762</v>
      </c>
      <c r="H9" s="222">
        <v>1</v>
      </c>
      <c r="I9" s="222">
        <v>732</v>
      </c>
      <c r="J9" s="222">
        <v>10</v>
      </c>
      <c r="K9" s="223">
        <v>11518</v>
      </c>
    </row>
    <row r="10" spans="1:11" x14ac:dyDescent="0.25">
      <c r="A10" s="81">
        <v>41090</v>
      </c>
      <c r="B10" s="224">
        <v>4435</v>
      </c>
      <c r="C10" s="224">
        <v>2</v>
      </c>
      <c r="D10" s="224">
        <v>1126</v>
      </c>
      <c r="E10" s="224">
        <v>3156</v>
      </c>
      <c r="F10" s="224">
        <v>127</v>
      </c>
      <c r="G10" s="224">
        <v>2177</v>
      </c>
      <c r="H10" s="224">
        <v>0</v>
      </c>
      <c r="I10" s="224">
        <v>749</v>
      </c>
      <c r="J10" s="224">
        <v>15</v>
      </c>
      <c r="K10" s="225">
        <v>11787</v>
      </c>
    </row>
    <row r="11" spans="1:11" x14ac:dyDescent="0.25">
      <c r="A11" s="51">
        <v>41182</v>
      </c>
      <c r="B11" s="222">
        <v>4359</v>
      </c>
      <c r="C11" s="222">
        <v>0</v>
      </c>
      <c r="D11" s="222">
        <v>1254</v>
      </c>
      <c r="E11" s="222">
        <v>3574</v>
      </c>
      <c r="F11" s="222">
        <v>208</v>
      </c>
      <c r="G11" s="222">
        <v>2542</v>
      </c>
      <c r="H11" s="222">
        <v>133</v>
      </c>
      <c r="I11" s="222">
        <v>936</v>
      </c>
      <c r="J11" s="222">
        <v>15</v>
      </c>
      <c r="K11" s="223">
        <v>13021</v>
      </c>
    </row>
    <row r="12" spans="1:11" x14ac:dyDescent="0.25">
      <c r="A12" s="81">
        <v>41274</v>
      </c>
      <c r="B12" s="224">
        <v>4110</v>
      </c>
      <c r="C12" s="224">
        <v>0</v>
      </c>
      <c r="D12" s="224">
        <v>1414</v>
      </c>
      <c r="E12" s="224">
        <v>3081</v>
      </c>
      <c r="F12" s="224">
        <v>0</v>
      </c>
      <c r="G12" s="224">
        <v>2000</v>
      </c>
      <c r="H12" s="224">
        <v>161</v>
      </c>
      <c r="I12" s="224">
        <v>852</v>
      </c>
      <c r="J12" s="224">
        <v>9</v>
      </c>
      <c r="K12" s="225">
        <v>11627</v>
      </c>
    </row>
    <row r="13" spans="1:11" x14ac:dyDescent="0.25">
      <c r="A13" s="51">
        <v>41364</v>
      </c>
      <c r="B13" s="222">
        <v>4344</v>
      </c>
      <c r="C13" s="222">
        <v>0</v>
      </c>
      <c r="D13" s="222">
        <v>1346</v>
      </c>
      <c r="E13" s="222">
        <v>3148</v>
      </c>
      <c r="F13" s="222">
        <v>32</v>
      </c>
      <c r="G13" s="222">
        <v>2041</v>
      </c>
      <c r="H13" s="222">
        <v>264</v>
      </c>
      <c r="I13" s="222">
        <v>770</v>
      </c>
      <c r="J13" s="222">
        <v>10</v>
      </c>
      <c r="K13" s="223">
        <v>11955</v>
      </c>
    </row>
    <row r="14" spans="1:11" x14ac:dyDescent="0.25">
      <c r="A14" s="81">
        <v>41455</v>
      </c>
      <c r="B14" s="224">
        <v>5010</v>
      </c>
      <c r="C14" s="224">
        <v>4</v>
      </c>
      <c r="D14" s="224">
        <v>1499</v>
      </c>
      <c r="E14" s="224">
        <v>3610</v>
      </c>
      <c r="F14" s="224">
        <v>154</v>
      </c>
      <c r="G14" s="224">
        <v>2371</v>
      </c>
      <c r="H14" s="224">
        <v>125</v>
      </c>
      <c r="I14" s="224">
        <v>755</v>
      </c>
      <c r="J14" s="224">
        <v>16</v>
      </c>
      <c r="K14" s="225">
        <v>13544</v>
      </c>
    </row>
    <row r="15" spans="1:11" x14ac:dyDescent="0.25">
      <c r="A15" s="51">
        <v>41547</v>
      </c>
      <c r="B15" s="222">
        <v>5318</v>
      </c>
      <c r="C15" s="222">
        <v>0</v>
      </c>
      <c r="D15" s="222">
        <v>1821</v>
      </c>
      <c r="E15" s="222">
        <v>3928</v>
      </c>
      <c r="F15" s="222">
        <v>63</v>
      </c>
      <c r="G15" s="222">
        <v>2538</v>
      </c>
      <c r="H15" s="222">
        <v>143</v>
      </c>
      <c r="I15" s="222">
        <v>1002</v>
      </c>
      <c r="J15" s="222">
        <v>17</v>
      </c>
      <c r="K15" s="223">
        <v>14830</v>
      </c>
    </row>
    <row r="16" spans="1:11" x14ac:dyDescent="0.25">
      <c r="A16" s="81">
        <v>41639</v>
      </c>
      <c r="B16" s="226">
        <v>5063</v>
      </c>
      <c r="C16" s="226">
        <v>0</v>
      </c>
      <c r="D16" s="224">
        <v>1645</v>
      </c>
      <c r="E16" s="224">
        <v>3285</v>
      </c>
      <c r="F16" s="224">
        <v>138</v>
      </c>
      <c r="G16" s="224">
        <v>2306</v>
      </c>
      <c r="H16" s="226">
        <v>128</v>
      </c>
      <c r="I16" s="226">
        <v>1062</v>
      </c>
      <c r="J16" s="226">
        <v>8</v>
      </c>
      <c r="K16" s="227">
        <v>13635</v>
      </c>
    </row>
    <row r="17" spans="1:11" x14ac:dyDescent="0.25">
      <c r="A17" s="51">
        <v>41729</v>
      </c>
      <c r="B17" s="228">
        <v>5244</v>
      </c>
      <c r="C17" s="228">
        <v>2</v>
      </c>
      <c r="D17" s="222">
        <v>1582</v>
      </c>
      <c r="E17" s="222">
        <v>3520</v>
      </c>
      <c r="F17" s="222">
        <v>150</v>
      </c>
      <c r="G17" s="222">
        <v>2743</v>
      </c>
      <c r="H17" s="228">
        <v>275</v>
      </c>
      <c r="I17" s="228">
        <v>947</v>
      </c>
      <c r="J17" s="228">
        <v>6</v>
      </c>
      <c r="K17" s="229">
        <v>14469</v>
      </c>
    </row>
    <row r="18" spans="1:11" x14ac:dyDescent="0.25">
      <c r="A18" s="81">
        <v>41820</v>
      </c>
      <c r="B18" s="226">
        <v>5830</v>
      </c>
      <c r="C18" s="226">
        <v>6</v>
      </c>
      <c r="D18" s="224">
        <v>2011</v>
      </c>
      <c r="E18" s="224">
        <v>3509</v>
      </c>
      <c r="F18" s="224">
        <v>576</v>
      </c>
      <c r="G18" s="224">
        <v>2802</v>
      </c>
      <c r="H18" s="226">
        <v>236</v>
      </c>
      <c r="I18" s="226">
        <v>979</v>
      </c>
      <c r="J18" s="226">
        <v>11</v>
      </c>
      <c r="K18" s="227">
        <v>15960</v>
      </c>
    </row>
    <row r="19" spans="1:11" x14ac:dyDescent="0.25">
      <c r="A19" s="51">
        <v>41912</v>
      </c>
      <c r="B19" s="228">
        <v>5649</v>
      </c>
      <c r="C19" s="228">
        <v>8</v>
      </c>
      <c r="D19" s="228">
        <v>1320</v>
      </c>
      <c r="E19" s="228">
        <v>3790</v>
      </c>
      <c r="F19" s="228">
        <v>350</v>
      </c>
      <c r="G19" s="228">
        <v>2905</v>
      </c>
      <c r="H19" s="228">
        <v>107</v>
      </c>
      <c r="I19" s="228">
        <v>1198</v>
      </c>
      <c r="J19" s="228">
        <v>8</v>
      </c>
      <c r="K19" s="229">
        <v>15335</v>
      </c>
    </row>
    <row r="20" spans="1:11" x14ac:dyDescent="0.25">
      <c r="A20" s="81">
        <v>42004</v>
      </c>
      <c r="B20" s="226">
        <v>5232</v>
      </c>
      <c r="C20" s="226">
        <v>40</v>
      </c>
      <c r="D20" s="226">
        <v>1886</v>
      </c>
      <c r="E20" s="226">
        <v>3102</v>
      </c>
      <c r="F20" s="226">
        <v>607</v>
      </c>
      <c r="G20" s="226">
        <v>2284</v>
      </c>
      <c r="H20" s="226">
        <v>253</v>
      </c>
      <c r="I20" s="226">
        <v>1134</v>
      </c>
      <c r="J20" s="226">
        <v>9</v>
      </c>
      <c r="K20" s="227">
        <v>14547</v>
      </c>
    </row>
    <row r="21" spans="1:11" x14ac:dyDescent="0.25">
      <c r="A21" s="51">
        <v>42094</v>
      </c>
      <c r="B21" s="228">
        <v>5313</v>
      </c>
      <c r="C21" s="228">
        <v>130</v>
      </c>
      <c r="D21" s="228">
        <v>1790</v>
      </c>
      <c r="E21" s="228">
        <v>3470</v>
      </c>
      <c r="F21" s="228">
        <v>534</v>
      </c>
      <c r="G21" s="228">
        <v>2420</v>
      </c>
      <c r="H21" s="228">
        <v>132</v>
      </c>
      <c r="I21" s="228">
        <v>1159</v>
      </c>
      <c r="J21" s="228">
        <v>8</v>
      </c>
      <c r="K21" s="229">
        <v>14956</v>
      </c>
    </row>
    <row r="22" spans="1:11" x14ac:dyDescent="0.25">
      <c r="A22" s="81">
        <v>42185</v>
      </c>
      <c r="B22" s="226">
        <v>6278</v>
      </c>
      <c r="C22" s="226">
        <v>158</v>
      </c>
      <c r="D22" s="226">
        <v>2164</v>
      </c>
      <c r="E22" s="226">
        <v>3992</v>
      </c>
      <c r="F22" s="226">
        <v>485</v>
      </c>
      <c r="G22" s="226">
        <v>3016</v>
      </c>
      <c r="H22" s="226">
        <v>288</v>
      </c>
      <c r="I22" s="226">
        <v>1200</v>
      </c>
      <c r="J22" s="226">
        <v>7</v>
      </c>
      <c r="K22" s="227">
        <v>17588</v>
      </c>
    </row>
    <row r="23" spans="1:11" x14ac:dyDescent="0.25">
      <c r="A23" s="51">
        <v>42277</v>
      </c>
      <c r="B23" s="228">
        <v>5630</v>
      </c>
      <c r="C23" s="228">
        <v>931</v>
      </c>
      <c r="D23" s="228">
        <v>1357</v>
      </c>
      <c r="E23" s="228">
        <v>4321</v>
      </c>
      <c r="F23" s="228">
        <v>760</v>
      </c>
      <c r="G23" s="228">
        <v>3357</v>
      </c>
      <c r="H23" s="228">
        <v>461</v>
      </c>
      <c r="I23" s="228">
        <v>1412</v>
      </c>
      <c r="J23" s="228">
        <v>22</v>
      </c>
      <c r="K23" s="229">
        <v>18251</v>
      </c>
    </row>
    <row r="24" spans="1:11" x14ac:dyDescent="0.25">
      <c r="A24" s="81">
        <v>42369</v>
      </c>
      <c r="B24" s="226">
        <v>5031</v>
      </c>
      <c r="C24" s="226">
        <v>1217</v>
      </c>
      <c r="D24" s="226">
        <v>1193</v>
      </c>
      <c r="E24" s="226">
        <v>3364</v>
      </c>
      <c r="F24" s="226">
        <v>485</v>
      </c>
      <c r="G24" s="226">
        <v>2691</v>
      </c>
      <c r="H24" s="226">
        <v>569</v>
      </c>
      <c r="I24" s="226">
        <v>1230</v>
      </c>
      <c r="J24" s="226">
        <v>36</v>
      </c>
      <c r="K24" s="227">
        <v>15816</v>
      </c>
    </row>
    <row r="25" spans="1:11" x14ac:dyDescent="0.25">
      <c r="A25" s="51">
        <v>42460</v>
      </c>
      <c r="B25" s="228">
        <v>5314</v>
      </c>
      <c r="C25" s="228">
        <v>1172</v>
      </c>
      <c r="D25" s="228">
        <v>902</v>
      </c>
      <c r="E25" s="228">
        <v>3550</v>
      </c>
      <c r="F25" s="228">
        <v>791</v>
      </c>
      <c r="G25" s="228">
        <v>2782</v>
      </c>
      <c r="H25" s="228">
        <v>736</v>
      </c>
      <c r="I25" s="228">
        <v>1134</v>
      </c>
      <c r="J25" s="228">
        <v>18</v>
      </c>
      <c r="K25" s="229">
        <v>16399</v>
      </c>
    </row>
    <row r="26" spans="1:11" x14ac:dyDescent="0.25">
      <c r="A26" s="81">
        <v>42551</v>
      </c>
      <c r="B26" s="226">
        <v>5952</v>
      </c>
      <c r="C26" s="226">
        <v>1323</v>
      </c>
      <c r="D26" s="226">
        <v>863</v>
      </c>
      <c r="E26" s="226">
        <v>4132</v>
      </c>
      <c r="F26" s="226">
        <v>710</v>
      </c>
      <c r="G26" s="226">
        <v>2826</v>
      </c>
      <c r="H26" s="226">
        <v>932</v>
      </c>
      <c r="I26" s="226">
        <v>1401</v>
      </c>
      <c r="J26" s="226">
        <v>11</v>
      </c>
      <c r="K26" s="227">
        <v>18150</v>
      </c>
    </row>
    <row r="27" spans="1:11" x14ac:dyDescent="0.25">
      <c r="A27" s="51">
        <v>42643</v>
      </c>
      <c r="B27" s="228">
        <v>5861</v>
      </c>
      <c r="C27" s="228">
        <v>1312</v>
      </c>
      <c r="D27" s="228">
        <v>1117</v>
      </c>
      <c r="E27" s="228">
        <v>4102</v>
      </c>
      <c r="F27" s="228">
        <v>955</v>
      </c>
      <c r="G27" s="228">
        <v>2961</v>
      </c>
      <c r="H27" s="228">
        <v>630</v>
      </c>
      <c r="I27" s="228">
        <v>1414</v>
      </c>
      <c r="J27" s="228">
        <v>13</v>
      </c>
      <c r="K27" s="229">
        <v>18365</v>
      </c>
    </row>
    <row r="28" spans="1:11" x14ac:dyDescent="0.25">
      <c r="A28" s="81">
        <v>42735</v>
      </c>
      <c r="B28" s="226">
        <v>5621</v>
      </c>
      <c r="C28" s="226">
        <v>1326</v>
      </c>
      <c r="D28" s="226">
        <v>1365</v>
      </c>
      <c r="E28" s="226">
        <v>3422</v>
      </c>
      <c r="F28" s="226">
        <v>778</v>
      </c>
      <c r="G28" s="226">
        <v>2611</v>
      </c>
      <c r="H28" s="226">
        <v>817</v>
      </c>
      <c r="I28" s="226">
        <v>1283</v>
      </c>
      <c r="J28" s="226">
        <v>8</v>
      </c>
      <c r="K28" s="227">
        <v>17231</v>
      </c>
    </row>
    <row r="29" spans="1:11" x14ac:dyDescent="0.25">
      <c r="A29" s="51">
        <v>42825</v>
      </c>
      <c r="B29" s="228">
        <v>6076</v>
      </c>
      <c r="C29" s="228">
        <v>1558</v>
      </c>
      <c r="D29" s="228">
        <v>1638</v>
      </c>
      <c r="E29" s="228">
        <v>3856</v>
      </c>
      <c r="F29" s="228">
        <v>661</v>
      </c>
      <c r="G29" s="228">
        <v>3110</v>
      </c>
      <c r="H29" s="228">
        <v>662</v>
      </c>
      <c r="I29" s="228">
        <v>1319</v>
      </c>
      <c r="J29" s="228">
        <v>10</v>
      </c>
      <c r="K29" s="229">
        <v>18890</v>
      </c>
    </row>
    <row r="30" spans="1:11" x14ac:dyDescent="0.25">
      <c r="A30" s="81">
        <v>42916</v>
      </c>
      <c r="B30" s="226">
        <v>6331</v>
      </c>
      <c r="C30" s="226">
        <v>1210</v>
      </c>
      <c r="D30" s="226">
        <v>992</v>
      </c>
      <c r="E30" s="226">
        <v>3950</v>
      </c>
      <c r="F30" s="226">
        <v>852</v>
      </c>
      <c r="G30" s="226">
        <v>3589</v>
      </c>
      <c r="H30" s="226">
        <v>708</v>
      </c>
      <c r="I30" s="226">
        <v>1382</v>
      </c>
      <c r="J30" s="226">
        <v>17</v>
      </c>
      <c r="K30" s="227">
        <v>19031</v>
      </c>
    </row>
    <row r="31" spans="1:11" x14ac:dyDescent="0.25">
      <c r="A31" s="51">
        <v>43008</v>
      </c>
      <c r="B31" s="228">
        <v>6465</v>
      </c>
      <c r="C31" s="228">
        <v>1567</v>
      </c>
      <c r="D31" s="228">
        <v>1396</v>
      </c>
      <c r="E31" s="228">
        <v>4346</v>
      </c>
      <c r="F31" s="228">
        <v>866</v>
      </c>
      <c r="G31" s="228">
        <v>3897</v>
      </c>
      <c r="H31" s="228">
        <v>721</v>
      </c>
      <c r="I31" s="228">
        <v>1509</v>
      </c>
      <c r="J31" s="228">
        <v>5</v>
      </c>
      <c r="K31" s="229">
        <v>20772</v>
      </c>
    </row>
    <row r="32" spans="1:11" x14ac:dyDescent="0.25">
      <c r="A32" s="81">
        <v>43100</v>
      </c>
      <c r="B32" s="226">
        <v>5733</v>
      </c>
      <c r="C32" s="226">
        <v>1193</v>
      </c>
      <c r="D32" s="226">
        <v>1033</v>
      </c>
      <c r="E32" s="226">
        <v>3574</v>
      </c>
      <c r="F32" s="226">
        <v>644</v>
      </c>
      <c r="G32" s="226">
        <v>3432</v>
      </c>
      <c r="H32" s="226">
        <v>593</v>
      </c>
      <c r="I32" s="226">
        <v>1315</v>
      </c>
      <c r="J32" s="226">
        <v>1</v>
      </c>
      <c r="K32" s="227">
        <v>17518</v>
      </c>
    </row>
    <row r="33" spans="1:11" x14ac:dyDescent="0.25">
      <c r="A33" s="51">
        <v>43190</v>
      </c>
      <c r="B33" s="228">
        <v>5740</v>
      </c>
      <c r="C33" s="228">
        <v>1086</v>
      </c>
      <c r="D33" s="228">
        <v>896</v>
      </c>
      <c r="E33" s="228">
        <v>3777</v>
      </c>
      <c r="F33" s="228">
        <v>921</v>
      </c>
      <c r="G33" s="228">
        <v>3851</v>
      </c>
      <c r="H33" s="228">
        <v>781</v>
      </c>
      <c r="I33" s="228">
        <v>1333</v>
      </c>
      <c r="J33" s="228">
        <v>3</v>
      </c>
      <c r="K33" s="229">
        <v>18388</v>
      </c>
    </row>
    <row r="34" spans="1:11" x14ac:dyDescent="0.25">
      <c r="A34" s="81">
        <v>43281</v>
      </c>
      <c r="B34" s="226">
        <v>7153</v>
      </c>
      <c r="C34" s="226">
        <v>1455</v>
      </c>
      <c r="D34" s="226">
        <v>1388</v>
      </c>
      <c r="E34" s="226">
        <v>4108</v>
      </c>
      <c r="F34" s="226">
        <v>799</v>
      </c>
      <c r="G34" s="226">
        <v>3772</v>
      </c>
      <c r="H34" s="226">
        <v>712</v>
      </c>
      <c r="I34" s="226">
        <v>1554</v>
      </c>
      <c r="J34" s="226">
        <v>9</v>
      </c>
      <c r="K34" s="227">
        <v>20950</v>
      </c>
    </row>
    <row r="35" spans="1:11" x14ac:dyDescent="0.25">
      <c r="A35" s="51">
        <v>43373</v>
      </c>
      <c r="B35" s="228">
        <v>7433</v>
      </c>
      <c r="C35" s="228">
        <v>1417</v>
      </c>
      <c r="D35" s="228">
        <v>831</v>
      </c>
      <c r="E35" s="228">
        <v>3666</v>
      </c>
      <c r="F35" s="228">
        <v>967</v>
      </c>
      <c r="G35" s="228">
        <v>3814</v>
      </c>
      <c r="H35" s="228">
        <v>718</v>
      </c>
      <c r="I35" s="228">
        <v>1617</v>
      </c>
      <c r="J35" s="228">
        <v>7</v>
      </c>
      <c r="K35" s="229">
        <v>20470</v>
      </c>
    </row>
    <row r="36" spans="1:11" x14ac:dyDescent="0.25">
      <c r="A36" s="81">
        <v>43465</v>
      </c>
      <c r="B36" s="226">
        <v>5363</v>
      </c>
      <c r="C36" s="226">
        <v>739</v>
      </c>
      <c r="D36" s="226">
        <v>810</v>
      </c>
      <c r="E36" s="226">
        <v>2634</v>
      </c>
      <c r="F36" s="226">
        <v>846</v>
      </c>
      <c r="G36" s="226">
        <v>2739</v>
      </c>
      <c r="H36" s="226">
        <v>628</v>
      </c>
      <c r="I36" s="226">
        <v>1269</v>
      </c>
      <c r="J36" s="226">
        <v>3</v>
      </c>
      <c r="K36" s="227">
        <v>15031</v>
      </c>
    </row>
    <row r="37" spans="1:11" x14ac:dyDescent="0.25">
      <c r="A37" s="51">
        <v>43555</v>
      </c>
      <c r="B37" s="228">
        <v>5115</v>
      </c>
      <c r="C37" s="228">
        <v>854</v>
      </c>
      <c r="D37" s="228">
        <v>661</v>
      </c>
      <c r="E37" s="228">
        <v>3173</v>
      </c>
      <c r="F37" s="228">
        <v>823</v>
      </c>
      <c r="G37" s="228">
        <v>3495</v>
      </c>
      <c r="H37" s="228">
        <v>675</v>
      </c>
      <c r="I37" s="228">
        <v>1173</v>
      </c>
      <c r="J37" s="228">
        <v>3</v>
      </c>
      <c r="K37" s="229">
        <v>15972</v>
      </c>
    </row>
    <row r="38" spans="1:11" x14ac:dyDescent="0.25">
      <c r="A38" s="81">
        <v>43646</v>
      </c>
      <c r="B38" s="226">
        <v>5236</v>
      </c>
      <c r="C38" s="226">
        <v>925</v>
      </c>
      <c r="D38" s="226">
        <v>715</v>
      </c>
      <c r="E38" s="226">
        <v>3346</v>
      </c>
      <c r="F38" s="226">
        <v>943</v>
      </c>
      <c r="G38" s="226">
        <v>3770</v>
      </c>
      <c r="H38" s="226">
        <v>670</v>
      </c>
      <c r="I38" s="226">
        <v>1326</v>
      </c>
      <c r="J38" s="226">
        <v>1</v>
      </c>
      <c r="K38" s="227">
        <v>16932</v>
      </c>
    </row>
    <row r="39" spans="1:11" x14ac:dyDescent="0.25">
      <c r="A39" s="51">
        <v>43738</v>
      </c>
      <c r="B39" s="228">
        <v>5559</v>
      </c>
      <c r="C39" s="228">
        <v>1538</v>
      </c>
      <c r="D39" s="228">
        <v>1026</v>
      </c>
      <c r="E39" s="228">
        <v>3365</v>
      </c>
      <c r="F39" s="228">
        <v>1051</v>
      </c>
      <c r="G39" s="228">
        <v>3916</v>
      </c>
      <c r="H39" s="228">
        <v>819</v>
      </c>
      <c r="I39" s="228">
        <v>1479</v>
      </c>
      <c r="J39" s="228">
        <v>1</v>
      </c>
      <c r="K39" s="229">
        <v>18754</v>
      </c>
    </row>
    <row r="40" spans="1:11" x14ac:dyDescent="0.25">
      <c r="A40" s="81">
        <v>43830</v>
      </c>
      <c r="B40" s="226">
        <v>5183</v>
      </c>
      <c r="C40" s="226">
        <v>1555</v>
      </c>
      <c r="D40" s="226">
        <v>1061</v>
      </c>
      <c r="E40" s="226">
        <v>2978</v>
      </c>
      <c r="F40" s="226">
        <v>974</v>
      </c>
      <c r="G40" s="226">
        <v>3112</v>
      </c>
      <c r="H40" s="226">
        <v>705</v>
      </c>
      <c r="I40" s="226">
        <v>1307</v>
      </c>
      <c r="J40" s="226">
        <v>2</v>
      </c>
      <c r="K40" s="227">
        <v>16877</v>
      </c>
    </row>
    <row r="41" spans="1:11" x14ac:dyDescent="0.25">
      <c r="A41" s="51">
        <v>43921</v>
      </c>
      <c r="B41" s="228">
        <v>5340</v>
      </c>
      <c r="C41" s="228">
        <v>1446</v>
      </c>
      <c r="D41" s="228">
        <v>517</v>
      </c>
      <c r="E41" s="228">
        <v>3245</v>
      </c>
      <c r="F41" s="228">
        <v>608</v>
      </c>
      <c r="G41" s="228">
        <v>2771</v>
      </c>
      <c r="H41" s="228">
        <v>595</v>
      </c>
      <c r="I41" s="228">
        <v>1098</v>
      </c>
      <c r="J41" s="228">
        <v>1</v>
      </c>
      <c r="K41" s="229">
        <v>15621</v>
      </c>
    </row>
    <row r="42" spans="1:11" x14ac:dyDescent="0.25">
      <c r="A42" s="81">
        <v>44012</v>
      </c>
      <c r="B42" s="157">
        <v>5295</v>
      </c>
      <c r="C42" s="157">
        <v>1402</v>
      </c>
      <c r="D42" s="157">
        <v>1100</v>
      </c>
      <c r="E42" s="157">
        <v>3526</v>
      </c>
      <c r="F42" s="157">
        <v>1111</v>
      </c>
      <c r="G42" s="157">
        <v>3171</v>
      </c>
      <c r="H42" s="157">
        <v>669</v>
      </c>
      <c r="I42" s="157">
        <v>1194</v>
      </c>
      <c r="J42" s="157">
        <v>0</v>
      </c>
      <c r="K42" s="122">
        <v>17468</v>
      </c>
    </row>
    <row r="43" spans="1:11" x14ac:dyDescent="0.25">
      <c r="A43" s="51">
        <v>44075</v>
      </c>
      <c r="B43" s="228">
        <v>6771</v>
      </c>
      <c r="C43" s="228">
        <v>1775</v>
      </c>
      <c r="D43" s="228">
        <v>852</v>
      </c>
      <c r="E43" s="228">
        <v>4710</v>
      </c>
      <c r="F43" s="228">
        <v>1078</v>
      </c>
      <c r="G43" s="228">
        <v>3738</v>
      </c>
      <c r="H43" s="228">
        <v>794</v>
      </c>
      <c r="I43" s="228">
        <v>1754</v>
      </c>
      <c r="J43" s="228">
        <v>1</v>
      </c>
      <c r="K43" s="229">
        <v>21473</v>
      </c>
    </row>
    <row r="44" spans="1:11" x14ac:dyDescent="0.25">
      <c r="A44" s="81">
        <v>44166</v>
      </c>
      <c r="B44" s="157">
        <v>7820</v>
      </c>
      <c r="C44" s="157">
        <v>1942</v>
      </c>
      <c r="D44" s="157">
        <v>1830</v>
      </c>
      <c r="E44" s="157">
        <v>4846</v>
      </c>
      <c r="F44" s="157">
        <v>2157</v>
      </c>
      <c r="G44" s="157">
        <v>2733</v>
      </c>
      <c r="H44" s="157">
        <v>586</v>
      </c>
      <c r="I44" s="157">
        <v>1696</v>
      </c>
      <c r="J44" s="157">
        <v>0</v>
      </c>
      <c r="K44" s="122">
        <v>23610</v>
      </c>
    </row>
    <row r="45" spans="1:11" x14ac:dyDescent="0.25">
      <c r="A45" s="140" t="s">
        <v>125</v>
      </c>
      <c r="B45" s="230">
        <f>SUM(B3:B44)</f>
        <v>225726</v>
      </c>
      <c r="C45" s="230">
        <f t="shared" ref="C45:J45" si="0">SUM(C3:C44)</f>
        <v>29294</v>
      </c>
      <c r="D45" s="230">
        <f t="shared" si="0"/>
        <v>51504</v>
      </c>
      <c r="E45" s="230">
        <f t="shared" si="0"/>
        <v>153397</v>
      </c>
      <c r="F45" s="230">
        <f>SUM(F3:F44)</f>
        <v>24419</v>
      </c>
      <c r="G45" s="230">
        <f t="shared" si="0"/>
        <v>133014</v>
      </c>
      <c r="H45" s="230">
        <f t="shared" si="0"/>
        <v>17427</v>
      </c>
      <c r="I45" s="230">
        <f t="shared" si="0"/>
        <v>50150</v>
      </c>
      <c r="J45" s="230">
        <f t="shared" si="0"/>
        <v>455</v>
      </c>
      <c r="K45" s="231">
        <f>SUM(K3:K44)</f>
        <v>685386</v>
      </c>
    </row>
    <row r="46" spans="1:11" x14ac:dyDescent="0.25">
      <c r="B46" s="78"/>
      <c r="C46" s="78"/>
      <c r="D46" s="78"/>
      <c r="E46" s="78"/>
      <c r="F46" s="78"/>
      <c r="G46" s="78"/>
      <c r="H46" s="78"/>
      <c r="I46" s="78"/>
      <c r="J46" s="78"/>
      <c r="K46" s="78"/>
    </row>
    <row r="47" spans="1:11" x14ac:dyDescent="0.25">
      <c r="B47" s="78"/>
      <c r="C47" s="78"/>
      <c r="D47" s="78"/>
      <c r="E47" s="78"/>
      <c r="F47" s="78"/>
      <c r="G47" s="78"/>
      <c r="H47" s="78"/>
      <c r="I47" s="78"/>
      <c r="J47" s="78"/>
    </row>
    <row r="48" spans="1:11" x14ac:dyDescent="0.25">
      <c r="B48" s="78"/>
      <c r="C48" s="78"/>
      <c r="D48" s="78"/>
      <c r="E48" s="78"/>
      <c r="F48" s="78"/>
      <c r="G48" s="78"/>
      <c r="H48" s="78"/>
      <c r="I48" s="78"/>
      <c r="J48" s="78"/>
    </row>
    <row r="49" spans="1:11" x14ac:dyDescent="0.25">
      <c r="B49" s="78"/>
      <c r="C49" s="78"/>
      <c r="D49" s="78"/>
      <c r="E49" s="78"/>
      <c r="F49" s="78"/>
      <c r="G49" s="78"/>
      <c r="H49" s="78"/>
      <c r="I49" s="78"/>
      <c r="J49" s="78"/>
    </row>
    <row r="50" spans="1:11" s="76" customFormat="1" ht="15" x14ac:dyDescent="0.25">
      <c r="A50" s="137" t="s">
        <v>135</v>
      </c>
      <c r="B50" s="165"/>
      <c r="C50" s="165"/>
      <c r="D50" s="165"/>
      <c r="E50" s="165"/>
      <c r="F50" s="165"/>
      <c r="G50" s="165"/>
      <c r="H50" s="165"/>
      <c r="I50" s="165"/>
      <c r="J50" s="165"/>
    </row>
    <row r="51" spans="1:11" s="76" customFormat="1" ht="15" x14ac:dyDescent="0.25">
      <c r="A51" s="75" t="s">
        <v>149</v>
      </c>
      <c r="B51" s="165"/>
      <c r="C51" s="165"/>
      <c r="D51" s="165"/>
      <c r="E51" s="165"/>
      <c r="F51" s="165"/>
      <c r="G51" s="165"/>
      <c r="H51" s="165"/>
      <c r="I51" s="165"/>
      <c r="J51" s="165"/>
    </row>
    <row r="52" spans="1:11" s="76" customFormat="1" ht="15" x14ac:dyDescent="0.25">
      <c r="A52" s="75" t="s">
        <v>150</v>
      </c>
      <c r="B52" s="165"/>
      <c r="C52" s="165"/>
      <c r="D52" s="165"/>
      <c r="E52" s="165"/>
      <c r="F52" s="165"/>
      <c r="G52" s="165"/>
      <c r="H52" s="165"/>
      <c r="I52" s="165"/>
      <c r="J52" s="165"/>
    </row>
    <row r="53" spans="1:11" s="76" customFormat="1" ht="15" x14ac:dyDescent="0.25">
      <c r="A53" s="75"/>
      <c r="B53" s="165"/>
      <c r="C53" s="165"/>
      <c r="D53" s="165"/>
      <c r="E53" s="165"/>
      <c r="F53" s="165"/>
      <c r="G53" s="165"/>
      <c r="H53" s="165"/>
      <c r="I53" s="165"/>
      <c r="J53" s="165"/>
    </row>
    <row r="54" spans="1:11" x14ac:dyDescent="0.25">
      <c r="A54" s="75" t="s">
        <v>151</v>
      </c>
    </row>
    <row r="55" spans="1:11" x14ac:dyDescent="0.25">
      <c r="A55" s="361" t="s">
        <v>152</v>
      </c>
    </row>
    <row r="56" spans="1:11" x14ac:dyDescent="0.25">
      <c r="A56" s="361" t="s">
        <v>153</v>
      </c>
    </row>
    <row r="57" spans="1:11" s="76" customFormat="1" ht="15" x14ac:dyDescent="0.25">
      <c r="A57" s="361" t="s">
        <v>154</v>
      </c>
      <c r="B57" s="165"/>
      <c r="C57" s="165"/>
      <c r="D57" s="165"/>
      <c r="E57" s="165"/>
      <c r="F57" s="165"/>
      <c r="G57" s="165"/>
      <c r="H57" s="165"/>
      <c r="I57" s="165"/>
      <c r="J57" s="165"/>
    </row>
    <row r="58" spans="1:11" s="76" customFormat="1" x14ac:dyDescent="0.25">
      <c r="A58" s="73"/>
      <c r="B58" s="165"/>
      <c r="C58" s="165"/>
      <c r="D58" s="165"/>
      <c r="E58" s="165"/>
      <c r="F58" s="165"/>
      <c r="G58" s="165"/>
      <c r="H58" s="165"/>
      <c r="I58" s="165"/>
      <c r="J58" s="165"/>
    </row>
    <row r="59" spans="1:11" x14ac:dyDescent="0.25">
      <c r="A59" s="75"/>
      <c r="B59" s="78"/>
      <c r="C59" s="78"/>
      <c r="D59" s="78"/>
      <c r="E59" s="78"/>
      <c r="F59" s="78"/>
      <c r="G59" s="78"/>
      <c r="H59" s="78"/>
      <c r="I59" s="78"/>
      <c r="J59" s="78"/>
      <c r="K59" s="78"/>
    </row>
    <row r="60" spans="1:11" x14ac:dyDescent="0.25">
      <c r="A60" s="338" t="s">
        <v>126</v>
      </c>
    </row>
    <row r="61" spans="1:11" x14ac:dyDescent="0.25">
      <c r="A61" s="75"/>
    </row>
    <row r="62" spans="1:11" x14ac:dyDescent="0.25">
      <c r="A62" s="361"/>
    </row>
  </sheetData>
  <phoneticPr fontId="29" type="noConversion"/>
  <hyperlinks>
    <hyperlink ref="A60" location="Index!A1" display="back to index" xr:uid="{00000000-0004-0000-0800-000000000000}"/>
  </hyperlinks>
  <pageMargins left="0.25" right="0.25" top="0.75" bottom="0.42" header="0.3" footer="0.3"/>
  <pageSetup paperSize="9" scale="68"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K54"/>
  <sheetViews>
    <sheetView workbookViewId="0">
      <pane xSplit="1" ySplit="2" topLeftCell="B30" activePane="bottomRight" state="frozen"/>
      <selection pane="topRight" activeCell="B1" sqref="B1"/>
      <selection pane="bottomLeft" activeCell="A3" sqref="A3"/>
      <selection pane="bottomRight" activeCell="K54" sqref="K54"/>
    </sheetView>
  </sheetViews>
  <sheetFormatPr defaultColWidth="15.08984375" defaultRowHeight="18" x14ac:dyDescent="0.35"/>
  <cols>
    <col min="1" max="1" width="12.453125" style="54" customWidth="1"/>
    <col min="2" max="4" width="12.453125" style="41" customWidth="1"/>
    <col min="5" max="5" width="13.453125" style="41" customWidth="1"/>
    <col min="6" max="6" width="13.36328125" style="41" customWidth="1"/>
    <col min="7" max="7" width="13.26953125" style="41" customWidth="1"/>
    <col min="8" max="11" width="12.453125" style="41" customWidth="1"/>
    <col min="12" max="16384" width="15.08984375" style="41"/>
  </cols>
  <sheetData>
    <row r="1" spans="1:11" s="80" customFormat="1" x14ac:dyDescent="0.35">
      <c r="A1" s="56" t="s">
        <v>58</v>
      </c>
      <c r="B1" s="56"/>
      <c r="C1" s="56"/>
      <c r="D1" s="56"/>
      <c r="E1" s="56"/>
      <c r="F1" s="56"/>
      <c r="G1" s="56"/>
      <c r="H1" s="56"/>
      <c r="I1" s="56"/>
      <c r="J1" s="56"/>
      <c r="K1" s="56"/>
    </row>
    <row r="2" spans="1:11" s="86" customFormat="1" ht="60" x14ac:dyDescent="0.35">
      <c r="A2" s="58" t="s">
        <v>139</v>
      </c>
      <c r="B2" s="327" t="s">
        <v>140</v>
      </c>
      <c r="C2" s="327" t="s">
        <v>141</v>
      </c>
      <c r="D2" s="327" t="s">
        <v>142</v>
      </c>
      <c r="E2" s="327" t="s">
        <v>143</v>
      </c>
      <c r="F2" s="327" t="s">
        <v>144</v>
      </c>
      <c r="G2" s="327" t="s">
        <v>145</v>
      </c>
      <c r="H2" s="327" t="s">
        <v>146</v>
      </c>
      <c r="I2" s="327" t="s">
        <v>147</v>
      </c>
      <c r="J2" s="327" t="s">
        <v>148</v>
      </c>
      <c r="K2" s="59" t="s">
        <v>125</v>
      </c>
    </row>
    <row r="3" spans="1:11" x14ac:dyDescent="0.35">
      <c r="A3" s="51">
        <v>40451</v>
      </c>
      <c r="B3" s="212">
        <v>1417351461.2</v>
      </c>
      <c r="C3" s="212">
        <v>0</v>
      </c>
      <c r="D3" s="212">
        <v>230646338.02000001</v>
      </c>
      <c r="E3" s="212">
        <v>550407772.00999999</v>
      </c>
      <c r="F3" s="212">
        <v>1503439.16</v>
      </c>
      <c r="G3" s="212">
        <v>144667128.44999999</v>
      </c>
      <c r="H3" s="212">
        <v>0</v>
      </c>
      <c r="I3" s="212">
        <v>47478649.729999997</v>
      </c>
      <c r="J3" s="212">
        <v>5857880.5999999996</v>
      </c>
      <c r="K3" s="213">
        <v>2397912669.1699996</v>
      </c>
    </row>
    <row r="4" spans="1:11" x14ac:dyDescent="0.35">
      <c r="A4" s="81">
        <v>40543</v>
      </c>
      <c r="B4" s="214">
        <v>1224729947.8800001</v>
      </c>
      <c r="C4" s="214">
        <v>0</v>
      </c>
      <c r="D4" s="214">
        <v>132013553.88</v>
      </c>
      <c r="E4" s="214">
        <v>437691652.17000002</v>
      </c>
      <c r="F4" s="214">
        <v>10149513.439999999</v>
      </c>
      <c r="G4" s="214">
        <v>119749093.95</v>
      </c>
      <c r="H4" s="214">
        <v>0</v>
      </c>
      <c r="I4" s="214">
        <v>37661196.82</v>
      </c>
      <c r="J4" s="214">
        <v>1775165</v>
      </c>
      <c r="K4" s="215">
        <v>1963770123.1400003</v>
      </c>
    </row>
    <row r="5" spans="1:11" x14ac:dyDescent="0.35">
      <c r="A5" s="51">
        <v>40633</v>
      </c>
      <c r="B5" s="212">
        <v>1312792064.8099999</v>
      </c>
      <c r="C5" s="212">
        <v>0</v>
      </c>
      <c r="D5" s="212">
        <v>196376910.78</v>
      </c>
      <c r="E5" s="212">
        <v>519578019.94999999</v>
      </c>
      <c r="F5" s="212">
        <v>1826048</v>
      </c>
      <c r="G5" s="212">
        <v>126710223.11</v>
      </c>
      <c r="H5" s="212">
        <v>0</v>
      </c>
      <c r="I5" s="212">
        <v>41542827.369999997</v>
      </c>
      <c r="J5" s="212">
        <v>1482648</v>
      </c>
      <c r="K5" s="213">
        <v>2200308742.02</v>
      </c>
    </row>
    <row r="6" spans="1:11" x14ac:dyDescent="0.35">
      <c r="A6" s="81">
        <v>40724</v>
      </c>
      <c r="B6" s="214">
        <v>1348678694.6700001</v>
      </c>
      <c r="C6" s="214">
        <v>0</v>
      </c>
      <c r="D6" s="214">
        <v>190055777.88</v>
      </c>
      <c r="E6" s="214">
        <v>526926291.32999998</v>
      </c>
      <c r="F6" s="214">
        <v>4420019.9800000004</v>
      </c>
      <c r="G6" s="214">
        <v>140495940.69999999</v>
      </c>
      <c r="H6" s="214">
        <v>0</v>
      </c>
      <c r="I6" s="214">
        <v>40655986.329999998</v>
      </c>
      <c r="J6" s="214">
        <v>794948</v>
      </c>
      <c r="K6" s="215">
        <v>2252027658.8899999</v>
      </c>
    </row>
    <row r="7" spans="1:11" x14ac:dyDescent="0.35">
      <c r="A7" s="51">
        <v>40816</v>
      </c>
      <c r="B7" s="212">
        <v>1356396457.8299999</v>
      </c>
      <c r="C7" s="212">
        <v>0</v>
      </c>
      <c r="D7" s="212">
        <v>237534142.41</v>
      </c>
      <c r="E7" s="212">
        <v>534097058.54000002</v>
      </c>
      <c r="F7" s="212">
        <v>13768385.26</v>
      </c>
      <c r="G7" s="212">
        <v>139694707.58000001</v>
      </c>
      <c r="H7" s="212">
        <v>0</v>
      </c>
      <c r="I7" s="212">
        <v>47279478.75</v>
      </c>
      <c r="J7" s="212">
        <v>1690441</v>
      </c>
      <c r="K7" s="213">
        <v>2330460671.3699999</v>
      </c>
    </row>
    <row r="8" spans="1:11" x14ac:dyDescent="0.35">
      <c r="A8" s="81">
        <v>40908</v>
      </c>
      <c r="B8" s="214">
        <v>1176199838.8900001</v>
      </c>
      <c r="C8" s="214">
        <v>175000</v>
      </c>
      <c r="D8" s="214">
        <v>206200169.77000001</v>
      </c>
      <c r="E8" s="214">
        <v>445951805.44999999</v>
      </c>
      <c r="F8" s="214">
        <v>26878982.920000002</v>
      </c>
      <c r="G8" s="214">
        <v>118327680.91</v>
      </c>
      <c r="H8" s="214">
        <v>0</v>
      </c>
      <c r="I8" s="214">
        <v>40506576.619999997</v>
      </c>
      <c r="J8" s="214">
        <v>812688</v>
      </c>
      <c r="K8" s="215">
        <v>2015052742.5600002</v>
      </c>
    </row>
    <row r="9" spans="1:11" x14ac:dyDescent="0.35">
      <c r="A9" s="51">
        <v>40999</v>
      </c>
      <c r="B9" s="212">
        <v>1169263630.75</v>
      </c>
      <c r="C9" s="212">
        <v>0</v>
      </c>
      <c r="D9" s="212">
        <v>191076594.38999999</v>
      </c>
      <c r="E9" s="212">
        <v>495375434.56999999</v>
      </c>
      <c r="F9" s="212">
        <v>17048698.140000001</v>
      </c>
      <c r="G9" s="212">
        <v>101437593.90000001</v>
      </c>
      <c r="H9" s="212">
        <v>173328</v>
      </c>
      <c r="I9" s="212">
        <v>30141842.390000001</v>
      </c>
      <c r="J9" s="212">
        <v>1190444</v>
      </c>
      <c r="K9" s="213">
        <v>2005707566.1400001</v>
      </c>
    </row>
    <row r="10" spans="1:11" x14ac:dyDescent="0.35">
      <c r="A10" s="81">
        <v>41090</v>
      </c>
      <c r="B10" s="214">
        <v>1385687635.4000001</v>
      </c>
      <c r="C10" s="214">
        <v>898874</v>
      </c>
      <c r="D10" s="214">
        <v>232660506.94</v>
      </c>
      <c r="E10" s="214">
        <v>493144184.23000002</v>
      </c>
      <c r="F10" s="214">
        <v>10867146.810000001</v>
      </c>
      <c r="G10" s="214">
        <v>107935909.29000001</v>
      </c>
      <c r="H10" s="214">
        <v>0</v>
      </c>
      <c r="I10" s="214">
        <v>32947206.600000001</v>
      </c>
      <c r="J10" s="214">
        <v>1228568</v>
      </c>
      <c r="K10" s="215">
        <v>2265370031.27</v>
      </c>
    </row>
    <row r="11" spans="1:11" x14ac:dyDescent="0.35">
      <c r="A11" s="51">
        <v>41182</v>
      </c>
      <c r="B11" s="212">
        <v>1323250878.3199999</v>
      </c>
      <c r="C11" s="212">
        <v>0</v>
      </c>
      <c r="D11" s="212">
        <v>249413068.58000001</v>
      </c>
      <c r="E11" s="212">
        <v>518292656.94</v>
      </c>
      <c r="F11" s="212">
        <v>15538470</v>
      </c>
      <c r="G11" s="212">
        <v>120641972.73</v>
      </c>
      <c r="H11" s="212">
        <v>9163551</v>
      </c>
      <c r="I11" s="212">
        <v>39357202.039999999</v>
      </c>
      <c r="J11" s="212">
        <v>1022740</v>
      </c>
      <c r="K11" s="213">
        <v>2276680539.6099997</v>
      </c>
    </row>
    <row r="12" spans="1:11" x14ac:dyDescent="0.35">
      <c r="A12" s="81">
        <v>41274</v>
      </c>
      <c r="B12" s="214">
        <v>1260137320.8599999</v>
      </c>
      <c r="C12" s="214">
        <v>0</v>
      </c>
      <c r="D12" s="214">
        <v>297491381.33999997</v>
      </c>
      <c r="E12" s="214">
        <v>470210379.06999999</v>
      </c>
      <c r="F12" s="214">
        <v>0</v>
      </c>
      <c r="G12" s="214">
        <v>88004114.730000004</v>
      </c>
      <c r="H12" s="214">
        <v>6376565</v>
      </c>
      <c r="I12" s="214">
        <v>35066196.909999996</v>
      </c>
      <c r="J12" s="214">
        <v>788732</v>
      </c>
      <c r="K12" s="215">
        <v>2158074689.9099998</v>
      </c>
    </row>
    <row r="13" spans="1:11" x14ac:dyDescent="0.35">
      <c r="A13" s="51">
        <v>41364</v>
      </c>
      <c r="B13" s="212">
        <v>1340300963.9300001</v>
      </c>
      <c r="C13" s="212">
        <v>0</v>
      </c>
      <c r="D13" s="212">
        <v>264608744.66</v>
      </c>
      <c r="E13" s="212">
        <v>477837605.93000001</v>
      </c>
      <c r="F13" s="212">
        <v>3967579</v>
      </c>
      <c r="G13" s="212">
        <v>92879567.980000004</v>
      </c>
      <c r="H13" s="212">
        <v>9702715</v>
      </c>
      <c r="I13" s="212">
        <v>31877392.52</v>
      </c>
      <c r="J13" s="212">
        <v>748814</v>
      </c>
      <c r="K13" s="213">
        <v>2221923383.02</v>
      </c>
    </row>
    <row r="14" spans="1:11" x14ac:dyDescent="0.35">
      <c r="A14" s="81">
        <v>41455</v>
      </c>
      <c r="B14" s="214">
        <v>1570592939.55</v>
      </c>
      <c r="C14" s="214">
        <v>422752</v>
      </c>
      <c r="D14" s="214">
        <v>321508933.80000001</v>
      </c>
      <c r="E14" s="214">
        <v>576954916.30999994</v>
      </c>
      <c r="F14" s="214">
        <v>13765202.140000001</v>
      </c>
      <c r="G14" s="214">
        <v>113801871.72</v>
      </c>
      <c r="H14" s="214">
        <v>4711963</v>
      </c>
      <c r="I14" s="214">
        <v>33556915.240000002</v>
      </c>
      <c r="J14" s="214">
        <v>1701446.6</v>
      </c>
      <c r="K14" s="215">
        <v>2637016940.3599992</v>
      </c>
    </row>
    <row r="15" spans="1:11" x14ac:dyDescent="0.35">
      <c r="A15" s="51">
        <v>41547</v>
      </c>
      <c r="B15" s="212">
        <v>1606111483.1600001</v>
      </c>
      <c r="C15" s="212">
        <v>0</v>
      </c>
      <c r="D15" s="212">
        <v>387872280.56999999</v>
      </c>
      <c r="E15" s="212">
        <v>576763317.62</v>
      </c>
      <c r="F15" s="212">
        <v>15256000</v>
      </c>
      <c r="G15" s="212">
        <v>124411840.81</v>
      </c>
      <c r="H15" s="212">
        <v>6531269</v>
      </c>
      <c r="I15" s="212">
        <v>42691280.880000003</v>
      </c>
      <c r="J15" s="212">
        <v>2383912</v>
      </c>
      <c r="K15" s="213">
        <v>2762021384.04</v>
      </c>
    </row>
    <row r="16" spans="1:11" x14ac:dyDescent="0.35">
      <c r="A16" s="81">
        <v>41639</v>
      </c>
      <c r="B16" s="216">
        <v>1548646512.0799999</v>
      </c>
      <c r="C16" s="216">
        <v>0</v>
      </c>
      <c r="D16" s="216">
        <v>372828579.00999999</v>
      </c>
      <c r="E16" s="216">
        <v>457423206.94999999</v>
      </c>
      <c r="F16" s="216">
        <v>7085308.1600000001</v>
      </c>
      <c r="G16" s="216">
        <v>106804009.39</v>
      </c>
      <c r="H16" s="216">
        <v>5075040</v>
      </c>
      <c r="I16" s="216">
        <v>41928500.799999997</v>
      </c>
      <c r="J16" s="216">
        <v>2532210</v>
      </c>
      <c r="K16" s="217">
        <v>2542323366.3899999</v>
      </c>
    </row>
    <row r="17" spans="1:11" x14ac:dyDescent="0.35">
      <c r="A17" s="51">
        <v>41729</v>
      </c>
      <c r="B17" s="219">
        <v>1671688636.73</v>
      </c>
      <c r="C17" s="219">
        <v>110233</v>
      </c>
      <c r="D17" s="219">
        <v>331626080.12</v>
      </c>
      <c r="E17" s="219">
        <v>564290894.94000006</v>
      </c>
      <c r="F17" s="219">
        <v>8616167</v>
      </c>
      <c r="G17" s="219">
        <v>126484746.70999999</v>
      </c>
      <c r="H17" s="219">
        <v>10035187</v>
      </c>
      <c r="I17" s="219">
        <v>39608692.109999999</v>
      </c>
      <c r="J17" s="219">
        <v>658560</v>
      </c>
      <c r="K17" s="220">
        <v>2753119197.6100001</v>
      </c>
    </row>
    <row r="18" spans="1:11" x14ac:dyDescent="0.35">
      <c r="A18" s="81">
        <v>41820</v>
      </c>
      <c r="B18" s="216">
        <v>1886598746.3599999</v>
      </c>
      <c r="C18" s="216">
        <v>3473566</v>
      </c>
      <c r="D18" s="216">
        <v>449148875.50999999</v>
      </c>
      <c r="E18" s="216">
        <v>570763200.66999996</v>
      </c>
      <c r="F18" s="216">
        <v>32637767.07</v>
      </c>
      <c r="G18" s="216">
        <v>135728058.93000001</v>
      </c>
      <c r="H18" s="216">
        <v>12560066</v>
      </c>
      <c r="I18" s="216">
        <v>44226337.369999997</v>
      </c>
      <c r="J18" s="216">
        <v>546315</v>
      </c>
      <c r="K18" s="217">
        <v>3135682932.9099998</v>
      </c>
    </row>
    <row r="19" spans="1:11" x14ac:dyDescent="0.35">
      <c r="A19" s="51">
        <v>41912</v>
      </c>
      <c r="B19" s="219">
        <v>1853856470.5999999</v>
      </c>
      <c r="C19" s="219">
        <v>2175201</v>
      </c>
      <c r="D19" s="219">
        <v>313750749.74000001</v>
      </c>
      <c r="E19" s="219">
        <v>630307155.29999995</v>
      </c>
      <c r="F19" s="219">
        <v>31766815.039999999</v>
      </c>
      <c r="G19" s="219">
        <v>147177820.31999999</v>
      </c>
      <c r="H19" s="219">
        <v>3492922</v>
      </c>
      <c r="I19" s="219">
        <v>53560597.219999999</v>
      </c>
      <c r="J19" s="219">
        <v>645382</v>
      </c>
      <c r="K19" s="220">
        <v>3036733113.2200003</v>
      </c>
    </row>
    <row r="20" spans="1:11" x14ac:dyDescent="0.35">
      <c r="A20" s="81">
        <v>42004</v>
      </c>
      <c r="B20" s="216">
        <v>1746336702.5699999</v>
      </c>
      <c r="C20" s="216">
        <v>7104930</v>
      </c>
      <c r="D20" s="216">
        <v>419606946.76999998</v>
      </c>
      <c r="E20" s="216">
        <v>525810993.74000001</v>
      </c>
      <c r="F20" s="216">
        <v>52510126.710000001</v>
      </c>
      <c r="G20" s="216">
        <v>110536985.66</v>
      </c>
      <c r="H20" s="216">
        <v>9224867.0999999996</v>
      </c>
      <c r="I20" s="216">
        <v>48331270.439999998</v>
      </c>
      <c r="J20" s="216">
        <v>920860</v>
      </c>
      <c r="K20" s="217">
        <v>2920383682.9899998</v>
      </c>
    </row>
    <row r="21" spans="1:11" x14ac:dyDescent="0.35">
      <c r="A21" s="51">
        <v>42094</v>
      </c>
      <c r="B21" s="219">
        <v>1786425561.8499999</v>
      </c>
      <c r="C21" s="219">
        <v>29300582</v>
      </c>
      <c r="D21" s="219">
        <v>412796106.88</v>
      </c>
      <c r="E21" s="219">
        <v>597017836.84000003</v>
      </c>
      <c r="F21" s="219">
        <v>36025116.630000003</v>
      </c>
      <c r="G21" s="219">
        <v>127407494.47</v>
      </c>
      <c r="H21" s="219">
        <v>6743040.9800000004</v>
      </c>
      <c r="I21" s="219">
        <v>49878454.549999997</v>
      </c>
      <c r="J21" s="219">
        <v>475630</v>
      </c>
      <c r="K21" s="220">
        <v>3046069824.2000003</v>
      </c>
    </row>
    <row r="22" spans="1:11" x14ac:dyDescent="0.35">
      <c r="A22" s="81">
        <v>42185</v>
      </c>
      <c r="B22" s="216">
        <v>2160200627.8200002</v>
      </c>
      <c r="C22" s="216">
        <v>38790510.539999999</v>
      </c>
      <c r="D22" s="216">
        <v>494736359.30000001</v>
      </c>
      <c r="E22" s="216">
        <v>681572010.25999999</v>
      </c>
      <c r="F22" s="216">
        <v>35408317</v>
      </c>
      <c r="G22" s="216">
        <v>151156192.18000001</v>
      </c>
      <c r="H22" s="216">
        <v>15210920.960000001</v>
      </c>
      <c r="I22" s="216">
        <v>55313906.630000003</v>
      </c>
      <c r="J22" s="216">
        <v>291505</v>
      </c>
      <c r="K22" s="217">
        <v>3632680349.6900001</v>
      </c>
    </row>
    <row r="23" spans="1:11" x14ac:dyDescent="0.35">
      <c r="A23" s="51">
        <v>42277</v>
      </c>
      <c r="B23" s="219">
        <v>1979035091.0599999</v>
      </c>
      <c r="C23" s="219">
        <v>245482539</v>
      </c>
      <c r="D23" s="219">
        <v>329507900.99000001</v>
      </c>
      <c r="E23" s="219">
        <v>719968245.19000006</v>
      </c>
      <c r="F23" s="219">
        <v>41515326.109999999</v>
      </c>
      <c r="G23" s="219">
        <v>163187674.34999999</v>
      </c>
      <c r="H23" s="219">
        <v>32959426.5</v>
      </c>
      <c r="I23" s="219">
        <v>64128117</v>
      </c>
      <c r="J23" s="219">
        <v>2000713.1</v>
      </c>
      <c r="K23" s="220">
        <v>3577785033.3000002</v>
      </c>
    </row>
    <row r="24" spans="1:11" x14ac:dyDescent="0.35">
      <c r="A24" s="81">
        <v>42369</v>
      </c>
      <c r="B24" s="216">
        <v>1899839918</v>
      </c>
      <c r="C24" s="216">
        <v>328421179</v>
      </c>
      <c r="D24" s="216">
        <v>297090969</v>
      </c>
      <c r="E24" s="216">
        <v>560100627</v>
      </c>
      <c r="F24" s="216">
        <v>39912195</v>
      </c>
      <c r="G24" s="216">
        <v>118713960</v>
      </c>
      <c r="H24" s="216">
        <v>36004929</v>
      </c>
      <c r="I24" s="216">
        <v>56587849</v>
      </c>
      <c r="J24" s="216">
        <v>12375806</v>
      </c>
      <c r="K24" s="217">
        <v>3349047432</v>
      </c>
    </row>
    <row r="25" spans="1:11" x14ac:dyDescent="0.35">
      <c r="A25" s="51">
        <v>42460</v>
      </c>
      <c r="B25" s="219">
        <v>1953483181</v>
      </c>
      <c r="C25" s="219">
        <v>341049685</v>
      </c>
      <c r="D25" s="219">
        <v>238449709</v>
      </c>
      <c r="E25" s="219">
        <v>654490855</v>
      </c>
      <c r="F25" s="219">
        <v>49931961</v>
      </c>
      <c r="G25" s="219">
        <v>125462455</v>
      </c>
      <c r="H25" s="219">
        <v>44069935</v>
      </c>
      <c r="I25" s="219">
        <v>53112375</v>
      </c>
      <c r="J25" s="219">
        <v>1917041</v>
      </c>
      <c r="K25" s="220">
        <v>3461967197</v>
      </c>
    </row>
    <row r="26" spans="1:11" x14ac:dyDescent="0.35">
      <c r="A26" s="81">
        <v>42551</v>
      </c>
      <c r="B26" s="216">
        <v>2203876973</v>
      </c>
      <c r="C26" s="216">
        <v>373936578</v>
      </c>
      <c r="D26" s="216">
        <v>197298699</v>
      </c>
      <c r="E26" s="216">
        <v>795635969.04999995</v>
      </c>
      <c r="F26" s="216">
        <v>42904586</v>
      </c>
      <c r="G26" s="216">
        <v>135299171</v>
      </c>
      <c r="H26" s="216">
        <v>58016950</v>
      </c>
      <c r="I26" s="216">
        <v>68061242</v>
      </c>
      <c r="J26" s="216">
        <v>1531315</v>
      </c>
      <c r="K26" s="217">
        <v>3876561483.0500002</v>
      </c>
    </row>
    <row r="27" spans="1:11" x14ac:dyDescent="0.35">
      <c r="A27" s="51">
        <v>42643</v>
      </c>
      <c r="B27" s="219">
        <v>2238649543</v>
      </c>
      <c r="C27" s="219">
        <v>396840688</v>
      </c>
      <c r="D27" s="219">
        <v>268376037</v>
      </c>
      <c r="E27" s="219">
        <v>777048877.66999996</v>
      </c>
      <c r="F27" s="219">
        <v>62256920</v>
      </c>
      <c r="G27" s="219">
        <v>143239546</v>
      </c>
      <c r="H27" s="219">
        <v>44740731</v>
      </c>
      <c r="I27" s="219">
        <v>67807847</v>
      </c>
      <c r="J27" s="219">
        <v>1045794</v>
      </c>
      <c r="K27" s="220">
        <v>4000005983.6700001</v>
      </c>
    </row>
    <row r="28" spans="1:11" x14ac:dyDescent="0.35">
      <c r="A28" s="81">
        <v>42735</v>
      </c>
      <c r="B28" s="216">
        <v>2169315469</v>
      </c>
      <c r="C28" s="216">
        <v>391511279</v>
      </c>
      <c r="D28" s="216">
        <v>365735270</v>
      </c>
      <c r="E28" s="216">
        <v>649599238.41999996</v>
      </c>
      <c r="F28" s="216">
        <v>67833444</v>
      </c>
      <c r="G28" s="216">
        <v>126200681</v>
      </c>
      <c r="H28" s="216">
        <v>49308341.5</v>
      </c>
      <c r="I28" s="216">
        <v>60251385</v>
      </c>
      <c r="J28" s="216">
        <v>554324</v>
      </c>
      <c r="K28" s="217">
        <v>3880309431.9200001</v>
      </c>
    </row>
    <row r="29" spans="1:11" x14ac:dyDescent="0.35">
      <c r="A29" s="51">
        <v>42825</v>
      </c>
      <c r="B29" s="219">
        <v>2373281604.1500001</v>
      </c>
      <c r="C29" s="219">
        <v>462172428</v>
      </c>
      <c r="D29" s="219">
        <v>391613326</v>
      </c>
      <c r="E29" s="219">
        <v>806748935.48000002</v>
      </c>
      <c r="F29" s="219">
        <v>63637706.850000001</v>
      </c>
      <c r="G29" s="219">
        <v>149410857.19</v>
      </c>
      <c r="H29" s="219">
        <v>42263546</v>
      </c>
      <c r="I29" s="219">
        <v>65650183</v>
      </c>
      <c r="J29" s="219">
        <v>689075</v>
      </c>
      <c r="K29" s="220">
        <v>4355467661.6700001</v>
      </c>
    </row>
    <row r="30" spans="1:11" x14ac:dyDescent="0.35">
      <c r="A30" s="81">
        <v>42916</v>
      </c>
      <c r="B30" s="216">
        <v>2456390138.8200002</v>
      </c>
      <c r="C30" s="216">
        <v>366313963</v>
      </c>
      <c r="D30" s="216">
        <v>276763831</v>
      </c>
      <c r="E30" s="216">
        <v>760145613.25999999</v>
      </c>
      <c r="F30" s="216">
        <v>67787063</v>
      </c>
      <c r="G30" s="216">
        <v>178173080.75999999</v>
      </c>
      <c r="H30" s="216">
        <v>45643532</v>
      </c>
      <c r="I30" s="216">
        <v>67700904</v>
      </c>
      <c r="J30" s="216">
        <v>1525527</v>
      </c>
      <c r="K30" s="217">
        <v>4220443652.8400002</v>
      </c>
    </row>
    <row r="31" spans="1:11" x14ac:dyDescent="0.35">
      <c r="A31" s="51">
        <v>43008</v>
      </c>
      <c r="B31" s="219">
        <v>2580248054.77</v>
      </c>
      <c r="C31" s="219">
        <v>474820165</v>
      </c>
      <c r="D31" s="219">
        <v>404149743</v>
      </c>
      <c r="E31" s="219">
        <v>838069102.88999999</v>
      </c>
      <c r="F31" s="219">
        <v>79096734</v>
      </c>
      <c r="G31" s="219">
        <v>188577514.06999999</v>
      </c>
      <c r="H31" s="219">
        <v>48216423.170000002</v>
      </c>
      <c r="I31" s="219">
        <v>74515859</v>
      </c>
      <c r="J31" s="219">
        <v>384428</v>
      </c>
      <c r="K31" s="220">
        <v>4688078023.8999996</v>
      </c>
    </row>
    <row r="32" spans="1:11" x14ac:dyDescent="0.35">
      <c r="A32" s="81">
        <v>43100</v>
      </c>
      <c r="B32" s="216">
        <v>2329676725.3000002</v>
      </c>
      <c r="C32" s="216">
        <v>386151849</v>
      </c>
      <c r="D32" s="216">
        <v>304220691</v>
      </c>
      <c r="E32" s="216">
        <v>715668009.30999994</v>
      </c>
      <c r="F32" s="216">
        <v>60102066</v>
      </c>
      <c r="G32" s="216">
        <v>166383466.56999999</v>
      </c>
      <c r="H32" s="216">
        <v>42585859.700000003</v>
      </c>
      <c r="I32" s="216">
        <v>63315974.460000001</v>
      </c>
      <c r="J32" s="216">
        <v>94402</v>
      </c>
      <c r="K32" s="217">
        <v>4068199043.3400002</v>
      </c>
    </row>
    <row r="33" spans="1:11" x14ac:dyDescent="0.35">
      <c r="A33" s="51">
        <v>43190</v>
      </c>
      <c r="B33" s="219">
        <v>2327358770.5500002</v>
      </c>
      <c r="C33" s="219">
        <v>334430999.69999999</v>
      </c>
      <c r="D33" s="219">
        <v>244289837.93000001</v>
      </c>
      <c r="E33" s="219">
        <v>788933832.5</v>
      </c>
      <c r="F33" s="219">
        <v>71801087.099999994</v>
      </c>
      <c r="G33" s="219">
        <v>186623947.46000001</v>
      </c>
      <c r="H33" s="219">
        <v>54490458.899999999</v>
      </c>
      <c r="I33" s="219">
        <v>65403373.170000002</v>
      </c>
      <c r="J33" s="219">
        <v>147271</v>
      </c>
      <c r="K33" s="220">
        <v>4073479578.3099999</v>
      </c>
    </row>
    <row r="34" spans="1:11" x14ac:dyDescent="0.35">
      <c r="A34" s="81">
        <v>43281</v>
      </c>
      <c r="B34" s="216">
        <v>2898082380.1700001</v>
      </c>
      <c r="C34" s="216">
        <v>452352674.19999999</v>
      </c>
      <c r="D34" s="216">
        <v>388935566.04000002</v>
      </c>
      <c r="E34" s="216">
        <v>890225649.05999994</v>
      </c>
      <c r="F34" s="216">
        <v>69739134.379999995</v>
      </c>
      <c r="G34" s="216">
        <v>187847777.96000001</v>
      </c>
      <c r="H34" s="216">
        <v>54889787.75</v>
      </c>
      <c r="I34" s="216">
        <v>81123910.290000007</v>
      </c>
      <c r="J34" s="216">
        <v>347633</v>
      </c>
      <c r="K34" s="217">
        <v>5023544512.8499994</v>
      </c>
    </row>
    <row r="35" spans="1:11" x14ac:dyDescent="0.35">
      <c r="A35" s="51">
        <v>43373</v>
      </c>
      <c r="B35" s="219">
        <v>2797655169.6399999</v>
      </c>
      <c r="C35" s="219">
        <v>434578777.66000003</v>
      </c>
      <c r="D35" s="219">
        <v>228576719</v>
      </c>
      <c r="E35" s="219">
        <v>790710562.79999995</v>
      </c>
      <c r="F35" s="219">
        <v>55353299.340000004</v>
      </c>
      <c r="G35" s="219">
        <v>194106451.37</v>
      </c>
      <c r="H35" s="219">
        <v>46719544.799999997</v>
      </c>
      <c r="I35" s="219">
        <v>80372727.469999999</v>
      </c>
      <c r="J35" s="219">
        <v>393614.3</v>
      </c>
      <c r="K35" s="220">
        <v>4628466866.3800001</v>
      </c>
    </row>
    <row r="36" spans="1:11" x14ac:dyDescent="0.35">
      <c r="A36" s="81">
        <v>43465</v>
      </c>
      <c r="B36" s="216">
        <v>1995637446.8199999</v>
      </c>
      <c r="C36" s="216">
        <v>236303845.96000001</v>
      </c>
      <c r="D36" s="216">
        <v>212983361.25</v>
      </c>
      <c r="E36" s="216">
        <v>587558792.20000005</v>
      </c>
      <c r="F36" s="216">
        <v>64695359.5</v>
      </c>
      <c r="G36" s="216">
        <v>141706617.40000001</v>
      </c>
      <c r="H36" s="216">
        <v>39169389</v>
      </c>
      <c r="I36" s="216">
        <v>60068861</v>
      </c>
      <c r="J36" s="216">
        <v>130693</v>
      </c>
      <c r="K36" s="217">
        <v>3338254366.1299996</v>
      </c>
    </row>
    <row r="37" spans="1:11" x14ac:dyDescent="0.35">
      <c r="A37" s="51">
        <v>43555</v>
      </c>
      <c r="B37" s="219">
        <v>1976963205.1400001</v>
      </c>
      <c r="C37" s="219">
        <v>269600889</v>
      </c>
      <c r="D37" s="219">
        <v>205579454</v>
      </c>
      <c r="E37" s="219">
        <v>653346617.10000002</v>
      </c>
      <c r="F37" s="219">
        <v>70352083.25</v>
      </c>
      <c r="G37" s="219">
        <v>177505484.41999999</v>
      </c>
      <c r="H37" s="219">
        <v>39059521.899999999</v>
      </c>
      <c r="I37" s="219">
        <v>58110850</v>
      </c>
      <c r="J37" s="219">
        <v>85217</v>
      </c>
      <c r="K37" s="220">
        <v>3450603321.8100004</v>
      </c>
    </row>
    <row r="38" spans="1:11" x14ac:dyDescent="0.35">
      <c r="A38" s="81">
        <v>43646</v>
      </c>
      <c r="B38" s="216">
        <v>2047590941.23</v>
      </c>
      <c r="C38" s="216">
        <v>267965295</v>
      </c>
      <c r="D38" s="216">
        <v>199867512</v>
      </c>
      <c r="E38" s="216">
        <v>757958734.32000005</v>
      </c>
      <c r="F38" s="216">
        <v>66036789</v>
      </c>
      <c r="G38" s="216">
        <v>198192374.05000001</v>
      </c>
      <c r="H38" s="216">
        <v>45275550.109999999</v>
      </c>
      <c r="I38" s="216">
        <v>70883052.849999994</v>
      </c>
      <c r="J38" s="216">
        <v>20075</v>
      </c>
      <c r="K38" s="217">
        <v>3653790323.5600004</v>
      </c>
    </row>
    <row r="39" spans="1:11" x14ac:dyDescent="0.35">
      <c r="A39" s="51">
        <v>43738</v>
      </c>
      <c r="B39" s="219">
        <v>2116881848</v>
      </c>
      <c r="C39" s="219">
        <v>458530391</v>
      </c>
      <c r="D39" s="219">
        <v>277417277.24000001</v>
      </c>
      <c r="E39" s="219">
        <v>749086551.15999997</v>
      </c>
      <c r="F39" s="219">
        <v>76203972</v>
      </c>
      <c r="G39" s="219">
        <v>205334892.19999999</v>
      </c>
      <c r="H39" s="219">
        <v>54842106</v>
      </c>
      <c r="I39" s="219">
        <v>77335221</v>
      </c>
      <c r="J39" s="219">
        <v>35000</v>
      </c>
      <c r="K39" s="220">
        <v>4015667258.5999994</v>
      </c>
    </row>
    <row r="40" spans="1:11" x14ac:dyDescent="0.35">
      <c r="A40" s="81">
        <v>43830</v>
      </c>
      <c r="B40" s="216">
        <v>2028652081</v>
      </c>
      <c r="C40" s="216">
        <v>476495786</v>
      </c>
      <c r="D40" s="216">
        <v>295202337</v>
      </c>
      <c r="E40" s="216">
        <v>656506736</v>
      </c>
      <c r="F40" s="216">
        <v>82471913</v>
      </c>
      <c r="G40" s="216">
        <v>157704698.71000001</v>
      </c>
      <c r="H40" s="216">
        <v>42606225</v>
      </c>
      <c r="I40" s="216">
        <v>66486813</v>
      </c>
      <c r="J40" s="216">
        <v>106265</v>
      </c>
      <c r="K40" s="217">
        <v>3806232854.71</v>
      </c>
    </row>
    <row r="41" spans="1:11" x14ac:dyDescent="0.35">
      <c r="A41" s="51">
        <v>43921</v>
      </c>
      <c r="B41" s="219">
        <v>2082483844.76</v>
      </c>
      <c r="C41" s="219">
        <v>453841441</v>
      </c>
      <c r="D41" s="219">
        <v>165281092.30000001</v>
      </c>
      <c r="E41" s="219">
        <v>733681677.53999996</v>
      </c>
      <c r="F41" s="219">
        <v>53223368.130000003</v>
      </c>
      <c r="G41" s="219">
        <v>137911210.90000001</v>
      </c>
      <c r="H41" s="219">
        <v>42559822.609999999</v>
      </c>
      <c r="I41" s="219">
        <v>56120441.509999998</v>
      </c>
      <c r="J41" s="219">
        <v>33638</v>
      </c>
      <c r="K41" s="220">
        <v>3725136536.750001</v>
      </c>
    </row>
    <row r="42" spans="1:11" x14ac:dyDescent="0.35">
      <c r="A42" s="81">
        <v>44012</v>
      </c>
      <c r="B42" s="216">
        <v>2046239354.98</v>
      </c>
      <c r="C42" s="216">
        <v>427838949.5</v>
      </c>
      <c r="D42" s="216">
        <v>281281969.98000002</v>
      </c>
      <c r="E42" s="216">
        <v>676258110.59000003</v>
      </c>
      <c r="F42" s="216">
        <v>76511865.280000001</v>
      </c>
      <c r="G42" s="216">
        <v>160221157.74000001</v>
      </c>
      <c r="H42" s="216">
        <v>40707388.210000001</v>
      </c>
      <c r="I42" s="216">
        <v>64162876.289999999</v>
      </c>
      <c r="J42" s="216">
        <v>0</v>
      </c>
      <c r="K42" s="217">
        <v>3773221672.5700006</v>
      </c>
    </row>
    <row r="43" spans="1:11" x14ac:dyDescent="0.35">
      <c r="A43" s="51">
        <v>44075</v>
      </c>
      <c r="B43" s="219">
        <v>2598544675.98</v>
      </c>
      <c r="C43" s="219">
        <v>525627093.39999998</v>
      </c>
      <c r="D43" s="219">
        <v>239777156.88999999</v>
      </c>
      <c r="E43" s="219">
        <v>907408168.88</v>
      </c>
      <c r="F43" s="219">
        <v>84665705.659999996</v>
      </c>
      <c r="G43" s="219">
        <v>188871765.63</v>
      </c>
      <c r="H43" s="219">
        <v>48559060.590000004</v>
      </c>
      <c r="I43" s="219">
        <v>93147309.189999998</v>
      </c>
      <c r="J43" s="219">
        <v>182600</v>
      </c>
      <c r="K43" s="220">
        <v>4686783536.2200003</v>
      </c>
    </row>
    <row r="44" spans="1:11" x14ac:dyDescent="0.35">
      <c r="A44" s="81">
        <v>44166</v>
      </c>
      <c r="B44" s="216">
        <v>3060573974.7800002</v>
      </c>
      <c r="C44" s="216">
        <v>595579846.77999997</v>
      </c>
      <c r="D44" s="216">
        <v>496767236.05000001</v>
      </c>
      <c r="E44" s="216">
        <v>955251566.48000002</v>
      </c>
      <c r="F44" s="216">
        <v>127707845.59</v>
      </c>
      <c r="G44" s="216">
        <v>132815784.18000001</v>
      </c>
      <c r="H44" s="216">
        <v>34007236.32</v>
      </c>
      <c r="I44" s="216">
        <v>87565746.5</v>
      </c>
      <c r="J44" s="216">
        <v>0</v>
      </c>
      <c r="K44" s="217">
        <v>5490269236.6800003</v>
      </c>
    </row>
    <row r="45" spans="1:11" x14ac:dyDescent="0.35">
      <c r="A45" s="140" t="s">
        <v>125</v>
      </c>
      <c r="B45" s="221">
        <f>SUM(B3:B44)</f>
        <v>80305706966.409988</v>
      </c>
      <c r="C45" s="221">
        <f t="shared" ref="C45:J45" si="0">SUM(C3:C44)</f>
        <v>8782297990.7399998</v>
      </c>
      <c r="D45" s="221">
        <f t="shared" si="0"/>
        <v>12241117796.019999</v>
      </c>
      <c r="E45" s="221">
        <f t="shared" si="0"/>
        <v>27074818864.720001</v>
      </c>
      <c r="F45" s="221">
        <f t="shared" si="0"/>
        <v>1812779526.6500001</v>
      </c>
      <c r="G45" s="221">
        <f t="shared" si="0"/>
        <v>6007543521.4799995</v>
      </c>
      <c r="H45" s="221">
        <f t="shared" si="0"/>
        <v>1085697200.0999999</v>
      </c>
      <c r="I45" s="221">
        <f t="shared" si="0"/>
        <v>2335523429.0500002</v>
      </c>
      <c r="J45" s="221">
        <f t="shared" si="0"/>
        <v>51149320.600000001</v>
      </c>
      <c r="K45" s="221">
        <f>SUM(K3:K44)</f>
        <v>139696634615.77002</v>
      </c>
    </row>
    <row r="46" spans="1:11" x14ac:dyDescent="0.35">
      <c r="B46" s="42"/>
      <c r="C46" s="42"/>
      <c r="D46" s="42"/>
      <c r="E46" s="42"/>
      <c r="F46" s="42"/>
      <c r="G46" s="42"/>
      <c r="H46" s="42"/>
      <c r="I46" s="42"/>
      <c r="J46" s="42"/>
      <c r="K46" s="42"/>
    </row>
    <row r="47" spans="1:11" x14ac:dyDescent="0.35">
      <c r="B47" s="42"/>
      <c r="C47" s="42"/>
      <c r="D47" s="42"/>
      <c r="E47" s="42"/>
      <c r="F47" s="42"/>
      <c r="G47" s="42"/>
      <c r="H47" s="42"/>
      <c r="I47" s="42"/>
      <c r="J47" s="42"/>
      <c r="K47" s="42"/>
    </row>
    <row r="48" spans="1:11" x14ac:dyDescent="0.35">
      <c r="B48" s="42"/>
      <c r="C48" s="42"/>
      <c r="D48" s="42"/>
      <c r="E48" s="42"/>
      <c r="F48" s="42"/>
      <c r="G48" s="42"/>
      <c r="H48" s="42"/>
      <c r="I48" s="42"/>
      <c r="J48" s="42"/>
      <c r="K48" s="42"/>
    </row>
    <row r="49" spans="1:11" x14ac:dyDescent="0.35">
      <c r="B49" s="42"/>
      <c r="C49" s="42"/>
      <c r="D49" s="42"/>
      <c r="E49" s="42"/>
      <c r="F49" s="42"/>
      <c r="G49" s="42"/>
      <c r="H49" s="42"/>
      <c r="I49" s="42"/>
      <c r="J49" s="42"/>
      <c r="K49" s="42"/>
    </row>
    <row r="50" spans="1:11" x14ac:dyDescent="0.35">
      <c r="A50" s="315" t="s">
        <v>155</v>
      </c>
    </row>
    <row r="52" spans="1:11" x14ac:dyDescent="0.35">
      <c r="A52" s="315"/>
      <c r="B52" s="42"/>
      <c r="C52" s="42"/>
      <c r="D52" s="42"/>
      <c r="E52" s="42"/>
      <c r="F52" s="42"/>
      <c r="G52" s="42"/>
      <c r="H52" s="42"/>
      <c r="I52" s="42"/>
      <c r="J52" s="42"/>
      <c r="K52" s="42"/>
    </row>
    <row r="53" spans="1:11" x14ac:dyDescent="0.35">
      <c r="A53" s="337" t="s">
        <v>126</v>
      </c>
    </row>
    <row r="54" spans="1:11" x14ac:dyDescent="0.35">
      <c r="A54" s="315"/>
    </row>
  </sheetData>
  <phoneticPr fontId="29" type="noConversion"/>
  <hyperlinks>
    <hyperlink ref="A53" location="Index!A1" display="back to index" xr:uid="{00000000-0004-0000-0900-000000000000}"/>
  </hyperlinks>
  <pageMargins left="0.25" right="0.25" top="0.56999999999999995" bottom="0.49" header="0.3" footer="0.3"/>
  <pageSetup paperSize="9" scale="84"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7835144B8C8B4B9607B6B0E60AD592" ma:contentTypeVersion="13" ma:contentTypeDescription="Create a new document." ma:contentTypeScope="" ma:versionID="01d2216a1fdefe3b50f358a9447efebd">
  <xsd:schema xmlns:xsd="http://www.w3.org/2001/XMLSchema" xmlns:xs="http://www.w3.org/2001/XMLSchema" xmlns:p="http://schemas.microsoft.com/office/2006/metadata/properties" xmlns:ns3="f9e8b3a3-bdaa-47db-a2c6-14130eb38872" xmlns:ns4="13aac6c6-738a-4694-9d24-23c92e1827b6" targetNamespace="http://schemas.microsoft.com/office/2006/metadata/properties" ma:root="true" ma:fieldsID="7554c42b240b31b78fc1413829a12229" ns3:_="" ns4:_="">
    <xsd:import namespace="f9e8b3a3-bdaa-47db-a2c6-14130eb38872"/>
    <xsd:import namespace="13aac6c6-738a-4694-9d24-23c92e1827b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e8b3a3-bdaa-47db-a2c6-14130eb388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aac6c6-738a-4694-9d24-23c92e1827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c D A A B Q S w M E F A A C A A g A q I R k U X l Q y 6 G n A A A A + A A A A B I A H A B D b 2 5 m a W c v U G F j a 2 F n Z S 5 4 b W w g o h g A K K A U A A A A A A A A A A A A A A A A A A A A A A A A A A A A h Y / R C o I w G I V f R X b v N s 1 Q 5 H c S 3 S Y E U X Q 7 5 t K R z n C z + W 5 d 9 E i 9 Q k J Z 3 X V 5 D t + B 7 z x u d 8 j H t v G u s j e q 0 x k K M E W e 1 K I r l a 4 y N N i T n 6 C c w Z a L M 6 + k N 8 H a p K N R G a q t v a S E O O e w W + C u r 0 h I a U C O x W Y n a t l y X 2 l j u R Y S f V b l / x V i c H j J s B D H C V 7 G E c V R E g C Z a y i U / i L h Z I w p k J 8 S 1 k N j h 1 4 y q f 3 V H s g c g b x f s C d Q S w M E F A A C A A g A q I R k 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i E Z F E o i k e 4 D g A A A B E A A A A T A B w A R m 9 y b X V s Y X M v U 2 V j d G l v b j E u b S C i G A A o o B Q A A A A A A A A A A A A A A A A A A A A A A A A A A A A r T k 0 u y c z P U w i G 0 I b W A F B L A Q I t A B Q A A g A I A K i E Z F F 5 U M u h p w A A A P g A A A A S A A A A A A A A A A A A A A A A A A A A A A B D b 2 5 m a W c v U G F j a 2 F n Z S 5 4 b W x Q S w E C L Q A U A A I A C A C o h G R R D 8 r p q 6 Q A A A D p A A A A E w A A A A A A A A A A A A A A A A D z A A A A W 0 N v b n R l b n R f V H l w Z X N d L n h t b F B L A Q I t A B Q A A g A I A K i E Z F E 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P C A 7 q 2 M D l Q I 9 R o 2 V w R W A E A A A A A A I A A A A A A B B m A A A A A Q A A I A A A A P 1 G L w T T K q Q i I r / a A k z m E R m p B k 1 l I I f i q Z I 9 V c g / 8 U s q A A A A A A 6 A A A A A A g A A I A A A A K L r h n + W o Y v o u A s d R W 2 P h s u l B 1 j h r m E E L z P 7 l 4 I 9 D W y D U A A A A K C / i W E T 2 9 p G / / u 7 7 I h G E o 9 s b j 8 i 6 3 3 H g l a 9 5 W c g v L U m O H E 5 g 5 f m H 4 z + N u g N Q G a g I v 5 Y Z 4 8 A n e 6 6 S D U m r h c m W d f 6 G W y Y X w 2 7 J Y z P + h q R T E o O Q A A A A L f 7 3 7 i L u k m N L f I c l 0 K W Z r q b E X W v I G 5 x g D U Q H 5 J X / U B l V o J x A Q 0 0 G h d i t z b I v d A w Y C y p G q 4 c e 3 U b L 2 c f 7 a 9 N r l w = < / 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FA367D-2BF6-4C72-B2D8-66B6CA466F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e8b3a3-bdaa-47db-a2c6-14130eb38872"/>
    <ds:schemaRef ds:uri="13aac6c6-738a-4694-9d24-23c92e182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580801-D591-4311-BB15-B7F0D594A134}">
  <ds:schemaRefs>
    <ds:schemaRef ds:uri="http://schemas.microsoft.com/DataMashup"/>
  </ds:schemaRefs>
</ds:datastoreItem>
</file>

<file path=customXml/itemProps3.xml><?xml version="1.0" encoding="utf-8"?>
<ds:datastoreItem xmlns:ds="http://schemas.openxmlformats.org/officeDocument/2006/customXml" ds:itemID="{6E27A7B4-4C06-4CFE-8F4B-521A03817E1A}">
  <ds:schemaRefs>
    <ds:schemaRef ds:uri="http://schemas.microsoft.com/sharepoint/v3/contenttype/forms"/>
  </ds:schemaRefs>
</ds:datastoreItem>
</file>

<file path=customXml/itemProps4.xml><?xml version="1.0" encoding="utf-8"?>
<ds:datastoreItem xmlns:ds="http://schemas.openxmlformats.org/officeDocument/2006/customXml" ds:itemID="{FA9D7129-A998-4FEC-A33A-9BB3838F33D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TITLE page</vt:lpstr>
      <vt:lpstr>Methodology and data</vt: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Data Quality Statement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building compensation report June 2018 Data Tables</dc:title>
  <dc:subject/>
  <dc:creator>Ajith Balasubramanian</dc:creator>
  <cp:keywords/>
  <dc:description/>
  <cp:lastModifiedBy>Megan Haines</cp:lastModifiedBy>
  <cp:revision/>
  <dcterms:created xsi:type="dcterms:W3CDTF">2019-03-03T22:15:23Z</dcterms:created>
  <dcterms:modified xsi:type="dcterms:W3CDTF">2021-11-23T02:11:09Z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0x010100A07835144B8C8B4B9607B6B0E60AD592</vt:lpwstr>
  </property>
</Properties>
</file>