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nswgov-my.sharepoint.com/personal/megan_haines_sira_nsw_gov_au/Documents/SIRA/Website/Megan Vesey/Oct 2020/"/>
    </mc:Choice>
  </mc:AlternateContent>
  <xr:revisionPtr revIDLastSave="0" documentId="8_{F5A10F44-632C-4227-9187-95E064901659}" xr6:coauthVersionLast="45" xr6:coauthVersionMax="45" xr10:uidLastSave="{00000000-0000-0000-0000-000000000000}"/>
  <bookViews>
    <workbookView xWindow="-120" yWindow="-120" windowWidth="29040" windowHeight="15840" tabRatio="903" xr2:uid="{00000000-000D-0000-FFFF-FFFF00000000}"/>
  </bookViews>
  <sheets>
    <sheet name="Month " sheetId="16" r:id="rId1"/>
    <sheet name="Effectiveness - Return to work" sheetId="82" r:id="rId2"/>
    <sheet name="Effectiveness - Claim Psych" sheetId="80" r:id="rId3"/>
    <sheet name="Effectiveness - Claims body loc" sheetId="81" r:id="rId4"/>
    <sheet name="Effectiveness - maintain RTW" sheetId="121" r:id="rId5"/>
    <sheet name="Efficiency - Claim payments" sheetId="114" r:id="rId6"/>
    <sheet name="Benefits to and for workers " sheetId="65" r:id="rId7"/>
    <sheet name="Claims share" sheetId="78" r:id="rId8"/>
    <sheet name="Insurer scorecard " sheetId="47" r:id="rId9"/>
    <sheet name="CustomerExp - Enquiries &amp; Compl" sheetId="125" r:id="rId10"/>
    <sheet name="CustomerExp - WIRO" sheetId="44" r:id="rId11"/>
    <sheet name="CustomerExp - Disputes_WCC" sheetId="113" r:id="rId12"/>
    <sheet name="CustomerExp - Disputes lodged" sheetId="72" r:id="rId13"/>
    <sheet name="Effectiveness - Active Claims" sheetId="79" r:id="rId14"/>
    <sheet name="Affordability - Insurance" sheetId="15" r:id="rId15"/>
    <sheet name="Efficiency - Weekly benefits" sheetId="41" r:id="rId16"/>
    <sheet name="Efficiency - Receiving benefit" sheetId="42" r:id="rId17"/>
    <sheet name="Return to work - including med" sheetId="95" r:id="rId18"/>
    <sheet name="Efficiency - Avg weekly ben dur" sheetId="115" r:id="rId19"/>
    <sheet name="Effectiveness - Claim develop" sheetId="93" r:id="rId20"/>
    <sheet name="Efficiency - Payment develop" sheetId="92" r:id="rId21"/>
    <sheet name="DQS_Claims data" sheetId="86" r:id="rId22"/>
    <sheet name="DQS_Policy data" sheetId="87" r:id="rId23"/>
    <sheet name="DQS_Customer experience" sheetId="88" r:id="rId24"/>
  </sheets>
  <externalReferences>
    <externalReference r:id="rId25"/>
    <externalReference r:id="rId26"/>
  </externalReferences>
  <definedNames>
    <definedName name="_AMO_UniqueIdentifier" hidden="1">"'94db59c5-3591-4e2d-8a34-0e088994a81f'"</definedName>
    <definedName name="_xlnm._FilterDatabase" localSheetId="12" hidden="1">'CustomerExp - Disputes lodged'!$A$2:$E$2</definedName>
    <definedName name="data_date">#REF!</definedName>
    <definedName name="Insurer_Name">#REF!</definedName>
    <definedName name="List">#REF!</definedName>
    <definedName name="_xlnm.Print_Area" localSheetId="21">'DQS_Claims data'!$A$1:$B$87</definedName>
    <definedName name="_xlnm.Print_Area" localSheetId="23">'DQS_Customer experience'!$A$1:$B$87</definedName>
    <definedName name="_xlnm.Print_Area" localSheetId="22">'DQS_Policy data'!$A$1:$B$87</definedName>
    <definedName name="Test">#REF!</definedName>
    <definedName name="val_date">#REF!</definedName>
    <definedName name="valn_date">[1]Param!$C$3</definedName>
    <definedName name="valn_year">[2]Param!$C$3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G27" i="113" l="1"/>
  <c r="CF27" i="113"/>
  <c r="CG13" i="113"/>
  <c r="CF13" i="113"/>
  <c r="CE27" i="113" l="1"/>
  <c r="CD27" i="113"/>
  <c r="CE13" i="113"/>
  <c r="CD13" i="113"/>
  <c r="CC27" i="113" l="1"/>
  <c r="CB27" i="113"/>
  <c r="CC13" i="113"/>
  <c r="CB13" i="113"/>
  <c r="D52" i="44" l="1"/>
  <c r="D51" i="44" l="1"/>
  <c r="D47" i="44"/>
  <c r="D48" i="44"/>
  <c r="D49" i="44"/>
  <c r="D50" i="44"/>
  <c r="CA27" i="113" l="1"/>
  <c r="BZ27" i="113"/>
  <c r="BY27" i="113"/>
  <c r="BX27" i="113"/>
  <c r="CA13" i="113"/>
  <c r="BZ13" i="113"/>
  <c r="BY13" i="113"/>
  <c r="BX13" i="113"/>
  <c r="R8" i="81" l="1"/>
  <c r="D46" i="44"/>
  <c r="D45" i="44"/>
  <c r="D44" i="44"/>
  <c r="D43" i="44"/>
  <c r="D42" i="44"/>
  <c r="D41" i="44"/>
  <c r="D40" i="44"/>
  <c r="D39" i="44"/>
  <c r="D38" i="44"/>
  <c r="D36" i="44"/>
  <c r="D35" i="44"/>
  <c r="D34" i="44"/>
  <c r="D33" i="44"/>
  <c r="D32" i="44"/>
  <c r="D31" i="44"/>
  <c r="D30" i="44"/>
  <c r="D29" i="44"/>
  <c r="D28" i="44"/>
  <c r="D27" i="44"/>
  <c r="D26" i="44"/>
  <c r="BW27" i="113"/>
  <c r="BV27" i="113"/>
  <c r="BU27" i="113"/>
  <c r="BT27" i="113"/>
  <c r="BS27" i="113"/>
  <c r="BR27" i="113"/>
  <c r="BQ27" i="113"/>
  <c r="BP27" i="113"/>
  <c r="BO27" i="113"/>
  <c r="BN27" i="113"/>
  <c r="BM27" i="113"/>
  <c r="BL27" i="113"/>
  <c r="BK27" i="113"/>
  <c r="BJ27" i="113"/>
  <c r="BI27" i="113"/>
  <c r="BH27" i="113"/>
  <c r="BG27" i="113"/>
  <c r="BF27" i="113"/>
  <c r="BE27" i="113"/>
  <c r="BD27" i="113"/>
  <c r="BC27" i="113"/>
  <c r="BB27" i="113"/>
  <c r="BA27" i="113"/>
  <c r="AZ27" i="113"/>
  <c r="AY27" i="113"/>
  <c r="AX27" i="113"/>
  <c r="AW27" i="113"/>
  <c r="AV27" i="113"/>
  <c r="AU27" i="113"/>
  <c r="AT27" i="113"/>
  <c r="AS27" i="113"/>
  <c r="AR27" i="113"/>
  <c r="BW13" i="113"/>
  <c r="BV13" i="113"/>
  <c r="BU13" i="113"/>
  <c r="BT13" i="113"/>
  <c r="BS13" i="113"/>
  <c r="BR13" i="113"/>
  <c r="BQ13" i="113"/>
  <c r="BP13" i="113"/>
  <c r="BO13" i="113"/>
  <c r="BN13" i="113"/>
  <c r="BM13" i="113"/>
  <c r="BL13" i="113"/>
  <c r="BK13" i="113"/>
  <c r="BJ13" i="113"/>
  <c r="BI13" i="113"/>
  <c r="BH13" i="113"/>
  <c r="BG13" i="113"/>
  <c r="BF13" i="113"/>
  <c r="BE13" i="113"/>
  <c r="BD13" i="113"/>
  <c r="BC13" i="113"/>
  <c r="BB13" i="113"/>
  <c r="BA13" i="113"/>
  <c r="AZ13" i="113"/>
  <c r="AY13" i="113"/>
  <c r="AX13" i="113"/>
  <c r="AW13" i="113"/>
  <c r="AV13" i="113"/>
  <c r="AU13" i="113"/>
  <c r="AT13" i="113"/>
  <c r="AS13" i="113"/>
  <c r="AR13" i="113"/>
  <c r="AQ13" i="113"/>
  <c r="AP13" i="113"/>
  <c r="AO13" i="113"/>
  <c r="AN13" i="113"/>
  <c r="AM13" i="113"/>
  <c r="AL13" i="113"/>
  <c r="AK13" i="113"/>
  <c r="AJ13" i="113"/>
  <c r="AI13" i="113"/>
  <c r="AH13" i="113"/>
  <c r="AG13" i="113"/>
  <c r="AF13" i="113"/>
  <c r="AE13" i="113"/>
  <c r="AD13" i="113"/>
  <c r="AC13" i="113"/>
  <c r="AB13" i="113"/>
  <c r="AA13" i="113"/>
  <c r="Z13" i="113"/>
  <c r="Y13" i="113"/>
  <c r="X13" i="113"/>
  <c r="W13" i="113"/>
  <c r="V13" i="113"/>
  <c r="U13" i="113"/>
  <c r="T13" i="113"/>
  <c r="S13" i="113"/>
  <c r="R13" i="113"/>
  <c r="Q13" i="113"/>
  <c r="P13" i="113"/>
  <c r="O13" i="113"/>
  <c r="N13" i="113"/>
  <c r="M13" i="113"/>
  <c r="L13" i="113"/>
  <c r="K13" i="113"/>
  <c r="J13" i="113"/>
  <c r="I13" i="113"/>
  <c r="H13" i="113"/>
  <c r="G13" i="113"/>
  <c r="F13" i="113"/>
  <c r="E13" i="113"/>
  <c r="D13" i="113"/>
  <c r="C13" i="113"/>
  <c r="B13" i="113"/>
  <c r="R13" i="81"/>
  <c r="R12" i="81"/>
  <c r="R11" i="81"/>
  <c r="R10" i="81"/>
  <c r="R9" i="81"/>
  <c r="R7" i="81"/>
  <c r="R6" i="81"/>
  <c r="R5" i="81"/>
  <c r="B7" i="78"/>
  <c r="K8" i="72"/>
  <c r="J8" i="72"/>
  <c r="I8" i="72"/>
  <c r="H8" i="72"/>
  <c r="G8" i="72"/>
  <c r="F8" i="72"/>
  <c r="E8" i="72"/>
  <c r="D8" i="72"/>
  <c r="C8" i="72"/>
  <c r="B8" i="72"/>
</calcChain>
</file>

<file path=xl/sharedStrings.xml><?xml version="1.0" encoding="utf-8"?>
<sst xmlns="http://schemas.openxmlformats.org/spreadsheetml/2006/main" count="1346" uniqueCount="409">
  <si>
    <t>These tables have been prepared to support the State Insurance Regulatory Authority (SIRA) workers compensation monthly report.</t>
  </si>
  <si>
    <t>Data as at Oct 2020</t>
  </si>
  <si>
    <t>Month</t>
  </si>
  <si>
    <t>Return to work (RTW)</t>
  </si>
  <si>
    <t>4 Week</t>
  </si>
  <si>
    <t>13 Week</t>
  </si>
  <si>
    <t>26 Week</t>
  </si>
  <si>
    <t>52 Week</t>
  </si>
  <si>
    <t>104 Week</t>
  </si>
  <si>
    <t>Total Claims</t>
  </si>
  <si>
    <t>RTW Claims</t>
  </si>
  <si>
    <t>RTW %</t>
  </si>
  <si>
    <t>Reported claims by psychological claim category and insurer types</t>
  </si>
  <si>
    <t>Primary psychological injury</t>
  </si>
  <si>
    <t>Non-psychological injury</t>
  </si>
  <si>
    <t>Total</t>
  </si>
  <si>
    <t>Nominal insurer</t>
  </si>
  <si>
    <t>Self insurer</t>
  </si>
  <si>
    <t>Specialised insurers</t>
  </si>
  <si>
    <t>Government self-insurers (TMF)</t>
  </si>
  <si>
    <t>OCT2019</t>
  </si>
  <si>
    <t>NOV2019</t>
  </si>
  <si>
    <t>DEC2019</t>
  </si>
  <si>
    <t>JAN2020</t>
  </si>
  <si>
    <t>FEB2020</t>
  </si>
  <si>
    <t>MAR2020</t>
  </si>
  <si>
    <t>APR2020</t>
  </si>
  <si>
    <t>MAY2020</t>
  </si>
  <si>
    <t>JUN2020</t>
  </si>
  <si>
    <t>JUL2020</t>
  </si>
  <si>
    <t>AUG2020</t>
  </si>
  <si>
    <t>SEP2020</t>
  </si>
  <si>
    <t>OCT2020</t>
  </si>
  <si>
    <t xml:space="preserve"> </t>
  </si>
  <si>
    <t>Reported claims by body locations - NSW System</t>
  </si>
  <si>
    <t>Bodily location of injury</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</si>
  <si>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</si>
  <si>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</si>
  <si>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</si>
  <si>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</si>
  <si>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</si>
  <si>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</si>
  <si>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</si>
  <si>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</si>
  <si>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</si>
  <si>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</si>
  <si>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</si>
  <si>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</si>
  <si>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</si>
  <si>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Months off work</t>
  </si>
  <si>
    <t>Maintained RTW for 12 months</t>
  </si>
  <si>
    <t>Maintained RTW for 8+ to 11 months</t>
  </si>
  <si>
    <t>Maintained RTW for 5+ to 8 months</t>
  </si>
  <si>
    <t>Maintained RTW for 3+ to 5 months</t>
  </si>
  <si>
    <t>Maintained RTW for less than 3 months</t>
  </si>
  <si>
    <t>Reporting month</t>
  </si>
  <si>
    <t>Number of claim</t>
  </si>
  <si>
    <t>Percentages of claim</t>
  </si>
  <si>
    <t>Totals</t>
  </si>
  <si>
    <t>Efficiency - Claim payment types - NSW System</t>
  </si>
  <si>
    <t>Payment Type</t>
  </si>
  <si>
    <t>Oct-19</t>
  </si>
  <si>
    <t>Nov-19</t>
  </si>
  <si>
    <t>Dec-19</t>
  </si>
  <si>
    <t>Jan-20</t>
  </si>
  <si>
    <t>Feb-20</t>
  </si>
  <si>
    <t>Mar-20</t>
  </si>
  <si>
    <t>Apr-20</t>
  </si>
  <si>
    <t>May-20</t>
  </si>
  <si>
    <t>Jun-20</t>
  </si>
  <si>
    <t>Jul-20</t>
  </si>
  <si>
    <t>Aug-20</t>
  </si>
  <si>
    <t>Sep-20</t>
  </si>
  <si>
    <t>Oct-20</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</si>
  <si>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</si>
  <si>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</si>
  <si>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</si>
  <si>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</si>
  <si>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</si>
  <si>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</si>
  <si>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</si>
  <si>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</si>
  <si>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</si>
  <si>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</si>
  <si>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</si>
  <si>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OCT19</t>
  </si>
  <si>
    <t>NOV19</t>
  </si>
  <si>
    <t>DEC19</t>
  </si>
  <si>
    <t>JAN20</t>
  </si>
  <si>
    <t>FEB20</t>
  </si>
  <si>
    <t>MAR20</t>
  </si>
  <si>
    <t>APR20</t>
  </si>
  <si>
    <t>MAY20</t>
  </si>
  <si>
    <t>JUN20</t>
  </si>
  <si>
    <t>JUL20</t>
  </si>
  <si>
    <t>AUG20</t>
  </si>
  <si>
    <t>SEP20</t>
  </si>
  <si>
    <t>Efficiency - Claim payment types - Self insurers</t>
  </si>
  <si>
    <t>Efficiency - Claim payment types - Specialised insurers</t>
  </si>
  <si>
    <t>Efficiency - Claim payment types - Government self-insurers (TMF)</t>
  </si>
  <si>
    <t>2020 Year</t>
  </si>
  <si>
    <t>NI</t>
  </si>
  <si>
    <t>SI</t>
  </si>
  <si>
    <t>SSI</t>
  </si>
  <si>
    <t>TMF (All)</t>
  </si>
  <si>
    <t>Scheme</t>
  </si>
  <si>
    <t>Direct to claimant</t>
  </si>
  <si>
    <t>Services to claimant</t>
  </si>
  <si>
    <t>Insurer expense</t>
  </si>
  <si>
    <t>% share of total claims</t>
  </si>
  <si>
    <t>Insurer type</t>
  </si>
  <si>
    <t>2017/18</t>
  </si>
  <si>
    <t>2018/19</t>
  </si>
  <si>
    <t>2019/20</t>
  </si>
  <si>
    <t>Data as at &lt;Oct 2020&gt;</t>
  </si>
  <si>
    <t>% share of reported wages
FY 2019/20</t>
  </si>
  <si>
    <t>% share of total claims
FY 2019/20</t>
  </si>
  <si>
    <t>% share of total payments made in October 2020</t>
  </si>
  <si>
    <t>% share of total active claims</t>
  </si>
  <si>
    <t>% of injury notifications actioned within 7 days</t>
  </si>
  <si>
    <t>% of Level 1 complaints to active claims</t>
  </si>
  <si>
    <t>Government self insurer (TMF)</t>
  </si>
  <si>
    <t>Specialised Insurers</t>
  </si>
  <si>
    <t>Self insurers</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</si>
  <si>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</si>
  <si>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</si>
  <si>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</si>
  <si>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</si>
  <si>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</si>
  <si>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</si>
  <si>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</si>
  <si>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</si>
  <si>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</si>
  <si>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</si>
  <si>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Allied health guidelines</t>
  </si>
  <si>
    <t>Allied Health Providers : Allied health recovery request (AHRR)</t>
  </si>
  <si>
    <t>Allied Health Providers : Approval of service provider</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</si>
  <si>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</si>
  <si>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</si>
  <si>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</si>
  <si>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</si>
  <si>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</si>
  <si>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</si>
  <si>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</si>
  <si>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</si>
  <si>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</si>
  <si>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</si>
  <si>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</si>
  <si>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</si>
  <si>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</si>
  <si>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Fraud and non insurance : Fraud</t>
  </si>
  <si>
    <t>HBCF Claim Decision : Decision documentation</t>
  </si>
  <si>
    <t>HBCF Licence holder service : Complaint process</t>
  </si>
  <si>
    <t>Hearing Services : Fees &amp; billing</t>
  </si>
  <si>
    <t>Hospitals and Ambulance : Private hospital billing</t>
  </si>
  <si>
    <t>Independent Medical Examination:Guidelines</t>
  </si>
  <si>
    <t>Independent Medical Examination : Conduct/performance</t>
  </si>
  <si>
    <t>Licensed Insurers:Claims Lodgement</t>
  </si>
  <si>
    <t>Licensed Insurers : Nominal Insurer (icare)</t>
  </si>
  <si>
    <t>Medical Practitioner ? Treating Specialist : Conduct/performance</t>
  </si>
  <si>
    <t>Medical Practitioner ? Treating Specialist : Fees/billing</t>
  </si>
  <si>
    <t>Medical Practitioner Treating Specialist : Fees/billing</t>
  </si>
  <si>
    <t>Medical Practitioners - NTD : Fees / Billing</t>
  </si>
  <si>
    <t>Medical : Pre-approval exemptions</t>
  </si>
  <si>
    <t>Medical:Guidelines</t>
  </si>
  <si>
    <t>Medical:Liability</t>
  </si>
  <si>
    <t>Medical:Payments</t>
  </si>
  <si>
    <t>Medical:Timeframes</t>
  </si>
  <si>
    <t>Payments:Non payment WCC Decision</t>
  </si>
  <si>
    <t>Policy : Insurance Policy</t>
  </si>
  <si>
    <t>Premiums : Fees &amp; billing</t>
  </si>
  <si>
    <t>Record Enquiry : Claims History search</t>
  </si>
  <si>
    <t>SIRA Functions : Service/Process</t>
  </si>
  <si>
    <t>Weekly Payments: Liability - process</t>
  </si>
  <si>
    <t>Weekly Payments: Provisional Liability Timeframes</t>
  </si>
  <si>
    <t>Weekly Payments:Calculations</t>
  </si>
  <si>
    <t>Weekly Payments:Liability-Timeframes</t>
  </si>
  <si>
    <t>Weekly Payments:Payments</t>
  </si>
  <si>
    <t>Weekly Payments : Wage Reimbursement</t>
  </si>
  <si>
    <t>Workplace Injury Management : Guidelines</t>
  </si>
  <si>
    <t>Workplace Injury Management : RTW Co-Ord Conduct/Performance/Training</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</si>
  <si>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</si>
  <si>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</si>
  <si>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</si>
  <si>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</si>
  <si>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</si>
  <si>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</si>
  <si>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Fees/billing</t>
  </si>
  <si>
    <t>Case Management Practice : Liability Enquiry</t>
  </si>
  <si>
    <t>Case Management Practice : Insurer investigations e.g factuals (excluding surveillance)</t>
  </si>
  <si>
    <t>Case Management Practice: Employer Behaviour</t>
  </si>
  <si>
    <t>Case Management Practice : Leave</t>
  </si>
  <si>
    <t>Case Management Practice : Surveillance</t>
  </si>
  <si>
    <t>Disputes: Work Capacity Decision</t>
  </si>
  <si>
    <t xml:space="preserve">Disputes: Liability </t>
  </si>
  <si>
    <t>Domestic Assistance : Liability</t>
  </si>
  <si>
    <t>HBCF Claim Decision : Internal review process</t>
  </si>
  <si>
    <t>HBCF Claim Notification : Event investigation</t>
  </si>
  <si>
    <t>HBCF Eligibility : Dispute Resolution Complaint</t>
  </si>
  <si>
    <t>HBCF Provision of insurance : Coverage</t>
  </si>
  <si>
    <t>HBCF Eligibility : Revision or restriction</t>
  </si>
  <si>
    <t>HBCF Service provider : Professionalism</t>
  </si>
  <si>
    <t>Injury Management Consultants : Conduct/Performance</t>
  </si>
  <si>
    <t>Legal Costs : General</t>
  </si>
  <si>
    <t>Medical Practitioner - Treating Specialist : Conduct/performance</t>
  </si>
  <si>
    <t>Medical Practitioner - Treating Specialist - Fees/Billing</t>
  </si>
  <si>
    <t>Medical Practitioners - NTD : Conduct/performance</t>
  </si>
  <si>
    <t>Medical Practitioners - NTD : Fees/billing</t>
  </si>
  <si>
    <t>Permanent Impairment Assessor : Conduct/Performance</t>
  </si>
  <si>
    <t>Premiums : Fees &amp; Billing</t>
  </si>
  <si>
    <t>Privacy : Insurer conduct/behaviour</t>
  </si>
  <si>
    <t>SIRA Functions : Publications</t>
  </si>
  <si>
    <t>SIRA Functions : Service / Process</t>
  </si>
  <si>
    <t>SIRA Functions : Website</t>
  </si>
  <si>
    <t>Weekly Payments : Provisional Liability - Timeframes</t>
  </si>
  <si>
    <t>Weekly Payments : S39</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</si>
  <si>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</si>
  <si>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</si>
  <si>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</si>
  <si>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</si>
  <si>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</si>
  <si>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</si>
  <si>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</si>
  <si>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</si>
  <si>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xml:space="preserve"> -   </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</si>
  <si>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</si>
  <si>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</si>
  <si>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</si>
  <si>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</si>
  <si>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</si>
  <si>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</si>
  <si>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</si>
  <si>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</si>
  <si>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</si>
  <si>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</si>
  <si>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</si>
  <si>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</si>
  <si>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TOTAL </t>
  </si>
  <si>
    <t xml:space="preserve">Average time to resolution </t>
  </si>
  <si>
    <t>Application to resolve a dispute (form 2/form 2D) without appeal</t>
  </si>
  <si>
    <t>Work Capacity Decision Disputes</t>
  </si>
  <si>
    <t>(already included in data above)</t>
  </si>
  <si>
    <t xml:space="preserve">CustomerExp - Disputes types and organisations </t>
  </si>
  <si>
    <t>Dispute types</t>
  </si>
  <si>
    <t>Mar-18</t>
  </si>
  <si>
    <t>Apr-18</t>
  </si>
  <si>
    <t>May-18</t>
  </si>
  <si>
    <t>Jun-18</t>
  </si>
  <si>
    <t>Jul-18</t>
  </si>
  <si>
    <t>Aug-18</t>
  </si>
  <si>
    <t>Sep-18</t>
  </si>
  <si>
    <t>Oct-18</t>
  </si>
  <si>
    <t>Nov-18</t>
  </si>
  <si>
    <t>Dec-18</t>
  </si>
  <si>
    <t>Jan-19</t>
  </si>
  <si>
    <t>Feb-19</t>
  </si>
  <si>
    <t>Mar-19</t>
  </si>
  <si>
    <t>Apr-19</t>
  </si>
  <si>
    <t>May-19</t>
  </si>
  <si>
    <t>Jun-19</t>
  </si>
  <si>
    <t>Jul-19</t>
  </si>
  <si>
    <t>Aug-19</t>
  </si>
  <si>
    <t>Sep-19</t>
  </si>
  <si>
    <t>May-202</t>
  </si>
  <si>
    <t>Insurers (Internal review)</t>
  </si>
  <si>
    <t>SIRA/WCC (Merit review) *</t>
  </si>
  <si>
    <t>WIRO (Procedural review)</t>
  </si>
  <si>
    <t xml:space="preserve">Workers Compensation Commission (Liability etc) </t>
  </si>
  <si>
    <t>* From 1 January 2019 all merit reviews will be lodged with WCC</t>
  </si>
  <si>
    <t>Active claims by insurer types</t>
  </si>
  <si>
    <t>Insurance as a percentage of NSW wages</t>
  </si>
  <si>
    <t>Financial Year</t>
  </si>
  <si>
    <t>Premium to Wages</t>
  </si>
  <si>
    <t>2011/12</t>
  </si>
  <si>
    <t>2012/13</t>
  </si>
  <si>
    <t>2013/14</t>
  </si>
  <si>
    <t>2014/15</t>
  </si>
  <si>
    <t>2015/16</t>
  </si>
  <si>
    <t>2016/17</t>
  </si>
  <si>
    <t>2020/21</t>
  </si>
  <si>
    <t>2021/22</t>
  </si>
  <si>
    <t>Efficiency - Weekly benefits paid per month* - NSW system</t>
  </si>
  <si>
    <t>Efficiency - Workers receiving weekly benefits per month* - NSW system</t>
  </si>
  <si>
    <t>Return to work including medical only claimants rate</t>
  </si>
  <si>
    <t>Government self-insurer (TMF)</t>
  </si>
  <si>
    <t>System average</t>
  </si>
  <si>
    <t>Data as at Sep 2020</t>
  </si>
  <si>
    <t>Average duration of weekly benefits paid in the first 6 months*</t>
  </si>
  <si>
    <t>Quarter ending</t>
  </si>
  <si>
    <t>* This measure uses work hours lost and injury quarter to calculate average days, it is reported to December 2019 to allow for claim data development.</t>
  </si>
  <si>
    <t>Effectiveness - Claim development - NSW System</t>
  </si>
  <si>
    <t>Financial year</t>
  </si>
  <si>
    <t>Development months</t>
  </si>
  <si>
    <t>2015/2016</t>
  </si>
  <si>
    <t>2016/2017</t>
  </si>
  <si>
    <t>2017/2018</t>
  </si>
  <si>
    <t>2018/2019</t>
  </si>
  <si>
    <t>2019/2020</t>
  </si>
  <si>
    <t>2020/2021</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</si>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</sst>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quot;$&quot;#,##0_);[Red]\(&quot;$&quot;#,##0\)"/>
    <numFmt numFmtId="165" formatCode="_-* #,##0_-;\-* #,##0_-;_-* &quot;-&quot;??_-;_-@_-"/>
    <numFmt numFmtId="166" formatCode="0.0%"/>
    <numFmt numFmtId="167" formatCode="_-&quot;$&quot;* #,##0_-;\-&quot;$&quot;* #,##0_-;_-&quot;$&quot;* &quot;-&quot;??_-;_-@_-"/>
    <numFmt numFmtId="168" formatCode="_-* #,##0.0_-;\-* #,##0.0_-;_-* &quot;-&quot;??_-;_-@_-"/>
    <numFmt numFmtId="169" formatCode="[$-409]mmm\-yy;@"/>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sz val="11"/>
      <color rgb="FF000000"/>
      <name val="Gotham Book"/>
      <family val="3"/>
    </font>
    <font>
      <b/>
      <u/>
      <sz val="11"/>
      <color theme="1"/>
      <name val="Calibri"/>
      <family val="2"/>
      <scheme val="minor"/>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
      <b/>
      <sz val="10"/>
      <color theme="0"/>
      <name val="Gotham Book"/>
      <family val="3"/>
    </font>
    <font>
      <sz val="11"/>
      <color theme="1"/>
      <name val="Arial"/>
      <family val="2"/>
    </font>
    <font>
      <sz val="11"/>
      <color rgb="FF000000"/>
      <name val="Calibri"/>
      <family val="2"/>
    </font>
    <font>
      <b/>
      <sz val="11"/>
      <color rgb="FF000000"/>
      <name val="Calibri"/>
      <family val="2"/>
    </font>
  </fonts>
  <fills count="21">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76">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theme="0"/>
      </right>
      <top style="thin">
        <color rgb="FFFFFFFF"/>
      </top>
      <bottom style="thin">
        <color theme="0"/>
      </bottom>
      <diagonal/>
    </border>
    <border>
      <left/>
      <right style="thin">
        <color rgb="FFFFFFFF"/>
      </right>
      <top style="thin">
        <color rgb="FFFFFFFF"/>
      </top>
      <bottom style="thin">
        <color theme="0"/>
      </bottom>
      <diagonal/>
    </border>
    <border>
      <left style="thin">
        <color indexed="64"/>
      </left>
      <right/>
      <top style="medium">
        <color indexed="64"/>
      </top>
      <bottom style="thin">
        <color theme="0"/>
      </bottom>
      <diagonal/>
    </border>
    <border>
      <left/>
      <right/>
      <top style="medium">
        <color indexed="64"/>
      </top>
      <bottom style="thin">
        <color theme="0"/>
      </bottom>
      <diagonal/>
    </border>
    <border>
      <left/>
      <right style="thin">
        <color indexed="64"/>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thin">
        <color theme="0"/>
      </right>
      <top style="medium">
        <color indexed="64"/>
      </top>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0" fontId="1" fillId="0" borderId="0"/>
  </cellStyleXfs>
  <cellXfs count="339">
    <xf numFmtId="0" fontId="0" fillId="0" borderId="0" xfId="0"/>
    <xf numFmtId="0" fontId="0" fillId="0" borderId="0" xfId="0" applyAlignment="1">
      <alignment wrapText="1"/>
    </xf>
    <xf numFmtId="0" fontId="4" fillId="5" borderId="2" xfId="0" applyFont="1" applyFill="1" applyBorder="1" applyAlignment="1">
      <alignment wrapText="1"/>
    </xf>
    <xf numFmtId="165" fontId="5" fillId="6" borderId="2" xfId="2" applyNumberFormat="1" applyFont="1" applyFill="1" applyBorder="1"/>
    <xf numFmtId="0" fontId="0" fillId="0" borderId="0" xfId="0" applyAlignment="1"/>
    <xf numFmtId="165"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7" fontId="5" fillId="6" borderId="2" xfId="4" applyNumberFormat="1" applyFont="1" applyFill="1" applyBorder="1"/>
    <xf numFmtId="0" fontId="0" fillId="8" borderId="0" xfId="0" applyFill="1"/>
    <xf numFmtId="165" fontId="6" fillId="6" borderId="2" xfId="2" applyNumberFormat="1" applyFont="1" applyFill="1" applyBorder="1"/>
    <xf numFmtId="17" fontId="4" fillId="5" borderId="7" xfId="0" applyNumberFormat="1" applyFont="1" applyFill="1" applyBorder="1" applyAlignment="1">
      <alignment wrapText="1"/>
    </xf>
    <xf numFmtId="165" fontId="5" fillId="6" borderId="5" xfId="2" applyNumberFormat="1" applyFont="1" applyFill="1" applyBorder="1"/>
    <xf numFmtId="165"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5" fontId="6" fillId="6" borderId="5" xfId="2" applyNumberFormat="1" applyFont="1" applyFill="1" applyBorder="1"/>
    <xf numFmtId="0" fontId="4" fillId="7" borderId="21" xfId="0" applyFont="1" applyFill="1" applyBorder="1"/>
    <xf numFmtId="165" fontId="5" fillId="6" borderId="3" xfId="2" applyNumberFormat="1" applyFont="1" applyFill="1" applyBorder="1"/>
    <xf numFmtId="166" fontId="0" fillId="8" borderId="0" xfId="1" applyNumberFormat="1" applyFont="1" applyFill="1"/>
    <xf numFmtId="166" fontId="5" fillId="6" borderId="2" xfId="1" applyNumberFormat="1" applyFont="1" applyFill="1" applyBorder="1"/>
    <xf numFmtId="167"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5"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29" xfId="0" applyFont="1" applyFill="1" applyBorder="1" applyAlignment="1">
      <alignment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0" fontId="20" fillId="11" borderId="0" xfId="0" applyFont="1" applyFill="1" applyBorder="1"/>
    <xf numFmtId="0" fontId="17" fillId="12" borderId="33" xfId="0" applyFont="1" applyFill="1" applyBorder="1" applyAlignment="1">
      <alignment horizontal="center" vertical="center"/>
    </xf>
    <xf numFmtId="0" fontId="17" fillId="12" borderId="34" xfId="0" applyFont="1" applyFill="1" applyBorder="1" applyAlignment="1">
      <alignment horizontal="center" vertical="center" wrapText="1"/>
    </xf>
    <xf numFmtId="0" fontId="17" fillId="12" borderId="35" xfId="0" applyFont="1" applyFill="1" applyBorder="1" applyAlignment="1">
      <alignment horizontal="center" vertical="center" wrapText="1"/>
    </xf>
    <xf numFmtId="0" fontId="15" fillId="11" borderId="0" xfId="0" applyFont="1" applyFill="1" applyBorder="1" applyAlignment="1">
      <alignment vertical="top"/>
    </xf>
    <xf numFmtId="0" fontId="17" fillId="12" borderId="33" xfId="0" applyFont="1" applyFill="1" applyBorder="1" applyAlignment="1">
      <alignment horizontal="center" wrapText="1"/>
    </xf>
    <xf numFmtId="17" fontId="17" fillId="12" borderId="33" xfId="0" applyNumberFormat="1" applyFont="1" applyFill="1" applyBorder="1" applyAlignment="1">
      <alignment horizontal="left"/>
    </xf>
    <xf numFmtId="168" fontId="18" fillId="10" borderId="29"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5"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5" fillId="11" borderId="0" xfId="0" applyFont="1" applyFill="1" applyBorder="1" applyAlignment="1">
      <alignment horizontal="left" vertical="top" wrapText="1"/>
    </xf>
    <xf numFmtId="17" fontId="4" fillId="5" borderId="40"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23" fillId="13" borderId="42" xfId="0" applyFont="1" applyFill="1" applyBorder="1" applyAlignment="1">
      <alignment horizontal="center" vertical="center" wrapText="1" readingOrder="1"/>
    </xf>
    <xf numFmtId="0" fontId="23" fillId="14" borderId="44" xfId="0" applyFont="1" applyFill="1" applyBorder="1" applyAlignment="1">
      <alignment horizontal="center" vertical="center" wrapText="1" readingOrder="1"/>
    </xf>
    <xf numFmtId="0" fontId="23" fillId="15" borderId="44" xfId="0" applyFont="1" applyFill="1" applyBorder="1" applyAlignment="1">
      <alignment horizontal="center" vertical="center" wrapText="1" readingOrder="1"/>
    </xf>
    <xf numFmtId="0" fontId="23" fillId="16" borderId="44"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39" xfId="0" applyNumberFormat="1" applyFont="1" applyFill="1" applyBorder="1" applyAlignment="1">
      <alignment horizontal="center"/>
    </xf>
    <xf numFmtId="0" fontId="3" fillId="0" borderId="0" xfId="0" applyFont="1"/>
    <xf numFmtId="0" fontId="17" fillId="12" borderId="33"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5" fontId="0" fillId="8" borderId="0" xfId="0" applyNumberFormat="1" applyFill="1"/>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5" fontId="5" fillId="6" borderId="7" xfId="2" applyNumberFormat="1" applyFont="1" applyFill="1" applyBorder="1"/>
    <xf numFmtId="0" fontId="0" fillId="0" borderId="0" xfId="0"/>
    <xf numFmtId="0" fontId="27" fillId="0" borderId="0" xfId="0" applyFont="1"/>
    <xf numFmtId="9" fontId="0" fillId="0" borderId="14" xfId="1" applyFont="1" applyBorder="1"/>
    <xf numFmtId="9" fontId="0" fillId="0" borderId="16" xfId="1" applyFont="1" applyBorder="1"/>
    <xf numFmtId="0" fontId="17" fillId="9" borderId="29" xfId="0" applyFont="1" applyFill="1" applyBorder="1" applyAlignment="1">
      <alignment horizontal="center"/>
    </xf>
    <xf numFmtId="0" fontId="3" fillId="17" borderId="63" xfId="0" applyFont="1" applyFill="1" applyBorder="1"/>
    <xf numFmtId="17" fontId="4" fillId="7" borderId="0" xfId="0" applyNumberFormat="1" applyFont="1" applyFill="1" applyBorder="1" applyAlignment="1">
      <alignment horizontal="center" vertical="center"/>
    </xf>
    <xf numFmtId="0" fontId="23" fillId="13" borderId="42" xfId="0" applyFont="1" applyFill="1" applyBorder="1" applyAlignment="1">
      <alignment horizontal="center" vertical="top" wrapText="1"/>
    </xf>
    <xf numFmtId="9" fontId="24" fillId="14" borderId="43" xfId="0" applyNumberFormat="1" applyFont="1" applyFill="1" applyBorder="1" applyAlignment="1">
      <alignment horizontal="center" vertical="center" wrapText="1" readingOrder="1"/>
    </xf>
    <xf numFmtId="0" fontId="23" fillId="7" borderId="41"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5"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24" fillId="14" borderId="43" xfId="0" applyNumberFormat="1" applyFont="1" applyFill="1" applyBorder="1" applyAlignment="1">
      <alignment horizontal="center" vertical="center" wrapText="1" readingOrder="1"/>
    </xf>
    <xf numFmtId="9" fontId="24" fillId="15" borderId="43" xfId="0" applyNumberFormat="1" applyFont="1" applyFill="1" applyBorder="1" applyAlignment="1">
      <alignment horizontal="center" vertical="center" wrapText="1" readingOrder="1"/>
    </xf>
    <xf numFmtId="10" fontId="24" fillId="15" borderId="43" xfId="0" applyNumberFormat="1" applyFont="1" applyFill="1" applyBorder="1" applyAlignment="1">
      <alignment horizontal="center" vertical="center" wrapText="1" readingOrder="1"/>
    </xf>
    <xf numFmtId="9" fontId="24" fillId="16" borderId="43" xfId="0" applyNumberFormat="1" applyFont="1" applyFill="1" applyBorder="1" applyAlignment="1">
      <alignment horizontal="center" vertical="center" wrapText="1" readingOrder="1"/>
    </xf>
    <xf numFmtId="10" fontId="24" fillId="16" borderId="43" xfId="0" applyNumberFormat="1" applyFont="1" applyFill="1" applyBorder="1" applyAlignment="1">
      <alignment horizontal="center" vertical="center" wrapText="1" readingOrder="1"/>
    </xf>
    <xf numFmtId="9" fontId="24" fillId="7" borderId="43" xfId="0" applyNumberFormat="1" applyFont="1" applyFill="1" applyBorder="1" applyAlignment="1">
      <alignment horizontal="center" vertical="center" wrapText="1" readingOrder="1"/>
    </xf>
    <xf numFmtId="10" fontId="24" fillId="7" borderId="43" xfId="0" applyNumberFormat="1" applyFont="1" applyFill="1" applyBorder="1" applyAlignment="1">
      <alignment horizontal="center" vertical="center" wrapText="1" readingOrder="1"/>
    </xf>
    <xf numFmtId="0" fontId="0" fillId="0" borderId="26" xfId="0" applyBorder="1"/>
    <xf numFmtId="167" fontId="0" fillId="8" borderId="0" xfId="0" applyNumberFormat="1" applyFill="1"/>
    <xf numFmtId="165" fontId="0" fillId="0" borderId="0" xfId="0" applyNumberFormat="1"/>
    <xf numFmtId="0" fontId="29" fillId="8" borderId="0" xfId="0" applyFont="1" applyFill="1" applyAlignment="1">
      <alignment vertical="center"/>
    </xf>
    <xf numFmtId="0" fontId="30" fillId="8" borderId="0" xfId="0" applyFont="1" applyFill="1" applyAlignment="1">
      <alignment horizontal="left" vertical="top"/>
    </xf>
    <xf numFmtId="0" fontId="9" fillId="8" borderId="0" xfId="0" applyFont="1" applyFill="1" applyAlignment="1">
      <alignment vertical="top"/>
    </xf>
    <xf numFmtId="0" fontId="32" fillId="18" borderId="66" xfId="0" applyFont="1" applyFill="1" applyBorder="1" applyAlignment="1">
      <alignment horizontal="left" vertical="center" wrapText="1"/>
    </xf>
    <xf numFmtId="0" fontId="32" fillId="18" borderId="66" xfId="5" applyFont="1" applyFill="1" applyBorder="1" applyAlignment="1">
      <alignment horizontal="left" wrapText="1"/>
    </xf>
    <xf numFmtId="0" fontId="32" fillId="18" borderId="66" xfId="0" applyFont="1" applyFill="1" applyBorder="1" applyAlignment="1">
      <alignment horizontal="left" vertical="center"/>
    </xf>
    <xf numFmtId="14" fontId="32" fillId="18" borderId="66" xfId="5" applyNumberFormat="1" applyFont="1" applyFill="1" applyBorder="1" applyAlignment="1">
      <alignment horizontal="left" wrapText="1"/>
    </xf>
    <xf numFmtId="0" fontId="5" fillId="8" borderId="66" xfId="0" applyFont="1" applyFill="1" applyBorder="1"/>
    <xf numFmtId="0" fontId="34" fillId="18" borderId="66" xfId="5" applyFont="1" applyFill="1" applyBorder="1" applyAlignment="1">
      <alignment horizontal="left" vertical="center" wrapText="1"/>
    </xf>
    <xf numFmtId="0" fontId="32" fillId="18" borderId="66" xfId="5" applyFont="1" applyFill="1" applyBorder="1" applyAlignment="1">
      <alignment horizontal="left" vertical="center" wrapText="1"/>
    </xf>
    <xf numFmtId="0" fontId="0" fillId="8" borderId="0" xfId="0" applyFill="1" applyAlignment="1">
      <alignment vertical="center"/>
    </xf>
    <xf numFmtId="0" fontId="32" fillId="18" borderId="66" xfId="5" applyFont="1" applyFill="1" applyBorder="1" applyAlignment="1">
      <alignment horizontal="left" vertical="top" wrapText="1"/>
    </xf>
    <xf numFmtId="0" fontId="0" fillId="8" borderId="0" xfId="0" applyFill="1" applyAlignment="1">
      <alignment vertical="top"/>
    </xf>
    <xf numFmtId="0" fontId="35" fillId="8" borderId="66" xfId="5" applyFont="1" applyFill="1" applyBorder="1"/>
    <xf numFmtId="0" fontId="34" fillId="18" borderId="66" xfId="5" applyFont="1" applyFill="1" applyBorder="1" applyAlignment="1">
      <alignment horizontal="left" vertical="top" wrapText="1"/>
    </xf>
    <xf numFmtId="0" fontId="0" fillId="8" borderId="66" xfId="0" applyFill="1" applyBorder="1"/>
    <xf numFmtId="0" fontId="34" fillId="19" borderId="66" xfId="5" applyFont="1" applyFill="1" applyBorder="1" applyAlignment="1">
      <alignment horizontal="left" vertical="center" wrapText="1"/>
    </xf>
    <xf numFmtId="0" fontId="32" fillId="19" borderId="66" xfId="5" applyFont="1" applyFill="1" applyBorder="1" applyAlignment="1">
      <alignment horizontal="left" vertical="center" wrapText="1"/>
    </xf>
    <xf numFmtId="0" fontId="32" fillId="19" borderId="66" xfId="5" applyFont="1" applyFill="1" applyBorder="1" applyAlignment="1">
      <alignment horizontal="left" vertical="top" wrapText="1"/>
    </xf>
    <xf numFmtId="0" fontId="35" fillId="8" borderId="66" xfId="5" applyFont="1" applyFill="1" applyBorder="1" applyAlignment="1">
      <alignment vertical="top"/>
    </xf>
    <xf numFmtId="0" fontId="32" fillId="8" borderId="66" xfId="5" applyFont="1" applyFill="1" applyBorder="1" applyAlignment="1">
      <alignment vertical="top"/>
    </xf>
    <xf numFmtId="0" fontId="35" fillId="8" borderId="3" xfId="5" applyFont="1" applyFill="1" applyBorder="1" applyAlignment="1">
      <alignment vertical="top"/>
    </xf>
    <xf numFmtId="0" fontId="32" fillId="18" borderId="66"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4" xfId="0" applyFont="1" applyFill="1" applyBorder="1" applyAlignment="1">
      <alignment vertical="center" wrapText="1"/>
    </xf>
    <xf numFmtId="0" fontId="4" fillId="7" borderId="2" xfId="0" applyFont="1" applyFill="1" applyBorder="1"/>
    <xf numFmtId="17" fontId="36" fillId="7" borderId="2" xfId="0" applyNumberFormat="1" applyFont="1" applyFill="1" applyBorder="1"/>
    <xf numFmtId="17" fontId="36" fillId="7" borderId="5" xfId="0" applyNumberFormat="1" applyFont="1" applyFill="1" applyBorder="1"/>
    <xf numFmtId="165" fontId="5" fillId="6" borderId="26" xfId="2" applyNumberFormat="1" applyFont="1" applyFill="1" applyBorder="1"/>
    <xf numFmtId="165" fontId="32" fillId="6" borderId="23" xfId="2" applyNumberFormat="1" applyFont="1" applyFill="1" applyBorder="1"/>
    <xf numFmtId="0" fontId="36" fillId="7" borderId="2" xfId="0" applyFont="1" applyFill="1" applyBorder="1"/>
    <xf numFmtId="165" fontId="5" fillId="6" borderId="6" xfId="2" applyNumberFormat="1" applyFont="1" applyFill="1" applyBorder="1"/>
    <xf numFmtId="165" fontId="5" fillId="6" borderId="4" xfId="2" applyNumberFormat="1" applyFont="1" applyFill="1" applyBorder="1"/>
    <xf numFmtId="165" fontId="32" fillId="6" borderId="2" xfId="2" applyNumberFormat="1" applyFont="1" applyFill="1" applyBorder="1"/>
    <xf numFmtId="165" fontId="32" fillId="6" borderId="6" xfId="2" applyNumberFormat="1" applyFont="1" applyFill="1" applyBorder="1"/>
    <xf numFmtId="165" fontId="32" fillId="6" borderId="3" xfId="2" applyNumberFormat="1" applyFont="1" applyFill="1" applyBorder="1"/>
    <xf numFmtId="165" fontId="32" fillId="6" borderId="21" xfId="2" applyNumberFormat="1" applyFont="1" applyFill="1" applyBorder="1"/>
    <xf numFmtId="165" fontId="32" fillId="6" borderId="5" xfId="2" applyNumberFormat="1" applyFont="1" applyFill="1" applyBorder="1"/>
    <xf numFmtId="165" fontId="32" fillId="6" borderId="36" xfId="2" applyNumberFormat="1" applyFont="1" applyFill="1" applyBorder="1"/>
    <xf numFmtId="165" fontId="32" fillId="6" borderId="8" xfId="2" applyNumberFormat="1" applyFont="1" applyFill="1" applyBorder="1"/>
    <xf numFmtId="0" fontId="4" fillId="7" borderId="8" xfId="0" applyFont="1" applyFill="1" applyBorder="1"/>
    <xf numFmtId="165" fontId="32" fillId="6" borderId="2" xfId="2" applyNumberFormat="1" applyFont="1" applyFill="1" applyBorder="1" applyAlignment="1">
      <alignment horizontal="center" vertical="center"/>
    </xf>
    <xf numFmtId="165" fontId="32" fillId="6" borderId="2" xfId="2" applyNumberFormat="1" applyFont="1" applyFill="1" applyBorder="1" applyAlignment="1">
      <alignment vertical="center"/>
    </xf>
    <xf numFmtId="165" fontId="32" fillId="6" borderId="2" xfId="2" applyNumberFormat="1" applyFont="1" applyFill="1" applyBorder="1" applyAlignment="1">
      <alignment horizontal="center"/>
    </xf>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9" fontId="0" fillId="8" borderId="0" xfId="1" applyFont="1" applyFill="1"/>
    <xf numFmtId="0" fontId="4" fillId="7" borderId="0" xfId="0" applyFont="1" applyFill="1"/>
    <xf numFmtId="17" fontId="4" fillId="5" borderId="7" xfId="0" applyNumberFormat="1" applyFont="1" applyFill="1" applyBorder="1" applyAlignment="1">
      <alignment horizontal="center" wrapText="1"/>
    </xf>
    <xf numFmtId="166" fontId="0" fillId="2" borderId="0" xfId="1" applyNumberFormat="1" applyFont="1" applyFill="1"/>
    <xf numFmtId="165" fontId="5" fillId="6" borderId="2" xfId="2" applyNumberFormat="1" applyFont="1" applyFill="1" applyBorder="1" applyAlignment="1">
      <alignment wrapText="1"/>
    </xf>
    <xf numFmtId="0" fontId="4" fillId="7" borderId="4" xfId="0" applyFont="1" applyFill="1" applyBorder="1" applyAlignment="1">
      <alignment wrapText="1"/>
    </xf>
    <xf numFmtId="17" fontId="17" fillId="0" borderId="0" xfId="0" applyNumberFormat="1" applyFont="1" applyAlignment="1">
      <alignment horizontal="left"/>
    </xf>
    <xf numFmtId="168" fontId="26" fillId="0" borderId="0" xfId="2" applyNumberFormat="1" applyFont="1" applyFill="1"/>
    <xf numFmtId="0" fontId="3" fillId="17" borderId="63" xfId="0" applyFont="1" applyFill="1" applyBorder="1" applyAlignment="1">
      <alignment horizontal="center" wrapText="1"/>
    </xf>
    <xf numFmtId="3" fontId="0" fillId="0" borderId="0" xfId="0" applyNumberFormat="1"/>
    <xf numFmtId="166" fontId="0" fillId="0" borderId="0" xfId="0" applyNumberFormat="1"/>
    <xf numFmtId="17" fontId="17" fillId="12" borderId="33" xfId="0" applyNumberFormat="1" applyFont="1" applyFill="1" applyBorder="1" applyAlignment="1"/>
    <xf numFmtId="3" fontId="18" fillId="10" borderId="29" xfId="0" applyNumberFormat="1" applyFont="1" applyFill="1" applyBorder="1" applyAlignment="1"/>
    <xf numFmtId="3" fontId="18" fillId="10" borderId="32" xfId="0" applyNumberFormat="1" applyFont="1" applyFill="1" applyBorder="1" applyAlignment="1"/>
    <xf numFmtId="10" fontId="18" fillId="10" borderId="32" xfId="0" applyNumberFormat="1" applyFont="1" applyFill="1" applyBorder="1" applyAlignment="1"/>
    <xf numFmtId="3" fontId="18" fillId="10" borderId="34" xfId="0" applyNumberFormat="1" applyFont="1" applyFill="1" applyBorder="1" applyAlignment="1"/>
    <xf numFmtId="0" fontId="18" fillId="10" borderId="33" xfId="0" applyFont="1" applyFill="1" applyBorder="1" applyAlignment="1"/>
    <xf numFmtId="3" fontId="18" fillId="10" borderId="33" xfId="0" applyNumberFormat="1" applyFont="1" applyFill="1" applyBorder="1" applyAlignment="1"/>
    <xf numFmtId="10" fontId="18" fillId="10" borderId="33" xfId="0" applyNumberFormat="1" applyFont="1" applyFill="1" applyBorder="1" applyAlignment="1"/>
    <xf numFmtId="0" fontId="39" fillId="0" borderId="0" xfId="0" applyFont="1" applyFill="1" applyBorder="1" applyAlignment="1"/>
    <xf numFmtId="17" fontId="39" fillId="0" borderId="0" xfId="0" applyNumberFormat="1" applyFont="1" applyFill="1" applyBorder="1" applyAlignment="1"/>
    <xf numFmtId="3" fontId="40" fillId="0" borderId="0" xfId="0" applyNumberFormat="1" applyFont="1" applyFill="1" applyBorder="1" applyAlignment="1"/>
    <xf numFmtId="10" fontId="40" fillId="0" borderId="0" xfId="0" applyNumberFormat="1" applyFont="1" applyFill="1" applyBorder="1" applyAlignment="1"/>
    <xf numFmtId="3" fontId="39" fillId="0" borderId="0" xfId="0" applyNumberFormat="1" applyFont="1" applyFill="1" applyBorder="1" applyAlignment="1"/>
    <xf numFmtId="10" fontId="39" fillId="0" borderId="0" xfId="0" applyNumberFormat="1" applyFont="1" applyFill="1" applyBorder="1" applyAlignment="1"/>
    <xf numFmtId="169" fontId="17" fillId="12" borderId="29" xfId="0" applyNumberFormat="1" applyFont="1" applyFill="1" applyBorder="1" applyAlignment="1">
      <alignment wrapText="1"/>
    </xf>
    <xf numFmtId="164" fontId="18" fillId="10" borderId="29" xfId="0" applyNumberFormat="1" applyFont="1" applyFill="1" applyBorder="1" applyAlignment="1"/>
    <xf numFmtId="164" fontId="18" fillId="10" borderId="29" xfId="0" applyNumberFormat="1" applyFont="1" applyFill="1" applyBorder="1" applyAlignment="1">
      <alignment horizontal="center"/>
    </xf>
    <xf numFmtId="17" fontId="17" fillId="9" borderId="34" xfId="0" applyNumberFormat="1" applyFont="1" applyFill="1" applyBorder="1" applyAlignment="1"/>
    <xf numFmtId="10" fontId="18" fillId="10" borderId="29" xfId="0" applyNumberFormat="1" applyFont="1" applyFill="1" applyBorder="1" applyAlignment="1"/>
    <xf numFmtId="10" fontId="18" fillId="10" borderId="34" xfId="0" applyNumberFormat="1" applyFont="1" applyFill="1" applyBorder="1" applyAlignment="1"/>
    <xf numFmtId="0" fontId="18" fillId="10" borderId="33" xfId="0" quotePrefix="1" applyFont="1" applyFill="1" applyBorder="1" applyAlignment="1"/>
    <xf numFmtId="164" fontId="18" fillId="10" borderId="32" xfId="0" applyNumberFormat="1" applyFont="1" applyFill="1" applyBorder="1" applyAlignment="1"/>
    <xf numFmtId="164" fontId="18" fillId="10" borderId="34" xfId="0" applyNumberFormat="1" applyFont="1" applyFill="1" applyBorder="1" applyAlignment="1"/>
    <xf numFmtId="164" fontId="18" fillId="10" borderId="33" xfId="0" applyNumberFormat="1" applyFont="1" applyFill="1" applyBorder="1" applyAlignment="1"/>
    <xf numFmtId="165" fontId="5" fillId="6" borderId="0" xfId="2" applyNumberFormat="1" applyFont="1" applyFill="1" applyBorder="1"/>
    <xf numFmtId="165" fontId="32" fillId="6" borderId="0" xfId="2" applyNumberFormat="1" applyFont="1" applyFill="1" applyBorder="1"/>
    <xf numFmtId="17" fontId="4" fillId="7" borderId="5" xfId="3" applyNumberFormat="1" applyFont="1" applyFill="1" applyBorder="1" applyAlignment="1"/>
    <xf numFmtId="17" fontId="4" fillId="7" borderId="6" xfId="3" applyNumberFormat="1" applyFont="1" applyFill="1" applyBorder="1" applyAlignment="1"/>
    <xf numFmtId="17" fontId="4" fillId="5" borderId="7" xfId="0" quotePrefix="1" applyNumberFormat="1" applyFont="1" applyFill="1" applyBorder="1" applyAlignment="1">
      <alignment wrapText="1"/>
    </xf>
    <xf numFmtId="17" fontId="4" fillId="5" borderId="69" xfId="0" applyNumberFormat="1" applyFont="1" applyFill="1" applyBorder="1" applyAlignment="1">
      <alignment horizontal="center" wrapText="1"/>
    </xf>
    <xf numFmtId="17" fontId="4" fillId="5" borderId="70" xfId="0" applyNumberFormat="1" applyFont="1" applyFill="1" applyBorder="1" applyAlignment="1">
      <alignment horizontal="center" wrapText="1"/>
    </xf>
    <xf numFmtId="17" fontId="4" fillId="7" borderId="9" xfId="0" applyNumberFormat="1" applyFont="1" applyFill="1" applyBorder="1" applyAlignment="1" applyProtection="1">
      <alignment horizontal="center"/>
    </xf>
    <xf numFmtId="17" fontId="4" fillId="7" borderId="3" xfId="0" applyNumberFormat="1" applyFont="1" applyFill="1" applyBorder="1" applyAlignment="1" applyProtection="1">
      <alignment horizontal="center" vertical="center"/>
    </xf>
    <xf numFmtId="0" fontId="4" fillId="7" borderId="45" xfId="0" applyFont="1" applyFill="1" applyBorder="1"/>
    <xf numFmtId="0" fontId="4" fillId="7" borderId="11" xfId="3" applyFont="1" applyFill="1" applyBorder="1"/>
    <xf numFmtId="0" fontId="4" fillId="7" borderId="49" xfId="3" applyFont="1" applyFill="1" applyBorder="1" applyAlignment="1">
      <alignment wrapText="1"/>
    </xf>
    <xf numFmtId="0" fontId="4" fillId="7" borderId="50" xfId="3" applyFont="1" applyFill="1" applyBorder="1" applyAlignment="1">
      <alignment wrapText="1"/>
    </xf>
    <xf numFmtId="0" fontId="4" fillId="7" borderId="51" xfId="3" applyFont="1" applyFill="1" applyBorder="1" applyAlignment="1">
      <alignment wrapText="1"/>
    </xf>
    <xf numFmtId="0" fontId="4" fillId="7" borderId="52" xfId="3" applyFont="1" applyFill="1" applyBorder="1" applyAlignment="1">
      <alignment wrapText="1"/>
    </xf>
    <xf numFmtId="165" fontId="5" fillId="6" borderId="20" xfId="2" applyNumberFormat="1" applyFont="1" applyFill="1" applyBorder="1" applyAlignment="1">
      <alignment horizontal="right"/>
    </xf>
    <xf numFmtId="165" fontId="5" fillId="6" borderId="2" xfId="2" applyNumberFormat="1" applyFont="1" applyFill="1" applyBorder="1" applyAlignment="1">
      <alignment horizontal="right"/>
    </xf>
    <xf numFmtId="165" fontId="5" fillId="6" borderId="27" xfId="2" applyNumberFormat="1" applyFont="1" applyFill="1" applyBorder="1" applyAlignment="1">
      <alignment horizontal="right"/>
    </xf>
    <xf numFmtId="165" fontId="5" fillId="6" borderId="20" xfId="2" quotePrefix="1" applyNumberFormat="1" applyFont="1" applyFill="1" applyBorder="1" applyAlignment="1">
      <alignment horizontal="right"/>
    </xf>
    <xf numFmtId="165" fontId="5" fillId="6" borderId="2" xfId="2" quotePrefix="1" applyNumberFormat="1" applyFont="1" applyFill="1" applyBorder="1" applyAlignment="1">
      <alignment horizontal="right"/>
    </xf>
    <xf numFmtId="165" fontId="5" fillId="6" borderId="27" xfId="2" quotePrefix="1" applyNumberFormat="1" applyFont="1" applyFill="1" applyBorder="1" applyAlignment="1">
      <alignment horizontal="right"/>
    </xf>
    <xf numFmtId="165" fontId="6" fillId="6" borderId="53" xfId="2" applyNumberFormat="1" applyFont="1" applyFill="1" applyBorder="1" applyAlignment="1">
      <alignment horizontal="right"/>
    </xf>
    <xf numFmtId="165" fontId="6" fillId="6" borderId="54" xfId="2" applyNumberFormat="1" applyFont="1" applyFill="1" applyBorder="1" applyAlignment="1">
      <alignment horizontal="right"/>
    </xf>
    <xf numFmtId="165" fontId="6" fillId="6" borderId="55" xfId="2" applyNumberFormat="1" applyFont="1" applyFill="1" applyBorder="1" applyAlignment="1">
      <alignment horizontal="right"/>
    </xf>
    <xf numFmtId="0" fontId="4" fillId="7" borderId="56" xfId="3" applyFont="1" applyFill="1" applyBorder="1" applyAlignment="1">
      <alignment wrapText="1"/>
    </xf>
    <xf numFmtId="0" fontId="4" fillId="7" borderId="17" xfId="3" applyFont="1" applyFill="1" applyBorder="1" applyAlignment="1">
      <alignment wrapText="1"/>
    </xf>
    <xf numFmtId="0" fontId="4" fillId="7" borderId="0" xfId="3" applyFont="1" applyFill="1" applyBorder="1" applyAlignment="1">
      <alignment wrapText="1"/>
    </xf>
    <xf numFmtId="0" fontId="4" fillId="7" borderId="65" xfId="3" applyFont="1" applyFill="1" applyBorder="1" applyAlignment="1">
      <alignment wrapText="1"/>
    </xf>
    <xf numFmtId="0" fontId="4" fillId="7" borderId="57" xfId="3" applyFont="1" applyFill="1" applyBorder="1"/>
    <xf numFmtId="17" fontId="4" fillId="7" borderId="11" xfId="3" applyNumberFormat="1" applyFont="1" applyFill="1" applyBorder="1"/>
    <xf numFmtId="17" fontId="4" fillId="7" borderId="58" xfId="3" applyNumberFormat="1" applyFont="1" applyFill="1" applyBorder="1"/>
    <xf numFmtId="17" fontId="4" fillId="7" borderId="64" xfId="3" applyNumberFormat="1" applyFont="1" applyFill="1" applyBorder="1"/>
    <xf numFmtId="165" fontId="5" fillId="6" borderId="59" xfId="2" applyNumberFormat="1" applyFont="1" applyFill="1" applyBorder="1" applyAlignment="1">
      <alignment horizontal="right"/>
    </xf>
    <xf numFmtId="165" fontId="5" fillId="6" borderId="19" xfId="2" applyNumberFormat="1" applyFont="1" applyFill="1" applyBorder="1" applyAlignment="1">
      <alignment horizontal="right"/>
    </xf>
    <xf numFmtId="0" fontId="4" fillId="7" borderId="46" xfId="3" applyFont="1" applyFill="1" applyBorder="1" applyAlignment="1">
      <alignment wrapText="1"/>
    </xf>
    <xf numFmtId="165" fontId="5" fillId="6" borderId="53" xfId="2" applyNumberFormat="1" applyFont="1" applyFill="1" applyBorder="1" applyAlignment="1">
      <alignment horizontal="right"/>
    </xf>
    <xf numFmtId="165" fontId="5" fillId="6" borderId="60" xfId="2" applyNumberFormat="1" applyFont="1" applyFill="1" applyBorder="1" applyAlignment="1">
      <alignment horizontal="right"/>
    </xf>
    <xf numFmtId="0" fontId="6" fillId="0" borderId="0" xfId="3" applyFont="1" applyFill="1" applyBorder="1" applyAlignment="1">
      <alignment wrapText="1"/>
    </xf>
    <xf numFmtId="3" fontId="18" fillId="10" borderId="33" xfId="0" quotePrefix="1" applyNumberFormat="1" applyFont="1" applyFill="1" applyBorder="1" applyAlignment="1"/>
    <xf numFmtId="0" fontId="4" fillId="5" borderId="27" xfId="0" applyFont="1" applyFill="1" applyBorder="1" applyAlignment="1">
      <alignment wrapText="1"/>
    </xf>
    <xf numFmtId="165" fontId="5" fillId="6" borderId="27" xfId="2" applyNumberFormat="1" applyFont="1" applyFill="1" applyBorder="1"/>
    <xf numFmtId="9" fontId="0" fillId="0" borderId="11" xfId="1" applyFont="1" applyBorder="1"/>
    <xf numFmtId="43" fontId="0" fillId="0" borderId="13" xfId="2" applyFont="1" applyBorder="1"/>
    <xf numFmtId="43" fontId="0" fillId="0" borderId="15" xfId="2" applyFont="1" applyBorder="1"/>
    <xf numFmtId="43" fontId="0" fillId="0" borderId="18" xfId="2" applyFont="1" applyBorder="1"/>
    <xf numFmtId="43" fontId="0" fillId="0" borderId="0" xfId="2" applyFont="1" applyBorder="1"/>
    <xf numFmtId="0" fontId="17" fillId="9" borderId="28"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75"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74" xfId="0" applyFont="1" applyFill="1" applyBorder="1" applyAlignment="1">
      <alignment horizontal="center" wrapText="1"/>
    </xf>
    <xf numFmtId="0" fontId="4" fillId="7" borderId="72" xfId="0" applyFont="1" applyFill="1" applyBorder="1" applyAlignment="1">
      <alignment horizontal="center" wrapText="1"/>
    </xf>
    <xf numFmtId="0" fontId="4" fillId="7" borderId="73" xfId="0" applyFont="1" applyFill="1" applyBorder="1" applyAlignment="1">
      <alignment horizontal="center" wrapText="1"/>
    </xf>
    <xf numFmtId="0" fontId="4" fillId="7" borderId="71"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3" fillId="17" borderId="67" xfId="0" applyFont="1" applyFill="1" applyBorder="1" applyAlignment="1">
      <alignment horizontal="center" wrapText="1"/>
    </xf>
    <xf numFmtId="0" fontId="3" fillId="17" borderId="68" xfId="0" applyFont="1" applyFill="1" applyBorder="1" applyAlignment="1">
      <alignment horizontal="center" wrapText="1"/>
    </xf>
    <xf numFmtId="0" fontId="3" fillId="17" borderId="67" xfId="0" applyFont="1" applyFill="1" applyBorder="1" applyAlignment="1">
      <alignment horizontal="center"/>
    </xf>
    <xf numFmtId="0" fontId="3" fillId="17" borderId="68"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0" fillId="0" borderId="61" xfId="0" applyBorder="1" applyAlignment="1">
      <alignment horizontal="center"/>
    </xf>
    <xf numFmtId="0" fontId="0" fillId="0" borderId="62"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6" xfId="3" applyNumberFormat="1" applyFont="1" applyFill="1" applyBorder="1" applyAlignment="1">
      <alignment horizontal="center"/>
    </xf>
    <xf numFmtId="17" fontId="4" fillId="7" borderId="5"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37" fillId="7" borderId="46" xfId="0" applyNumberFormat="1" applyFont="1" applyFill="1" applyBorder="1" applyAlignment="1">
      <alignment horizontal="center"/>
    </xf>
    <xf numFmtId="17" fontId="37" fillId="7" borderId="48" xfId="0" applyNumberFormat="1" applyFont="1" applyFill="1" applyBorder="1" applyAlignment="1">
      <alignment horizontal="center"/>
    </xf>
    <xf numFmtId="17" fontId="37" fillId="7" borderId="47" xfId="0" applyNumberFormat="1" applyFont="1" applyFill="1" applyBorder="1" applyAlignment="1">
      <alignment horizontal="center"/>
    </xf>
    <xf numFmtId="0" fontId="4" fillId="7" borderId="0" xfId="0" applyFont="1" applyFill="1" applyAlignment="1">
      <alignment horizontal="center"/>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28"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28" xfId="0" applyFont="1" applyFill="1" applyBorder="1" applyAlignment="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28" xfId="0" applyFont="1" applyFill="1" applyBorder="1" applyAlignment="1">
      <alignment horizontal="left" indent="57"/>
    </xf>
    <xf numFmtId="0" fontId="17" fillId="9" borderId="29" xfId="0" applyFont="1" applyFill="1" applyBorder="1" applyAlignment="1">
      <alignment horizontal="center" vertical="center"/>
    </xf>
    <xf numFmtId="0" fontId="17" fillId="9" borderId="30" xfId="0" applyFont="1" applyFill="1" applyBorder="1" applyAlignment="1">
      <alignment horizontal="left" indent="54"/>
    </xf>
    <xf numFmtId="0" fontId="17" fillId="9" borderId="31" xfId="0" applyFont="1" applyFill="1" applyBorder="1" applyAlignment="1">
      <alignment horizontal="left" indent="54"/>
    </xf>
    <xf numFmtId="0" fontId="17" fillId="9" borderId="32" xfId="0" applyFont="1" applyFill="1" applyBorder="1" applyAlignment="1">
      <alignment horizontal="left" indent="54"/>
    </xf>
    <xf numFmtId="0" fontId="31" fillId="8" borderId="0" xfId="0" applyFont="1" applyFill="1" applyAlignment="1">
      <alignment horizontal="left" vertical="center"/>
    </xf>
    <xf numFmtId="0" fontId="33" fillId="7" borderId="66" xfId="0" applyFont="1" applyFill="1" applyBorder="1" applyAlignment="1">
      <alignment horizontal="center" vertical="center" wrapText="1"/>
    </xf>
    <xf numFmtId="0" fontId="31" fillId="8" borderId="0" xfId="0" applyFont="1" applyFill="1" applyAlignment="1">
      <alignment horizontal="left" vertical="center" wrapText="1"/>
    </xf>
    <xf numFmtId="0" fontId="33" fillId="20" borderId="66" xfId="0" applyFont="1" applyFill="1" applyBorder="1" applyAlignment="1">
      <alignment horizontal="center" vertical="center" wrapText="1"/>
    </xf>
  </cellXfs>
  <cellStyles count="15">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omma 5" xfId="12" xr:uid="{FD2A3FBA-0870-460B-98E1-FBFF42D5B61D}"/>
    <cellStyle name="Currency" xfId="4" builtinId="4"/>
    <cellStyle name="Normal" xfId="0" builtinId="0"/>
    <cellStyle name="Normal 2" xfId="10" xr:uid="{6F4B628F-2717-4BB7-9FB0-D551F508ED04}"/>
    <cellStyle name="Normal 2 2" xfId="5" xr:uid="{00000000-0005-0000-0000-000004000000}"/>
    <cellStyle name="Normal 2 2 2" xfId="14" xr:uid="{6340049B-1144-4641-958E-9F5A88062A05}"/>
    <cellStyle name="Normal 3" xfId="11" xr:uid="{4284A5F9-3817-411C-B692-E0772A55032C}"/>
    <cellStyle name="Normal 3 2" xfId="6" xr:uid="{00000000-0005-0000-0000-000005000000}"/>
    <cellStyle name="Percent" xfId="1" builtinId="5"/>
    <cellStyle name="Percent 2" xfId="13" xr:uid="{6B55118E-3E36-43FB-95EF-0DE55EC20977}"/>
  </cellStyles>
  <dxfs count="164">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63"/>
      <tableStyleElement type="headerRow" dxfId="162"/>
    </tableStyle>
  </tableStyles>
  <colors>
    <mruColors>
      <color rgb="FF00629B"/>
      <color rgb="FF894695"/>
      <color rgb="FF4E7487"/>
      <color rgb="FF850C58"/>
      <color rgb="FF00454C"/>
      <color rgb="FF00594C"/>
      <color rgb="FFA1A1A1"/>
      <color rgb="FF0070C0"/>
      <color rgb="FF63666A"/>
      <color rgb="FFA11F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'Efficiency - Avg weekly ben dur'!$B$4</c:f>
              <c:strCache>
                <c:ptCount val="1"/>
                <c:pt idx="0">
                  <c:v>Nominal insurer</c:v>
                </c:pt>
              </c:strCache>
            </c:strRef>
          </c:tx>
          <c:spPr>
            <a:ln w="28575" cap="rnd">
              <a:solidFill>
                <a:schemeClr val="accent1"/>
              </a:solidFill>
              <a:round/>
            </a:ln>
            <a:effectLst/>
          </c:spPr>
          <c:marker>
            <c:symbol val="none"/>
          </c:marker>
          <c:cat>
            <c:numRef>
              <c:f>'Efficiency - Avg weekly ben dur'!$A$5:$A$29</c:f>
              <c:numCache>
                <c:formatCode>mmm\-yy</c:formatCode>
                <c:ptCount val="2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numCache>
            </c:numRef>
          </c:cat>
          <c:val>
            <c:numRef>
              <c:f>'Efficiency - Avg weekly ben dur'!$B$5:$B$29</c:f>
              <c:numCache>
                <c:formatCode>_-* #,##0.0_-;\-* #,##0.0_-;_-* "-"??_-;_-@_-</c:formatCode>
                <c:ptCount val="25"/>
                <c:pt idx="0">
                  <c:v>23.8</c:v>
                </c:pt>
                <c:pt idx="1">
                  <c:v>24.7</c:v>
                </c:pt>
                <c:pt idx="2">
                  <c:v>24.3</c:v>
                </c:pt>
                <c:pt idx="3">
                  <c:v>24.2</c:v>
                </c:pt>
                <c:pt idx="4">
                  <c:v>22.1</c:v>
                </c:pt>
                <c:pt idx="5">
                  <c:v>21.2</c:v>
                </c:pt>
                <c:pt idx="6">
                  <c:v>20.100000000000001</c:v>
                </c:pt>
                <c:pt idx="7">
                  <c:v>20.6</c:v>
                </c:pt>
                <c:pt idx="8">
                  <c:v>21.2</c:v>
                </c:pt>
                <c:pt idx="9">
                  <c:v>22.9</c:v>
                </c:pt>
                <c:pt idx="10">
                  <c:v>22.7</c:v>
                </c:pt>
                <c:pt idx="11">
                  <c:v>24.3</c:v>
                </c:pt>
                <c:pt idx="12">
                  <c:v>24.5</c:v>
                </c:pt>
                <c:pt idx="13">
                  <c:v>27</c:v>
                </c:pt>
                <c:pt idx="14">
                  <c:v>28.2</c:v>
                </c:pt>
                <c:pt idx="15">
                  <c:v>29.4</c:v>
                </c:pt>
                <c:pt idx="16">
                  <c:v>29.8</c:v>
                </c:pt>
                <c:pt idx="17">
                  <c:v>29.9</c:v>
                </c:pt>
                <c:pt idx="18">
                  <c:v>29.8</c:v>
                </c:pt>
                <c:pt idx="19">
                  <c:v>30.1</c:v>
                </c:pt>
                <c:pt idx="20">
                  <c:v>29.1</c:v>
                </c:pt>
                <c:pt idx="21">
                  <c:v>29.3</c:v>
                </c:pt>
                <c:pt idx="22">
                  <c:v>29.3</c:v>
                </c:pt>
                <c:pt idx="23">
                  <c:v>30</c:v>
                </c:pt>
                <c:pt idx="24">
                  <c:v>30.8</c:v>
                </c:pt>
              </c:numCache>
            </c:numRef>
          </c:val>
          <c:smooth val="0"/>
          <c:extLst>
            <c:ext xmlns:c16="http://schemas.microsoft.com/office/drawing/2014/chart" uri="{C3380CC4-5D6E-409C-BE32-E72D297353CC}">
              <c16:uniqueId val="{00000000-7B2A-43F0-A35E-0DAF45AC321F}"/>
            </c:ext>
          </c:extLst>
        </c:ser>
        <c:ser>
          <c:idx val="1"/>
          <c:order val="1"/>
          <c:tx>
            <c:strRef>
              <c:f>'Efficiency - Avg weekly ben dur'!$C$4</c:f>
              <c:strCache>
                <c:ptCount val="1"/>
                <c:pt idx="0">
                  <c:v>Government self-insurers (TMF)</c:v>
                </c:pt>
              </c:strCache>
            </c:strRef>
          </c:tx>
          <c:spPr>
            <a:ln w="28575" cap="rnd">
              <a:solidFill>
                <a:srgbClr val="00B050"/>
              </a:solidFill>
              <a:round/>
            </a:ln>
            <a:effectLst/>
          </c:spPr>
          <c:marker>
            <c:symbol val="none"/>
          </c:marker>
          <c:cat>
            <c:numRef>
              <c:f>'Efficiency - Avg weekly ben dur'!$A$5:$A$29</c:f>
              <c:numCache>
                <c:formatCode>mmm\-yy</c:formatCode>
                <c:ptCount val="2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numCache>
            </c:numRef>
          </c:cat>
          <c:val>
            <c:numRef>
              <c:f>'Efficiency - Avg weekly ben dur'!$C$5:$C$29</c:f>
              <c:numCache>
                <c:formatCode>_-* #,##0.0_-;\-* #,##0.0_-;_-* "-"??_-;_-@_-</c:formatCode>
                <c:ptCount val="25"/>
                <c:pt idx="0">
                  <c:v>25.3</c:v>
                </c:pt>
                <c:pt idx="1">
                  <c:v>25.2</c:v>
                </c:pt>
                <c:pt idx="2">
                  <c:v>24.1</c:v>
                </c:pt>
                <c:pt idx="3">
                  <c:v>23.5</c:v>
                </c:pt>
                <c:pt idx="4">
                  <c:v>23.6</c:v>
                </c:pt>
                <c:pt idx="5">
                  <c:v>21.9</c:v>
                </c:pt>
                <c:pt idx="6">
                  <c:v>22.4</c:v>
                </c:pt>
                <c:pt idx="7">
                  <c:v>22.1</c:v>
                </c:pt>
                <c:pt idx="8">
                  <c:v>22.5</c:v>
                </c:pt>
                <c:pt idx="9">
                  <c:v>23.9</c:v>
                </c:pt>
                <c:pt idx="10">
                  <c:v>22.6</c:v>
                </c:pt>
                <c:pt idx="11">
                  <c:v>24.7</c:v>
                </c:pt>
                <c:pt idx="12">
                  <c:v>25.6</c:v>
                </c:pt>
                <c:pt idx="13">
                  <c:v>25.6</c:v>
                </c:pt>
                <c:pt idx="14">
                  <c:v>24.5</c:v>
                </c:pt>
                <c:pt idx="15">
                  <c:v>25.2</c:v>
                </c:pt>
                <c:pt idx="16">
                  <c:v>28.3</c:v>
                </c:pt>
                <c:pt idx="17">
                  <c:v>28.2</c:v>
                </c:pt>
                <c:pt idx="18">
                  <c:v>28</c:v>
                </c:pt>
                <c:pt idx="19">
                  <c:v>28.6</c:v>
                </c:pt>
                <c:pt idx="20">
                  <c:v>29</c:v>
                </c:pt>
                <c:pt idx="21">
                  <c:v>29.8</c:v>
                </c:pt>
                <c:pt idx="22">
                  <c:v>31.4</c:v>
                </c:pt>
                <c:pt idx="23">
                  <c:v>32</c:v>
                </c:pt>
                <c:pt idx="24">
                  <c:v>31</c:v>
                </c:pt>
              </c:numCache>
            </c:numRef>
          </c:val>
          <c:smooth val="0"/>
          <c:extLst>
            <c:ext xmlns:c16="http://schemas.microsoft.com/office/drawing/2014/chart" uri="{C3380CC4-5D6E-409C-BE32-E72D297353CC}">
              <c16:uniqueId val="{00000001-7B2A-43F0-A35E-0DAF45AC321F}"/>
            </c:ext>
          </c:extLst>
        </c:ser>
        <c:ser>
          <c:idx val="2"/>
          <c:order val="2"/>
          <c:tx>
            <c:strRef>
              <c:f>'Efficiency - Avg weekly ben dur'!$D$4</c:f>
              <c:strCache>
                <c:ptCount val="1"/>
                <c:pt idx="0">
                  <c:v>Self insurers</c:v>
                </c:pt>
              </c:strCache>
            </c:strRef>
          </c:tx>
          <c:spPr>
            <a:ln w="28575" cap="rnd">
              <a:solidFill>
                <a:schemeClr val="accent3"/>
              </a:solidFill>
              <a:round/>
            </a:ln>
            <a:effectLst/>
          </c:spPr>
          <c:marker>
            <c:symbol val="none"/>
          </c:marker>
          <c:cat>
            <c:numRef>
              <c:f>'Efficiency - Avg weekly ben dur'!$A$5:$A$29</c:f>
              <c:numCache>
                <c:formatCode>mmm\-yy</c:formatCode>
                <c:ptCount val="2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numCache>
            </c:numRef>
          </c:cat>
          <c:val>
            <c:numRef>
              <c:f>'Efficiency - Avg weekly ben dur'!$D$5:$D$29</c:f>
              <c:numCache>
                <c:formatCode>_-* #,##0.0_-;\-* #,##0.0_-;_-* "-"??_-;_-@_-</c:formatCode>
                <c:ptCount val="25"/>
                <c:pt idx="0">
                  <c:v>15.2</c:v>
                </c:pt>
                <c:pt idx="1">
                  <c:v>17</c:v>
                </c:pt>
                <c:pt idx="2">
                  <c:v>18.7</c:v>
                </c:pt>
                <c:pt idx="3">
                  <c:v>16.5</c:v>
                </c:pt>
                <c:pt idx="4">
                  <c:v>17.8</c:v>
                </c:pt>
                <c:pt idx="5">
                  <c:v>16.100000000000001</c:v>
                </c:pt>
                <c:pt idx="6">
                  <c:v>19.399999999999999</c:v>
                </c:pt>
                <c:pt idx="7">
                  <c:v>17.600000000000001</c:v>
                </c:pt>
                <c:pt idx="8">
                  <c:v>18.2</c:v>
                </c:pt>
                <c:pt idx="9">
                  <c:v>21.1</c:v>
                </c:pt>
                <c:pt idx="10">
                  <c:v>19.600000000000001</c:v>
                </c:pt>
                <c:pt idx="11">
                  <c:v>19.5</c:v>
                </c:pt>
                <c:pt idx="12">
                  <c:v>16.600000000000001</c:v>
                </c:pt>
                <c:pt idx="13">
                  <c:v>17.3</c:v>
                </c:pt>
                <c:pt idx="14">
                  <c:v>18.399999999999999</c:v>
                </c:pt>
                <c:pt idx="15">
                  <c:v>17.7</c:v>
                </c:pt>
                <c:pt idx="16">
                  <c:v>17.5</c:v>
                </c:pt>
                <c:pt idx="17">
                  <c:v>17.2</c:v>
                </c:pt>
                <c:pt idx="18">
                  <c:v>15.7</c:v>
                </c:pt>
                <c:pt idx="19">
                  <c:v>20.3</c:v>
                </c:pt>
                <c:pt idx="20">
                  <c:v>19</c:v>
                </c:pt>
                <c:pt idx="21">
                  <c:v>19.899999999999999</c:v>
                </c:pt>
                <c:pt idx="22">
                  <c:v>20.100000000000001</c:v>
                </c:pt>
                <c:pt idx="23">
                  <c:v>19.2</c:v>
                </c:pt>
                <c:pt idx="24">
                  <c:v>22.9</c:v>
                </c:pt>
              </c:numCache>
            </c:numRef>
          </c:val>
          <c:smooth val="0"/>
          <c:extLst>
            <c:ext xmlns:c16="http://schemas.microsoft.com/office/drawing/2014/chart" uri="{C3380CC4-5D6E-409C-BE32-E72D297353CC}">
              <c16:uniqueId val="{00000002-7B2A-43F0-A35E-0DAF45AC321F}"/>
            </c:ext>
          </c:extLst>
        </c:ser>
        <c:ser>
          <c:idx val="3"/>
          <c:order val="3"/>
          <c:tx>
            <c:strRef>
              <c:f>'Efficiency - Avg weekly ben dur'!$E$4</c:f>
              <c:strCache>
                <c:ptCount val="1"/>
                <c:pt idx="0">
                  <c:v>Specialised insurers</c:v>
                </c:pt>
              </c:strCache>
            </c:strRef>
          </c:tx>
          <c:spPr>
            <a:ln w="28575" cap="rnd">
              <a:solidFill>
                <a:srgbClr val="7030A0"/>
              </a:solidFill>
              <a:round/>
            </a:ln>
            <a:effectLst/>
          </c:spPr>
          <c:marker>
            <c:symbol val="none"/>
          </c:marker>
          <c:cat>
            <c:numRef>
              <c:f>'Efficiency - Avg weekly ben dur'!$A$5:$A$29</c:f>
              <c:numCache>
                <c:formatCode>mmm\-yy</c:formatCode>
                <c:ptCount val="2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numCache>
            </c:numRef>
          </c:cat>
          <c:val>
            <c:numRef>
              <c:f>'Efficiency - Avg weekly ben dur'!$E$5:$E$29</c:f>
              <c:numCache>
                <c:formatCode>_-* #,##0.0_-;\-* #,##0.0_-;_-* "-"??_-;_-@_-</c:formatCode>
                <c:ptCount val="25"/>
                <c:pt idx="0">
                  <c:v>17.2</c:v>
                </c:pt>
                <c:pt idx="1">
                  <c:v>21.9</c:v>
                </c:pt>
                <c:pt idx="2">
                  <c:v>20.2</c:v>
                </c:pt>
                <c:pt idx="3">
                  <c:v>20.100000000000001</c:v>
                </c:pt>
                <c:pt idx="4">
                  <c:v>19.100000000000001</c:v>
                </c:pt>
                <c:pt idx="5">
                  <c:v>18.600000000000001</c:v>
                </c:pt>
                <c:pt idx="6">
                  <c:v>15.6</c:v>
                </c:pt>
                <c:pt idx="7">
                  <c:v>16.7</c:v>
                </c:pt>
                <c:pt idx="8">
                  <c:v>15.9</c:v>
                </c:pt>
                <c:pt idx="9">
                  <c:v>18.3</c:v>
                </c:pt>
                <c:pt idx="10">
                  <c:v>15.9</c:v>
                </c:pt>
                <c:pt idx="11">
                  <c:v>15.5</c:v>
                </c:pt>
                <c:pt idx="12">
                  <c:v>17.7</c:v>
                </c:pt>
                <c:pt idx="13">
                  <c:v>18.600000000000001</c:v>
                </c:pt>
                <c:pt idx="14">
                  <c:v>16.5</c:v>
                </c:pt>
                <c:pt idx="15">
                  <c:v>19.100000000000001</c:v>
                </c:pt>
                <c:pt idx="16">
                  <c:v>18.899999999999999</c:v>
                </c:pt>
                <c:pt idx="17">
                  <c:v>19.899999999999999</c:v>
                </c:pt>
                <c:pt idx="18">
                  <c:v>19.7</c:v>
                </c:pt>
                <c:pt idx="19">
                  <c:v>19.3</c:v>
                </c:pt>
                <c:pt idx="20">
                  <c:v>20.5</c:v>
                </c:pt>
                <c:pt idx="21">
                  <c:v>22.6</c:v>
                </c:pt>
                <c:pt idx="22">
                  <c:v>22.1</c:v>
                </c:pt>
                <c:pt idx="23">
                  <c:v>22</c:v>
                </c:pt>
                <c:pt idx="24">
                  <c:v>24.2</c:v>
                </c:pt>
              </c:numCache>
            </c:numRef>
          </c:val>
          <c:smooth val="0"/>
          <c:extLst>
            <c:ext xmlns:c16="http://schemas.microsoft.com/office/drawing/2014/chart" uri="{C3380CC4-5D6E-409C-BE32-E72D297353CC}">
              <c16:uniqueId val="{00000003-7B2A-43F0-A35E-0DAF45AC321F}"/>
            </c:ext>
          </c:extLst>
        </c:ser>
        <c:dLbls>
          <c:showLegendKey val="0"/>
          <c:showVal val="0"/>
          <c:showCatName val="0"/>
          <c:showSerName val="0"/>
          <c:showPercent val="0"/>
          <c:showBubbleSize val="0"/>
        </c:dLbls>
        <c:smooth val="0"/>
        <c:axId val="1160025472"/>
        <c:axId val="1160024160"/>
      </c:lineChart>
      <c:dateAx>
        <c:axId val="11600254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024160"/>
        <c:crosses val="autoZero"/>
        <c:auto val="1"/>
        <c:lblOffset val="100"/>
        <c:baseTimeUnit val="months"/>
      </c:dateAx>
      <c:valAx>
        <c:axId val="116002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duration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025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276799</xdr:colOff>
      <xdr:row>12</xdr:row>
      <xdr:rowOff>135495</xdr:rowOff>
    </xdr:from>
    <xdr:ext cx="1003352" cy="482571"/>
    <xdr:sp macro="" textlink="">
      <xdr:nvSpPr>
        <xdr:cNvPr id="3"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197799" y="2963362"/>
          <a:ext cx="1003352" cy="482571"/>
        </a:xfrm>
        <a:prstGeom prst="rect">
          <a:avLst/>
        </a:prstGeom>
        <a:solidFill>
          <a:srgbClr val="FFFFFF"/>
        </a:solidFill>
      </xdr:spPr>
      <xdr:txBody>
        <a:bodyPr wrap="none" lIns="91440" tIns="45720" rIns="91440" bIns="45720">
          <a:no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Montserrat" panose="00000500000000000000" pitchFamily="2" charset="0"/>
            </a:rPr>
            <a:t>October </a:t>
          </a:r>
        </a:p>
        <a:p>
          <a:pPr algn="ctr"/>
          <a:r>
            <a:rPr lang="en-US" sz="1100" b="0" cap="none" spc="0" baseline="0">
              <a:ln w="0"/>
              <a:solidFill>
                <a:schemeClr val="tx1"/>
              </a:solidFill>
              <a:effectLst>
                <a:outerShdw blurRad="38100" dist="19050" dir="2700000" algn="tl" rotWithShape="0">
                  <a:schemeClr val="dk1">
                    <a:alpha val="40000"/>
                  </a:schemeClr>
                </a:outerShdw>
              </a:effectLst>
              <a:latin typeface="Montserrat" panose="00000500000000000000" pitchFamily="2" charset="0"/>
            </a:rPr>
            <a:t>2020</a:t>
          </a:r>
        </a:p>
        <a:p>
          <a:pPr algn="ctr"/>
          <a:endParaRPr lang="en-US" sz="1100" b="0" cap="none" spc="0">
            <a:ln w="0"/>
            <a:solidFill>
              <a:schemeClr val="tx1"/>
            </a:solidFill>
            <a:effectLst>
              <a:outerShdw blurRad="38100" dist="19050" dir="2700000" algn="tl" rotWithShape="0">
                <a:schemeClr val="dk1">
                  <a:alpha val="40000"/>
                </a:schemeClr>
              </a:outerShdw>
            </a:effectLst>
            <a:latin typeface="Montserrat" panose="00000500000000000000"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647286</xdr:colOff>
      <xdr:row>43</xdr:row>
      <xdr:rowOff>58811</xdr:rowOff>
    </xdr:from>
    <xdr:to>
      <xdr:col>14</xdr:col>
      <xdr:colOff>567771</xdr:colOff>
      <xdr:row>58</xdr:row>
      <xdr:rowOff>58397</xdr:rowOff>
    </xdr:to>
    <xdr:graphicFrame macro="">
      <xdr:nvGraphicFramePr>
        <xdr:cNvPr id="3" name="Chart 2">
          <a:extLst>
            <a:ext uri="{FF2B5EF4-FFF2-40B4-BE49-F238E27FC236}">
              <a16:creationId xmlns:a16="http://schemas.microsoft.com/office/drawing/2014/main" id="{8573DCC4-92F9-44AB-B3A7-EA2DF257C4EB}"/>
            </a:ext>
            <a:ext uri="{147F2762-F138-4A5C-976F-8EAC2B608ADB}">
              <a16:predDERef xmlns:a16="http://schemas.microsoft.com/office/drawing/2014/main" pred="{8396AE79-2A1D-4992-8972-2B1B721B5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61" dataDxfId="159" totalsRowDxfId="157" headerRowBorderDxfId="160" tableBorderDxfId="158" totalsRowBorderDxfId="156"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55"/>
    <tableColumn id="2" xr3:uid="{00000000-0010-0000-0800-000002000000}" name="OCT2019" dataDxfId="154" totalsRowDxfId="153" dataCellStyle="Comma"/>
    <tableColumn id="3" xr3:uid="{00000000-0010-0000-0800-000003000000}" name="NOV2019" dataDxfId="152" totalsRowDxfId="151" dataCellStyle="Comma"/>
    <tableColumn id="4" xr3:uid="{00000000-0010-0000-0800-000004000000}" name="DEC2019" dataDxfId="150" totalsRowDxfId="149" dataCellStyle="Comma"/>
    <tableColumn id="5" xr3:uid="{00000000-0010-0000-0800-000005000000}" name="JAN2020" dataDxfId="148" totalsRowDxfId="147" dataCellStyle="Comma"/>
    <tableColumn id="6" xr3:uid="{00000000-0010-0000-0800-000006000000}" name="FEB2020" dataDxfId="146" totalsRowDxfId="145" dataCellStyle="Comma"/>
    <tableColumn id="7" xr3:uid="{00000000-0010-0000-0800-000007000000}" name="MAR2020" dataDxfId="144" totalsRowDxfId="143" dataCellStyle="Comma"/>
    <tableColumn id="8" xr3:uid="{00000000-0010-0000-0800-000008000000}" name="APR2020" dataDxfId="142" totalsRowDxfId="141" dataCellStyle="Comma"/>
    <tableColumn id="9" xr3:uid="{00000000-0010-0000-0800-000009000000}" name="MAY2020" dataDxfId="140" totalsRowDxfId="139" dataCellStyle="Comma"/>
    <tableColumn id="10" xr3:uid="{00000000-0010-0000-0800-00000A000000}" name="JUN2020" dataDxfId="138" totalsRowDxfId="137" dataCellStyle="Comma"/>
    <tableColumn id="11" xr3:uid="{00000000-0010-0000-0800-00000B000000}" name="JUL2020" dataDxfId="136" totalsRowDxfId="135" dataCellStyle="Comma"/>
    <tableColumn id="12" xr3:uid="{00000000-0010-0000-0800-00000C000000}" name="AUG2020" dataDxfId="134" totalsRowDxfId="133" dataCellStyle="Comma"/>
    <tableColumn id="13" xr3:uid="{00000000-0010-0000-0800-00000D000000}" name="SEP2020" dataDxfId="132" totalsRowDxfId="131" dataCellStyle="Comma"/>
    <tableColumn id="14" xr3:uid="{00000000-0010-0000-0800-00000E000000}" name="OCT2020" dataDxfId="130" totalsRowDxfId="129"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28" dataDxfId="126" headerRowBorderDxfId="127" tableBorderDxfId="125" totalsRowBorderDxfId="124"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23"/>
    <tableColumn id="2" xr3:uid="{00000000-0010-0000-0900-000002000000}" name="OCT2019" dataDxfId="122" dataCellStyle="Comma"/>
    <tableColumn id="3" xr3:uid="{00000000-0010-0000-0900-000003000000}" name="NOV2019" dataDxfId="121" dataCellStyle="Comma"/>
    <tableColumn id="4" xr3:uid="{00000000-0010-0000-0900-000004000000}" name="DEC2019" dataDxfId="120" dataCellStyle="Comma"/>
    <tableColumn id="5" xr3:uid="{00000000-0010-0000-0900-000005000000}" name="JAN2020" dataDxfId="119" dataCellStyle="Comma"/>
    <tableColumn id="6" xr3:uid="{00000000-0010-0000-0900-000006000000}" name="FEB2020" dataDxfId="118" dataCellStyle="Comma"/>
    <tableColumn id="7" xr3:uid="{00000000-0010-0000-0900-000007000000}" name="MAR2020" dataDxfId="117" dataCellStyle="Comma"/>
    <tableColumn id="8" xr3:uid="{00000000-0010-0000-0900-000008000000}" name="APR2020" dataDxfId="116" dataCellStyle="Comma"/>
    <tableColumn id="9" xr3:uid="{00000000-0010-0000-0900-000009000000}" name="MAY2020" dataDxfId="115" dataCellStyle="Comma"/>
    <tableColumn id="10" xr3:uid="{00000000-0010-0000-0900-00000A000000}" name="JUN2020" dataDxfId="114" dataCellStyle="Comma"/>
    <tableColumn id="11" xr3:uid="{00000000-0010-0000-0900-00000B000000}" name="JUL2020" dataDxfId="113" dataCellStyle="Comma"/>
    <tableColumn id="12" xr3:uid="{00000000-0010-0000-0900-00000C000000}" name="AUG2020" dataDxfId="112" dataCellStyle="Comma"/>
    <tableColumn id="13" xr3:uid="{00000000-0010-0000-0900-00000D000000}" name="SEP2020" dataDxfId="111" dataCellStyle="Comma"/>
    <tableColumn id="14" xr3:uid="{00000000-0010-0000-0900-00000E000000}" name="OCT2020" dataDxfId="110"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40F54-D1F9-4712-99D0-BD9AB8E641EE}" name="Table2319302" displayName="Table2319302" ref="A4:N16" totalsRowCount="1" headerRowDxfId="109" dataDxfId="107" headerRowBorderDxfId="108" tableBorderDxfId="106" totalsRowBorderDxfId="105"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B454175-B700-4C16-B803-B85E4370C61C}" name="Payment Type" dataDxfId="104"/>
    <tableColumn id="2" xr3:uid="{914C6F22-6049-4809-B0C9-EBB62CFC79A2}" name="Oct-19" dataDxfId="103" dataCellStyle="Currency"/>
    <tableColumn id="3" xr3:uid="{B9E42E0F-877D-4872-AE23-D565A02E25A2}" name="Nov-19" dataDxfId="102" dataCellStyle="Currency"/>
    <tableColumn id="4" xr3:uid="{EA2D88D5-37F6-43CC-9FA8-8A9A6C2CF30C}" name="Dec-19" dataDxfId="101" dataCellStyle="Currency"/>
    <tableColumn id="5" xr3:uid="{C938D5D3-0AE7-4948-9056-BFAA4C30A684}" name="Jan-20" dataDxfId="100" dataCellStyle="Currency"/>
    <tableColumn id="6" xr3:uid="{BA5A28AE-94C4-4EA1-9D8E-8A19E171C718}" name="Feb-20" dataDxfId="99" dataCellStyle="Currency"/>
    <tableColumn id="7" xr3:uid="{E6DA82ED-FF28-42BB-B13E-A7D24C239981}" name="Mar-20" dataDxfId="98" dataCellStyle="Currency"/>
    <tableColumn id="8" xr3:uid="{ED82873B-1D0A-4BE4-9546-CDC06A8CD6F5}" name="Apr-20" dataDxfId="97" dataCellStyle="Currency"/>
    <tableColumn id="9" xr3:uid="{43CBE6D9-7DAE-4CAE-966B-F2E4A07D9D4E}" name="May-20" dataDxfId="96" dataCellStyle="Currency"/>
    <tableColumn id="10" xr3:uid="{ADC47F7A-DDCB-49EB-B9A3-3568D6FBC7C6}" name="Jun-20" dataDxfId="95" dataCellStyle="Currency"/>
    <tableColumn id="11" xr3:uid="{E2B64513-73F0-4972-9EB1-F5F5BA27EAD0}" name="Jul-20" dataDxfId="94" dataCellStyle="Currency"/>
    <tableColumn id="12" xr3:uid="{6747E197-624B-4438-B710-437883C27A6C}" name="Aug-20" dataDxfId="93" dataCellStyle="Currency"/>
    <tableColumn id="13" xr3:uid="{B34F6D15-18A3-46FB-97EC-4BEC1CBF8E23}" name="Sep-20" dataDxfId="92" dataCellStyle="Currency"/>
    <tableColumn id="14" xr3:uid="{D3CD9AD0-0EB5-4ADE-88E5-10C45AECCCB2}" name="Oct-20" dataDxfId="91"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D7" totalsRowShown="0" headerRowDxfId="90" tableBorderDxfId="89">
  <autoFilter ref="A2:D7" xr:uid="{00000000-0009-0000-0100-00001A000000}">
    <filterColumn colId="0" hiddenButton="1"/>
    <filterColumn colId="1" hiddenButton="1"/>
    <filterColumn colId="2" hiddenButton="1"/>
    <filterColumn colId="3" hiddenButton="1"/>
  </autoFilter>
  <tableColumns count="4">
    <tableColumn id="1" xr3:uid="{245DA9F3-4471-4221-BF90-1C3D31CFFD1A}" name="Insurer type" dataDxfId="88"/>
    <tableColumn id="2" xr3:uid="{19197B43-15D1-4BB2-B564-EBF38D82342F}" name="2017/18" dataDxfId="87" dataCellStyle="Percent"/>
    <tableColumn id="3" xr3:uid="{A2C652EE-6AFA-442A-AD80-A8EFA8EB4231}" name="2018/19" dataDxfId="86" dataCellStyle="Percent"/>
    <tableColumn id="4" xr3:uid="{2D716FCA-3964-41DA-87F5-DAA8F42ACD99}" name="2019/20" dataDxfId="8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G8" totalsRowShown="0" headerRowDxfId="84" dataDxfId="82" headerRowBorderDxfId="83" tableBorderDxfId="81" dataCellStyle="Comma">
  <tableColumns count="33">
    <tableColumn id="1" xr3:uid="{5AF083C5-B357-4A3E-9AA9-25CAE6600553}" name="Dispute types" dataDxfId="80" totalsRowDxfId="79"/>
    <tableColumn id="12" xr3:uid="{F6E00620-4812-46D4-ABCF-EF6B3A580F61}" name="Mar-18" dataDxfId="78" totalsRowDxfId="77" dataCellStyle="Comma" totalsRowCellStyle="Comma"/>
    <tableColumn id="13" xr3:uid="{F2083F6B-848E-4BB5-808F-25767E88E0B1}" name="Apr-18" dataDxfId="76" totalsRowDxfId="75" dataCellStyle="Comma" totalsRowCellStyle="Comma"/>
    <tableColumn id="14" xr3:uid="{078F2767-8104-4200-A94B-D5B558FD55B1}" name="May-18" dataDxfId="74" totalsRowDxfId="73" dataCellStyle="Comma" totalsRowCellStyle="Comma"/>
    <tableColumn id="15" xr3:uid="{6BFA9234-1770-4F1B-B815-14C1B68FF5F1}" name="Jun-18" dataDxfId="72" totalsRowDxfId="71" dataCellStyle="Comma" totalsRowCellStyle="Comma"/>
    <tableColumn id="16" xr3:uid="{042A65A1-AC92-470E-B2CB-2C80CFAE66A6}" name="Jul-18" dataDxfId="70" totalsRowDxfId="69" dataCellStyle="Comma" totalsRowCellStyle="Comma"/>
    <tableColumn id="17" xr3:uid="{8FD6F985-03B2-45F2-8492-A128BB7C27E0}" name="Aug-18" dataDxfId="68" totalsRowDxfId="67" dataCellStyle="Comma" totalsRowCellStyle="Comma"/>
    <tableColumn id="18" xr3:uid="{B13BA032-E973-4822-AF78-240CBE29D142}" name="Sep-18" dataDxfId="66" totalsRowDxfId="65" dataCellStyle="Comma" totalsRowCellStyle="Comma"/>
    <tableColumn id="19" xr3:uid="{5A825233-3985-4811-B018-7828441DDAE0}" name="Oct-18" dataDxfId="64" totalsRowDxfId="63" dataCellStyle="Comma" totalsRowCellStyle="Comma"/>
    <tableColumn id="20" xr3:uid="{56C457F4-390D-4745-B630-ECF6C113B768}" name="Nov-18" dataDxfId="62" totalsRowDxfId="61" dataCellStyle="Comma" totalsRowCellStyle="Comma"/>
    <tableColumn id="21" xr3:uid="{354A7D31-7A4F-4309-B60F-348C2B54A01D}" name="Dec-18" dataDxfId="60" totalsRowDxfId="59" dataCellStyle="Comma" totalsRowCellStyle="Comma"/>
    <tableColumn id="2" xr3:uid="{487D5777-68DE-4943-84EA-23940ED351BB}" name="Jan-19" dataDxfId="58" totalsRowDxfId="57" dataCellStyle="Comma" totalsRowCellStyle="Comma"/>
    <tableColumn id="3" xr3:uid="{8255D840-4B1D-4E5A-980A-DEE63DF169CC}" name="Feb-19" dataDxfId="56" totalsRowDxfId="55" dataCellStyle="Comma" totalsRowCellStyle="Comma"/>
    <tableColumn id="4" xr3:uid="{A5DF625F-6815-499E-9EA4-DDA02B6C9C3D}" name="Mar-19" dataDxfId="54" totalsRowDxfId="53" dataCellStyle="Comma" totalsRowCellStyle="Comma"/>
    <tableColumn id="5" xr3:uid="{94A66345-7995-4091-A046-58017B0E1E63}" name="Apr-19" dataDxfId="52" totalsRowDxfId="51" dataCellStyle="Comma" totalsRowCellStyle="Comma"/>
    <tableColumn id="6" xr3:uid="{CEAD5C73-1D00-4F5D-944B-54EB66CA1C31}" name="May-19" dataDxfId="50" totalsRowDxfId="49" dataCellStyle="Comma" totalsRowCellStyle="Comma"/>
    <tableColumn id="7" xr3:uid="{4121EDC3-17B9-4A86-B1C8-C00EB4004895}" name="Jun-19" dataDxfId="48" totalsRowDxfId="47" dataCellStyle="Comma" totalsRowCellStyle="Comma"/>
    <tableColumn id="8" xr3:uid="{FAC1FC57-FCFE-4A5C-9543-2D0ABE6AF2AB}" name="Jul-19" dataDxfId="46" totalsRowDxfId="45" dataCellStyle="Comma" totalsRowCellStyle="Comma"/>
    <tableColumn id="9" xr3:uid="{9088878D-9A9F-4E46-8F75-CF15D51A2E9F}" name="Aug-19" dataDxfId="44" totalsRowDxfId="43" dataCellStyle="Comma" totalsRowCellStyle="Comma"/>
    <tableColumn id="10" xr3:uid="{FB71C715-DCA1-4FB3-AD6C-A0B2767D4433}" name="Sep-19" dataDxfId="42" totalsRowDxfId="41" dataCellStyle="Comma" totalsRowCellStyle="Comma"/>
    <tableColumn id="11" xr3:uid="{3007C0DB-EA60-4AA2-BE76-693919080166}" name="Oct-19" dataDxfId="40" totalsRowDxfId="39" dataCellStyle="Comma" totalsRowCellStyle="Comma"/>
    <tableColumn id="23" xr3:uid="{74587350-7962-48F4-B22F-21A60E0CA0A5}" name="Nov-19" dataDxfId="38" totalsRowDxfId="37" dataCellStyle="Comma" totalsRowCellStyle="Comma"/>
    <tableColumn id="24" xr3:uid="{A52E264E-4D3F-4A81-8316-64A625888E2D}" name="Dec-19" dataDxfId="36" totalsRowDxfId="35" dataCellStyle="Comma" totalsRowCellStyle="Comma"/>
    <tableColumn id="25" xr3:uid="{601DE6B0-B0AC-4718-8703-18D63CECC1B2}" name="Jan-20" dataDxfId="34" totalsRowDxfId="33" dataCellStyle="Comma" totalsRowCellStyle="Comma"/>
    <tableColumn id="26" xr3:uid="{A949BB0E-33EA-498A-8D11-D5724768C4B2}" name="Feb-20" dataDxfId="32" totalsRowDxfId="31" dataCellStyle="Comma" totalsRowCellStyle="Comma"/>
    <tableColumn id="22" xr3:uid="{F340D3CE-1282-4C56-87D3-22CC46F48021}" name="Mar-20" dataDxfId="30" totalsRowDxfId="29" dataCellStyle="Comma" totalsRowCellStyle="Comma"/>
    <tableColumn id="27" xr3:uid="{B0467252-EE32-4160-9861-77A4CCEDC5A2}" name="Apr-20" dataDxfId="28" totalsRowDxfId="27" dataCellStyle="Comma" totalsRowCellStyle="Comma"/>
    <tableColumn id="28" xr3:uid="{E63252BD-AA28-46DA-8B6C-F3F87077A1F5}" name="May-202" dataDxfId="26" totalsRowDxfId="25" dataCellStyle="Comma" totalsRowCellStyle="Comma"/>
    <tableColumn id="29" xr3:uid="{1FC6DC52-5242-45D7-9A4F-0DDD858177E1}" name="Jun-20" dataDxfId="24" totalsRowDxfId="23" dataCellStyle="Comma" totalsRowCellStyle="Comma"/>
    <tableColumn id="30" xr3:uid="{82AFC865-A393-48AF-B938-25429323BB44}" name="Jul-20" dataDxfId="22" totalsRowDxfId="21" dataCellStyle="Comma" totalsRowCellStyle="Comma"/>
    <tableColumn id="32" xr3:uid="{97F21C87-62C3-4360-8B92-35CE36574063}" name="Aug-20" totalsRowCellStyle="Comma"/>
    <tableColumn id="33" xr3:uid="{BB0B40C7-F9D0-45A3-8BAE-09320CBB989D}" name="Sep-20" totalsRowCellStyle="Comma"/>
    <tableColumn id="34" xr3:uid="{DEFAE3DA-836C-47A7-929F-E6129249BACF}" name="Oct-20"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20" dataDxfId="18" headerRowBorderDxfId="19" tableBorderDxfId="17" totalsRowBorderDxfId="16"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15" totalsRowDxfId="14"/>
    <tableColumn id="2" xr3:uid="{CE54E34B-5D31-4D25-B52E-E129222AB020}" name="Nominal insurer" dataDxfId="13" totalsRowDxfId="12" dataCellStyle="Comma"/>
    <tableColumn id="3" xr3:uid="{488F3CEB-C249-4D2E-9281-488AEC79D50A}" name="Self insurer" dataDxfId="11" totalsRowDxfId="10" dataCellStyle="Comma"/>
    <tableColumn id="4" xr3:uid="{BCCEC8FC-E4AE-4C52-A0DD-0F35AC5E5501}" name="Specialised insurers" dataDxfId="9" totalsRowDxfId="8" dataCellStyle="Comma"/>
    <tableColumn id="5" xr3:uid="{F7BFB90D-2654-4749-9795-E441ED0DDCEF}" name="Government self-insurers (TMF)" dataDxfId="7" totalsRowDxfId="6" dataCellStyle="Comma"/>
    <tableColumn id="6" xr3:uid="{06E8CF5F-3209-444D-93AB-FD54A25BDC92}" name="Total" dataDxfId="5" totalsRowDxfId="4"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3" totalsRowShown="0" headerRowDxfId="3" tableBorderDxfId="2">
  <autoFilter ref="A2:B13" xr:uid="{00000000-0009-0000-0100-00001C000000}">
    <filterColumn colId="0" hiddenButton="1"/>
    <filterColumn colId="1" hiddenButton="1"/>
  </autoFilter>
  <tableColumns count="2">
    <tableColumn id="1" xr3:uid="{00000000-0010-0000-1700-000001000000}" name="Financial Year" dataDxfId="1"/>
    <tableColumn id="2" xr3:uid="{00000000-0010-0000-1700-000002000000}" name="Premium to Wag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election activeCell="M28" sqref="M28"/>
    </sheetView>
  </sheetViews>
  <sheetFormatPr defaultColWidth="8.5703125" defaultRowHeight="15" x14ac:dyDescent="0.25"/>
  <cols>
    <col min="1" max="10" width="8.5703125" style="6"/>
    <col min="11" max="11" width="14.5703125" style="6" customWidth="1"/>
    <col min="12" max="16384" width="8.5703125" style="6"/>
  </cols>
  <sheetData>
    <row r="1" spans="1:24" ht="15.75" thickBot="1" x14ac:dyDescent="0.3">
      <c r="A1" s="48" t="s">
        <v>0</v>
      </c>
    </row>
    <row r="2" spans="1:24" ht="46.5" x14ac:dyDescent="0.7">
      <c r="A2" s="260"/>
      <c r="B2" s="261"/>
      <c r="C2" s="261"/>
      <c r="D2" s="261"/>
      <c r="E2" s="261"/>
      <c r="F2" s="261"/>
      <c r="G2" s="261"/>
      <c r="H2" s="261"/>
      <c r="I2" s="261"/>
      <c r="J2" s="261"/>
      <c r="K2" s="19"/>
      <c r="L2" s="15"/>
      <c r="M2" s="16"/>
      <c r="N2" s="69"/>
    </row>
    <row r="3" spans="1:24" x14ac:dyDescent="0.25">
      <c r="A3" s="7"/>
      <c r="M3" s="8"/>
    </row>
    <row r="4" spans="1:24" x14ac:dyDescent="0.25">
      <c r="A4" s="7"/>
      <c r="M4" s="8"/>
    </row>
    <row r="5" spans="1:24" ht="23.1" customHeight="1" x14ac:dyDescent="0.35">
      <c r="A5" s="7"/>
      <c r="C5" s="13"/>
      <c r="D5" s="13"/>
      <c r="E5" s="13"/>
      <c r="F5" s="13"/>
      <c r="G5" s="13"/>
      <c r="H5" s="13"/>
      <c r="I5" s="13"/>
      <c r="J5" s="13"/>
      <c r="M5" s="8"/>
      <c r="P5" s="262"/>
      <c r="Q5" s="262"/>
      <c r="R5" s="262"/>
      <c r="S5" s="262"/>
      <c r="T5" s="262"/>
      <c r="U5" s="262"/>
      <c r="V5" s="262"/>
      <c r="W5" s="262"/>
      <c r="X5" s="262"/>
    </row>
    <row r="6" spans="1:24" x14ac:dyDescent="0.25">
      <c r="A6" s="7"/>
      <c r="M6" s="8"/>
      <c r="P6" s="262"/>
      <c r="Q6" s="262"/>
      <c r="R6" s="262"/>
      <c r="S6" s="262"/>
      <c r="T6" s="262"/>
      <c r="U6" s="262"/>
      <c r="V6" s="262"/>
      <c r="W6" s="262"/>
      <c r="X6" s="262"/>
    </row>
    <row r="7" spans="1:24" ht="21" x14ac:dyDescent="0.35">
      <c r="A7" s="7"/>
      <c r="E7" s="12"/>
      <c r="M7" s="8"/>
      <c r="P7" s="262"/>
      <c r="Q7" s="262"/>
      <c r="R7" s="262"/>
      <c r="S7" s="262"/>
      <c r="T7" s="262"/>
      <c r="U7" s="262"/>
      <c r="V7" s="262"/>
      <c r="W7" s="262"/>
      <c r="X7" s="262"/>
    </row>
    <row r="8" spans="1:24" x14ac:dyDescent="0.25">
      <c r="A8" s="7"/>
      <c r="M8" s="8"/>
      <c r="P8" s="262"/>
      <c r="Q8" s="262"/>
      <c r="R8" s="262"/>
      <c r="S8" s="262"/>
      <c r="T8" s="262"/>
      <c r="U8" s="262"/>
      <c r="V8" s="262"/>
      <c r="W8" s="262"/>
      <c r="X8" s="262"/>
    </row>
    <row r="9" spans="1:24" x14ac:dyDescent="0.25">
      <c r="A9" s="7"/>
      <c r="M9" s="8"/>
      <c r="P9" s="262"/>
      <c r="Q9" s="262"/>
      <c r="R9" s="262"/>
      <c r="S9" s="262"/>
      <c r="T9" s="262"/>
      <c r="U9" s="262"/>
      <c r="V9" s="262"/>
      <c r="W9" s="262"/>
      <c r="X9" s="262"/>
    </row>
    <row r="10" spans="1:24" x14ac:dyDescent="0.25">
      <c r="A10" s="7"/>
      <c r="M10" s="8"/>
      <c r="P10" s="262"/>
      <c r="Q10" s="262"/>
      <c r="R10" s="262"/>
      <c r="S10" s="262"/>
      <c r="T10" s="262"/>
      <c r="U10" s="262"/>
      <c r="V10" s="262"/>
      <c r="W10" s="262"/>
      <c r="X10" s="262"/>
    </row>
    <row r="11" spans="1:24" ht="14.85" customHeight="1" x14ac:dyDescent="0.25">
      <c r="A11" s="7"/>
      <c r="B11" s="263"/>
      <c r="C11" s="263"/>
      <c r="D11" s="263"/>
      <c r="E11" s="263"/>
      <c r="F11" s="263"/>
      <c r="G11" s="263"/>
      <c r="H11" s="263"/>
      <c r="I11" s="263"/>
      <c r="J11" s="263"/>
      <c r="K11" s="263"/>
      <c r="M11" s="8"/>
      <c r="P11" s="262"/>
      <c r="Q11" s="262"/>
      <c r="R11" s="262"/>
      <c r="S11" s="262"/>
      <c r="T11" s="262"/>
      <c r="U11" s="262"/>
      <c r="V11" s="262"/>
      <c r="W11" s="262"/>
      <c r="X11" s="262"/>
    </row>
    <row r="12" spans="1:24" x14ac:dyDescent="0.25">
      <c r="A12" s="7"/>
      <c r="B12" s="263"/>
      <c r="C12" s="263"/>
      <c r="D12" s="263"/>
      <c r="E12" s="263"/>
      <c r="F12" s="263"/>
      <c r="G12" s="263"/>
      <c r="H12" s="263"/>
      <c r="I12" s="263"/>
      <c r="J12" s="263"/>
      <c r="K12" s="263"/>
      <c r="M12" s="8"/>
      <c r="P12" s="262"/>
      <c r="Q12" s="262"/>
      <c r="R12" s="262"/>
      <c r="S12" s="262"/>
      <c r="T12" s="262"/>
      <c r="U12" s="262"/>
      <c r="V12" s="262"/>
      <c r="W12" s="262"/>
      <c r="X12" s="262"/>
    </row>
    <row r="13" spans="1:24" x14ac:dyDescent="0.25">
      <c r="A13" s="7"/>
      <c r="B13" s="263"/>
      <c r="C13" s="263"/>
      <c r="D13" s="263"/>
      <c r="E13" s="263"/>
      <c r="F13" s="263"/>
      <c r="G13" s="263"/>
      <c r="H13" s="263"/>
      <c r="I13" s="263"/>
      <c r="J13" s="263"/>
      <c r="K13" s="263"/>
      <c r="M13" s="8"/>
      <c r="P13" s="262"/>
      <c r="Q13" s="262"/>
      <c r="R13" s="262"/>
      <c r="S13" s="262"/>
      <c r="T13" s="262"/>
      <c r="U13" s="262"/>
      <c r="V13" s="262"/>
      <c r="W13" s="262"/>
      <c r="X13" s="262"/>
    </row>
    <row r="14" spans="1:24" x14ac:dyDescent="0.25">
      <c r="A14" s="7"/>
      <c r="B14" s="263"/>
      <c r="C14" s="263"/>
      <c r="D14" s="263"/>
      <c r="E14" s="263"/>
      <c r="F14" s="263"/>
      <c r="G14" s="263"/>
      <c r="H14" s="263"/>
      <c r="I14" s="263"/>
      <c r="J14" s="263"/>
      <c r="K14" s="263"/>
      <c r="M14" s="8"/>
      <c r="P14" s="262"/>
      <c r="Q14" s="262"/>
      <c r="R14" s="262"/>
      <c r="S14" s="262"/>
      <c r="T14" s="262"/>
      <c r="U14" s="262"/>
      <c r="V14" s="262"/>
      <c r="W14" s="262"/>
      <c r="X14" s="262"/>
    </row>
    <row r="15" spans="1:24" ht="17.100000000000001" customHeight="1" x14ac:dyDescent="0.25">
      <c r="A15" s="7"/>
      <c r="B15" s="18"/>
      <c r="C15" s="17"/>
      <c r="D15" s="17"/>
      <c r="E15" s="17"/>
      <c r="F15" s="17"/>
      <c r="G15" s="17"/>
      <c r="H15" s="17"/>
      <c r="I15" s="17"/>
      <c r="J15" s="17"/>
      <c r="K15" s="17"/>
      <c r="L15" s="14"/>
      <c r="M15" s="8"/>
      <c r="P15" s="262"/>
      <c r="Q15" s="262"/>
      <c r="R15" s="262"/>
      <c r="S15" s="262"/>
      <c r="T15" s="262"/>
      <c r="U15" s="262"/>
      <c r="V15" s="262"/>
      <c r="W15" s="262"/>
      <c r="X15" s="262"/>
    </row>
    <row r="16" spans="1:24" x14ac:dyDescent="0.25">
      <c r="A16" s="7"/>
      <c r="B16" s="18"/>
      <c r="C16" s="14"/>
      <c r="D16" s="14"/>
      <c r="E16" s="14"/>
      <c r="F16" s="14"/>
      <c r="G16" s="14"/>
      <c r="H16" s="14"/>
      <c r="I16" s="14"/>
      <c r="J16" s="14"/>
      <c r="K16" s="14"/>
      <c r="L16" s="14"/>
      <c r="M16" s="8"/>
      <c r="P16" s="262"/>
      <c r="Q16" s="262"/>
      <c r="R16" s="262"/>
      <c r="S16" s="262"/>
      <c r="T16" s="262"/>
      <c r="U16" s="262"/>
      <c r="V16" s="262"/>
      <c r="W16" s="262"/>
      <c r="X16" s="262"/>
    </row>
    <row r="17" spans="1:24" x14ac:dyDescent="0.25">
      <c r="A17" s="7"/>
      <c r="B17" s="18"/>
      <c r="C17" s="14"/>
      <c r="D17" s="14"/>
      <c r="E17" s="14"/>
      <c r="F17" s="14"/>
      <c r="G17" s="14"/>
      <c r="H17" s="14"/>
      <c r="I17" s="14"/>
      <c r="J17" s="14"/>
      <c r="K17" s="14"/>
      <c r="L17" s="14"/>
      <c r="M17" s="8"/>
      <c r="P17" s="262"/>
      <c r="Q17" s="262"/>
      <c r="R17" s="262"/>
      <c r="S17" s="262"/>
      <c r="T17" s="262"/>
      <c r="U17" s="262"/>
      <c r="V17" s="262"/>
      <c r="W17" s="262"/>
      <c r="X17" s="262"/>
    </row>
    <row r="18" spans="1:24" x14ac:dyDescent="0.25">
      <c r="A18" s="7"/>
      <c r="B18" s="18"/>
      <c r="C18" s="14"/>
      <c r="D18" s="14"/>
      <c r="E18" s="14"/>
      <c r="F18" s="14"/>
      <c r="G18" s="14"/>
      <c r="H18" s="14"/>
      <c r="I18" s="14"/>
      <c r="J18" s="14"/>
      <c r="K18" s="14"/>
      <c r="L18" s="14"/>
      <c r="M18" s="8"/>
    </row>
    <row r="19" spans="1:24" x14ac:dyDescent="0.25">
      <c r="A19" s="7"/>
      <c r="B19" s="18"/>
      <c r="C19" s="14"/>
      <c r="D19" s="14"/>
      <c r="E19" s="14"/>
      <c r="F19" s="14"/>
      <c r="G19" s="14"/>
      <c r="H19" s="14"/>
      <c r="I19" s="14"/>
      <c r="J19" s="14"/>
      <c r="K19" s="14"/>
      <c r="L19" s="14"/>
      <c r="M19" s="8"/>
    </row>
    <row r="20" spans="1:24" x14ac:dyDescent="0.25">
      <c r="A20" s="7"/>
      <c r="M20" s="8"/>
    </row>
    <row r="21" spans="1:24" x14ac:dyDescent="0.25">
      <c r="A21" s="7"/>
      <c r="M21" s="8"/>
    </row>
    <row r="22" spans="1:24" x14ac:dyDescent="0.25">
      <c r="A22" s="7"/>
      <c r="M22" s="8"/>
    </row>
    <row r="23" spans="1:24" x14ac:dyDescent="0.25">
      <c r="A23" s="7"/>
      <c r="M23" s="8"/>
    </row>
    <row r="24" spans="1:24" ht="15.75" thickBot="1" x14ac:dyDescent="0.3">
      <c r="A24" s="9"/>
      <c r="B24" s="10"/>
      <c r="C24" s="10"/>
      <c r="D24" s="10"/>
      <c r="E24" s="10"/>
      <c r="F24" s="10"/>
      <c r="G24" s="10"/>
      <c r="H24" s="10"/>
      <c r="I24" s="10"/>
      <c r="J24" s="10"/>
      <c r="K24" s="10"/>
      <c r="L24" s="10"/>
      <c r="M24" s="11"/>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9139-16F7-4B70-AA0E-315237A656C7}">
  <dimension ref="A1:AS403"/>
  <sheetViews>
    <sheetView zoomScale="90" zoomScaleNormal="90" workbookViewId="0">
      <pane xSplit="1" topLeftCell="B1" activePane="topRight" state="frozen"/>
      <selection activeCell="A101" sqref="A101"/>
      <selection pane="topRight" activeCell="D92" sqref="D92"/>
    </sheetView>
  </sheetViews>
  <sheetFormatPr defaultColWidth="8.85546875" defaultRowHeight="15" x14ac:dyDescent="0.25"/>
  <cols>
    <col min="1" max="1" width="58.7109375" style="89" customWidth="1"/>
    <col min="2" max="2" width="9.28515625" style="89" customWidth="1"/>
    <col min="3" max="3" width="10.28515625" style="89" customWidth="1"/>
    <col min="4" max="5" width="9.28515625" style="89" customWidth="1"/>
    <col min="6" max="6" width="9.42578125" style="89" customWidth="1"/>
    <col min="7" max="8" width="9.28515625" style="89" customWidth="1"/>
    <col min="9" max="9" width="9.42578125" style="89" customWidth="1"/>
    <col min="10" max="11" width="9.28515625" style="89" customWidth="1"/>
    <col min="12" max="12" width="9.42578125" style="89" customWidth="1"/>
    <col min="13" max="16" width="9.28515625" style="89" customWidth="1"/>
    <col min="17" max="18" width="8.85546875" style="89"/>
    <col min="19" max="20" width="10" style="89" bestFit="1" customWidth="1"/>
    <col min="21" max="22" width="8.85546875" style="89"/>
    <col min="23" max="23" width="10" style="89" bestFit="1" customWidth="1"/>
    <col min="24" max="27" width="8.85546875" style="89"/>
    <col min="28" max="28" width="10" style="89" bestFit="1" customWidth="1"/>
    <col min="29" max="30" width="8.85546875" style="89"/>
    <col min="31" max="32" width="10" style="89" bestFit="1" customWidth="1"/>
    <col min="33" max="39" width="8.85546875" style="89"/>
    <col min="40" max="40" width="9.28515625" style="89" bestFit="1" customWidth="1"/>
    <col min="41" max="42" width="8.85546875" style="89"/>
    <col min="43" max="43" width="9.28515625" style="89" bestFit="1" customWidth="1"/>
    <col min="44" max="16384" width="8.85546875" style="89"/>
  </cols>
  <sheetData>
    <row r="1" spans="1:2" ht="28.9" customHeight="1" x14ac:dyDescent="0.25">
      <c r="A1" s="300" t="s">
        <v>124</v>
      </c>
      <c r="B1" s="301"/>
    </row>
    <row r="2" spans="1:2" x14ac:dyDescent="0.25">
      <c r="A2" s="153">
        <v>42795</v>
      </c>
      <c r="B2" s="3">
        <v>3843</v>
      </c>
    </row>
    <row r="3" spans="1:2" x14ac:dyDescent="0.25">
      <c r="A3" s="153">
        <v>42826</v>
      </c>
      <c r="B3" s="3">
        <v>2719</v>
      </c>
    </row>
    <row r="4" spans="1:2" x14ac:dyDescent="0.25">
      <c r="A4" s="153">
        <v>42856</v>
      </c>
      <c r="B4" s="3">
        <v>3968</v>
      </c>
    </row>
    <row r="5" spans="1:2" x14ac:dyDescent="0.25">
      <c r="A5" s="153">
        <v>42887</v>
      </c>
      <c r="B5" s="3">
        <v>3513</v>
      </c>
    </row>
    <row r="6" spans="1:2" x14ac:dyDescent="0.25">
      <c r="A6" s="153">
        <v>42917</v>
      </c>
      <c r="B6" s="3">
        <v>3363</v>
      </c>
    </row>
    <row r="7" spans="1:2" x14ac:dyDescent="0.25">
      <c r="A7" s="153">
        <v>42948</v>
      </c>
      <c r="B7" s="3">
        <v>3850</v>
      </c>
    </row>
    <row r="8" spans="1:2" x14ac:dyDescent="0.25">
      <c r="A8" s="153">
        <v>42979</v>
      </c>
      <c r="B8" s="25">
        <v>3469</v>
      </c>
    </row>
    <row r="9" spans="1:2" x14ac:dyDescent="0.25">
      <c r="A9" s="153">
        <v>43009</v>
      </c>
      <c r="B9" s="3">
        <v>3865</v>
      </c>
    </row>
    <row r="10" spans="1:2" x14ac:dyDescent="0.25">
      <c r="A10" s="153">
        <v>43040</v>
      </c>
      <c r="B10" s="3">
        <v>4399</v>
      </c>
    </row>
    <row r="11" spans="1:2" x14ac:dyDescent="0.25">
      <c r="A11" s="153">
        <v>43070</v>
      </c>
      <c r="B11" s="3">
        <v>3809</v>
      </c>
    </row>
    <row r="12" spans="1:2" x14ac:dyDescent="0.25">
      <c r="A12" s="153">
        <v>43101</v>
      </c>
      <c r="B12" s="3">
        <v>4157</v>
      </c>
    </row>
    <row r="13" spans="1:2" x14ac:dyDescent="0.25">
      <c r="A13" s="153">
        <v>43132</v>
      </c>
      <c r="B13" s="3">
        <v>4342</v>
      </c>
    </row>
    <row r="14" spans="1:2" x14ac:dyDescent="0.25">
      <c r="A14" s="154">
        <v>43160</v>
      </c>
      <c r="B14" s="211">
        <v>3409</v>
      </c>
    </row>
    <row r="15" spans="1:2" x14ac:dyDescent="0.25">
      <c r="A15" s="154">
        <v>43191</v>
      </c>
      <c r="B15" s="155">
        <v>1940</v>
      </c>
    </row>
    <row r="16" spans="1:2" x14ac:dyDescent="0.25">
      <c r="A16" s="153">
        <v>43221</v>
      </c>
      <c r="B16" s="155">
        <v>2319</v>
      </c>
    </row>
    <row r="17" spans="1:2" x14ac:dyDescent="0.25">
      <c r="A17" s="153">
        <v>43252</v>
      </c>
      <c r="B17" s="156">
        <v>2216</v>
      </c>
    </row>
    <row r="18" spans="1:2" x14ac:dyDescent="0.25">
      <c r="A18" s="154">
        <v>43282</v>
      </c>
      <c r="B18" s="3">
        <v>2504</v>
      </c>
    </row>
    <row r="19" spans="1:2" x14ac:dyDescent="0.25">
      <c r="A19" s="154">
        <v>43313</v>
      </c>
      <c r="B19" s="25">
        <v>2702</v>
      </c>
    </row>
    <row r="20" spans="1:2" x14ac:dyDescent="0.25">
      <c r="A20" s="154">
        <v>43344</v>
      </c>
      <c r="B20" s="3">
        <v>2212</v>
      </c>
    </row>
    <row r="21" spans="1:2" x14ac:dyDescent="0.25">
      <c r="A21" s="154">
        <v>43374</v>
      </c>
      <c r="B21" s="3">
        <v>2381</v>
      </c>
    </row>
    <row r="22" spans="1:2" x14ac:dyDescent="0.25">
      <c r="A22" s="154">
        <v>43405</v>
      </c>
      <c r="B22" s="3">
        <v>2490</v>
      </c>
    </row>
    <row r="23" spans="1:2" x14ac:dyDescent="0.25">
      <c r="A23" s="154">
        <v>43435</v>
      </c>
      <c r="B23" s="3">
        <v>1767</v>
      </c>
    </row>
    <row r="24" spans="1:2" x14ac:dyDescent="0.25">
      <c r="A24" s="154">
        <v>43466</v>
      </c>
      <c r="B24" s="25">
        <v>1608</v>
      </c>
    </row>
    <row r="25" spans="1:2" x14ac:dyDescent="0.25">
      <c r="A25" s="154">
        <v>43497</v>
      </c>
      <c r="B25" s="3">
        <v>1633</v>
      </c>
    </row>
    <row r="26" spans="1:2" x14ac:dyDescent="0.25">
      <c r="A26" s="154">
        <v>43525</v>
      </c>
      <c r="B26" s="3">
        <v>1455</v>
      </c>
    </row>
    <row r="27" spans="1:2" x14ac:dyDescent="0.25">
      <c r="A27" s="154">
        <v>43556</v>
      </c>
      <c r="B27" s="210">
        <v>1285</v>
      </c>
    </row>
    <row r="28" spans="1:2" x14ac:dyDescent="0.25">
      <c r="A28" s="154">
        <v>43586</v>
      </c>
      <c r="B28" s="3">
        <v>1568</v>
      </c>
    </row>
    <row r="29" spans="1:2" x14ac:dyDescent="0.25">
      <c r="A29" s="154">
        <v>43617</v>
      </c>
      <c r="B29" s="25">
        <v>1404</v>
      </c>
    </row>
    <row r="30" spans="1:2" x14ac:dyDescent="0.25">
      <c r="A30" s="154">
        <v>43647</v>
      </c>
      <c r="B30" s="3">
        <v>1562</v>
      </c>
    </row>
    <row r="31" spans="1:2" x14ac:dyDescent="0.25">
      <c r="A31" s="154">
        <v>43678</v>
      </c>
      <c r="B31" s="3">
        <v>1532</v>
      </c>
    </row>
    <row r="32" spans="1:2" x14ac:dyDescent="0.25">
      <c r="A32" s="154">
        <v>43709</v>
      </c>
      <c r="B32" s="25">
        <v>1575</v>
      </c>
    </row>
    <row r="33" spans="1:3" x14ac:dyDescent="0.25">
      <c r="A33" s="154">
        <v>43739</v>
      </c>
      <c r="B33" s="3">
        <v>1543</v>
      </c>
    </row>
    <row r="34" spans="1:3" x14ac:dyDescent="0.25">
      <c r="A34" s="154">
        <v>43770</v>
      </c>
      <c r="B34" s="25">
        <v>1484</v>
      </c>
    </row>
    <row r="35" spans="1:3" x14ac:dyDescent="0.25">
      <c r="A35" s="154">
        <v>43800</v>
      </c>
      <c r="B35" s="3">
        <v>1058</v>
      </c>
    </row>
    <row r="36" spans="1:3" x14ac:dyDescent="0.25">
      <c r="A36" s="154">
        <v>43831</v>
      </c>
      <c r="B36" s="25">
        <v>1284</v>
      </c>
    </row>
    <row r="37" spans="1:3" x14ac:dyDescent="0.25">
      <c r="A37" s="154">
        <v>43862</v>
      </c>
      <c r="B37" s="3">
        <v>1771</v>
      </c>
    </row>
    <row r="38" spans="1:3" x14ac:dyDescent="0.25">
      <c r="A38" s="154">
        <v>43891</v>
      </c>
      <c r="B38" s="25">
        <v>1660</v>
      </c>
    </row>
    <row r="39" spans="1:3" x14ac:dyDescent="0.25">
      <c r="A39" s="154">
        <v>43922</v>
      </c>
      <c r="B39" s="3">
        <v>1204</v>
      </c>
    </row>
    <row r="40" spans="1:3" x14ac:dyDescent="0.25">
      <c r="A40" s="154">
        <v>43952</v>
      </c>
      <c r="B40" s="25">
        <v>1065</v>
      </c>
    </row>
    <row r="41" spans="1:3" x14ac:dyDescent="0.25">
      <c r="A41" s="154">
        <v>43983</v>
      </c>
      <c r="B41" s="3">
        <v>1030</v>
      </c>
    </row>
    <row r="42" spans="1:3" x14ac:dyDescent="0.25">
      <c r="A42" s="154">
        <v>44013</v>
      </c>
      <c r="B42" s="25">
        <v>1318</v>
      </c>
    </row>
    <row r="43" spans="1:3" x14ac:dyDescent="0.25">
      <c r="A43" s="154">
        <v>44044</v>
      </c>
      <c r="B43" s="25">
        <v>1304</v>
      </c>
    </row>
    <row r="44" spans="1:3" x14ac:dyDescent="0.25">
      <c r="A44" s="154">
        <v>44075</v>
      </c>
      <c r="B44" s="25">
        <v>1344</v>
      </c>
      <c r="C44" s="125"/>
    </row>
    <row r="45" spans="1:3" x14ac:dyDescent="0.25">
      <c r="A45" s="154">
        <v>44105</v>
      </c>
      <c r="B45" s="25">
        <v>1208</v>
      </c>
      <c r="C45" s="125"/>
    </row>
    <row r="47" spans="1:3" ht="30" customHeight="1" x14ac:dyDescent="0.25">
      <c r="A47" s="300" t="s">
        <v>125</v>
      </c>
      <c r="B47" s="301"/>
      <c r="C47" s="301"/>
    </row>
    <row r="48" spans="1:3" x14ac:dyDescent="0.25">
      <c r="A48" s="157"/>
      <c r="B48" s="152" t="s">
        <v>126</v>
      </c>
      <c r="C48" s="152" t="s">
        <v>127</v>
      </c>
    </row>
    <row r="49" spans="1:3" x14ac:dyDescent="0.25">
      <c r="A49" s="153">
        <v>42795</v>
      </c>
      <c r="B49" s="3">
        <v>205</v>
      </c>
      <c r="C49" s="3">
        <v>74</v>
      </c>
    </row>
    <row r="50" spans="1:3" x14ac:dyDescent="0.25">
      <c r="A50" s="153">
        <v>42826</v>
      </c>
      <c r="B50" s="3">
        <v>150</v>
      </c>
      <c r="C50" s="3">
        <v>39</v>
      </c>
    </row>
    <row r="51" spans="1:3" x14ac:dyDescent="0.25">
      <c r="A51" s="153">
        <v>42856</v>
      </c>
      <c r="B51" s="3">
        <v>214</v>
      </c>
      <c r="C51" s="3">
        <v>83</v>
      </c>
    </row>
    <row r="52" spans="1:3" x14ac:dyDescent="0.25">
      <c r="A52" s="153">
        <v>42887</v>
      </c>
      <c r="B52" s="3">
        <v>169</v>
      </c>
      <c r="C52" s="3">
        <v>58</v>
      </c>
    </row>
    <row r="53" spans="1:3" x14ac:dyDescent="0.25">
      <c r="A53" s="153">
        <v>42917</v>
      </c>
      <c r="B53" s="3">
        <v>165</v>
      </c>
      <c r="C53" s="3">
        <v>64</v>
      </c>
    </row>
    <row r="54" spans="1:3" x14ac:dyDescent="0.25">
      <c r="A54" s="153">
        <v>42948</v>
      </c>
      <c r="B54" s="3">
        <v>210</v>
      </c>
      <c r="C54" s="3">
        <v>68</v>
      </c>
    </row>
    <row r="55" spans="1:3" x14ac:dyDescent="0.25">
      <c r="A55" s="153">
        <v>42979</v>
      </c>
      <c r="B55" s="3">
        <v>209</v>
      </c>
      <c r="C55" s="3">
        <v>64</v>
      </c>
    </row>
    <row r="56" spans="1:3" x14ac:dyDescent="0.25">
      <c r="A56" s="153">
        <v>43009</v>
      </c>
      <c r="B56" s="3">
        <v>215</v>
      </c>
      <c r="C56" s="3">
        <v>79</v>
      </c>
    </row>
    <row r="57" spans="1:3" x14ac:dyDescent="0.25">
      <c r="A57" s="153">
        <v>43040</v>
      </c>
      <c r="B57" s="3">
        <v>185</v>
      </c>
      <c r="C57" s="3">
        <v>76</v>
      </c>
    </row>
    <row r="58" spans="1:3" x14ac:dyDescent="0.25">
      <c r="A58" s="153">
        <v>43070</v>
      </c>
      <c r="B58" s="3">
        <v>169</v>
      </c>
      <c r="C58" s="3">
        <v>40</v>
      </c>
    </row>
    <row r="59" spans="1:3" x14ac:dyDescent="0.25">
      <c r="A59" s="153">
        <v>43101</v>
      </c>
      <c r="B59" s="3">
        <v>156</v>
      </c>
      <c r="C59" s="3">
        <v>41</v>
      </c>
    </row>
    <row r="60" spans="1:3" x14ac:dyDescent="0.25">
      <c r="A60" s="153">
        <v>43132</v>
      </c>
      <c r="B60" s="3">
        <v>197</v>
      </c>
      <c r="C60" s="3">
        <v>53</v>
      </c>
    </row>
    <row r="61" spans="1:3" x14ac:dyDescent="0.25">
      <c r="A61" s="153">
        <v>43160</v>
      </c>
      <c r="B61" s="25">
        <v>162</v>
      </c>
      <c r="C61" s="25">
        <v>53</v>
      </c>
    </row>
    <row r="62" spans="1:3" x14ac:dyDescent="0.25">
      <c r="A62" s="154">
        <v>43191</v>
      </c>
      <c r="B62" s="3">
        <v>155</v>
      </c>
      <c r="C62" s="158">
        <v>40</v>
      </c>
    </row>
    <row r="63" spans="1:3" x14ac:dyDescent="0.25">
      <c r="A63" s="154">
        <v>43221</v>
      </c>
      <c r="B63" s="37">
        <v>154</v>
      </c>
      <c r="C63" s="159">
        <v>155</v>
      </c>
    </row>
    <row r="64" spans="1:3" x14ac:dyDescent="0.25">
      <c r="A64" s="154">
        <v>43252</v>
      </c>
      <c r="B64" s="160">
        <v>138</v>
      </c>
      <c r="C64" s="161">
        <v>95</v>
      </c>
    </row>
    <row r="65" spans="1:3" x14ac:dyDescent="0.25">
      <c r="A65" s="154">
        <v>43282</v>
      </c>
      <c r="B65" s="162">
        <v>201</v>
      </c>
      <c r="C65" s="163">
        <v>52</v>
      </c>
    </row>
    <row r="66" spans="1:3" x14ac:dyDescent="0.25">
      <c r="A66" s="154">
        <v>43313</v>
      </c>
      <c r="B66" s="160">
        <v>187</v>
      </c>
      <c r="C66" s="160">
        <v>80</v>
      </c>
    </row>
    <row r="67" spans="1:3" x14ac:dyDescent="0.25">
      <c r="A67" s="154">
        <v>43344</v>
      </c>
      <c r="B67" s="211">
        <v>185</v>
      </c>
      <c r="C67" s="164">
        <v>59</v>
      </c>
    </row>
    <row r="68" spans="1:3" x14ac:dyDescent="0.25">
      <c r="A68" s="154">
        <v>43374</v>
      </c>
      <c r="B68" s="165">
        <v>237</v>
      </c>
      <c r="C68" s="164">
        <v>51</v>
      </c>
    </row>
    <row r="69" spans="1:3" x14ac:dyDescent="0.25">
      <c r="A69" s="154">
        <v>43405</v>
      </c>
      <c r="B69" s="156">
        <v>201</v>
      </c>
      <c r="C69" s="164">
        <v>53</v>
      </c>
    </row>
    <row r="70" spans="1:3" x14ac:dyDescent="0.25">
      <c r="A70" s="154">
        <v>43435</v>
      </c>
      <c r="B70" s="160">
        <v>156</v>
      </c>
      <c r="C70" s="160">
        <v>40</v>
      </c>
    </row>
    <row r="71" spans="1:3" x14ac:dyDescent="0.25">
      <c r="A71" s="154">
        <v>43466</v>
      </c>
      <c r="B71" s="160">
        <v>68</v>
      </c>
      <c r="C71" s="160">
        <v>17</v>
      </c>
    </row>
    <row r="72" spans="1:3" x14ac:dyDescent="0.25">
      <c r="A72" s="154">
        <v>43497</v>
      </c>
      <c r="B72" s="160">
        <v>58</v>
      </c>
      <c r="C72" s="160">
        <v>13</v>
      </c>
    </row>
    <row r="73" spans="1:3" x14ac:dyDescent="0.25">
      <c r="A73" s="154">
        <v>43525</v>
      </c>
      <c r="B73" s="160">
        <v>51</v>
      </c>
      <c r="C73" s="160">
        <v>7</v>
      </c>
    </row>
    <row r="74" spans="1:3" x14ac:dyDescent="0.25">
      <c r="A74" s="154">
        <v>43556</v>
      </c>
      <c r="B74" s="160">
        <v>87</v>
      </c>
      <c r="C74" s="160">
        <v>19</v>
      </c>
    </row>
    <row r="75" spans="1:3" x14ac:dyDescent="0.25">
      <c r="A75" s="154">
        <v>43586</v>
      </c>
      <c r="B75" s="160">
        <v>84</v>
      </c>
      <c r="C75" s="160">
        <v>8</v>
      </c>
    </row>
    <row r="76" spans="1:3" x14ac:dyDescent="0.25">
      <c r="A76" s="154">
        <v>43617</v>
      </c>
      <c r="B76" s="160">
        <v>137</v>
      </c>
      <c r="C76" s="160">
        <v>17</v>
      </c>
    </row>
    <row r="77" spans="1:3" x14ac:dyDescent="0.25">
      <c r="A77" s="154">
        <v>43647</v>
      </c>
      <c r="B77" s="160">
        <v>113</v>
      </c>
      <c r="C77" s="160">
        <v>17</v>
      </c>
    </row>
    <row r="78" spans="1:3" x14ac:dyDescent="0.25">
      <c r="A78" s="154">
        <v>43678</v>
      </c>
      <c r="B78" s="160">
        <v>90</v>
      </c>
      <c r="C78" s="160">
        <v>21</v>
      </c>
    </row>
    <row r="79" spans="1:3" x14ac:dyDescent="0.25">
      <c r="A79" s="154">
        <v>43709</v>
      </c>
      <c r="B79" s="160">
        <v>48</v>
      </c>
      <c r="C79" s="160">
        <v>12</v>
      </c>
    </row>
    <row r="80" spans="1:3" x14ac:dyDescent="0.25">
      <c r="A80" s="154">
        <v>43739</v>
      </c>
      <c r="B80" s="160">
        <v>114</v>
      </c>
      <c r="C80" s="160">
        <v>16</v>
      </c>
    </row>
    <row r="81" spans="1:4" x14ac:dyDescent="0.25">
      <c r="A81" s="154">
        <v>43770</v>
      </c>
      <c r="B81" s="160">
        <v>51</v>
      </c>
      <c r="C81" s="160">
        <v>18</v>
      </c>
    </row>
    <row r="82" spans="1:4" x14ac:dyDescent="0.25">
      <c r="A82" s="154">
        <v>43800</v>
      </c>
      <c r="B82" s="160">
        <v>80</v>
      </c>
      <c r="C82" s="160">
        <v>12</v>
      </c>
    </row>
    <row r="83" spans="1:4" x14ac:dyDescent="0.25">
      <c r="A83" s="154">
        <v>43831</v>
      </c>
      <c r="B83" s="160">
        <v>58</v>
      </c>
      <c r="C83" s="160">
        <v>19</v>
      </c>
    </row>
    <row r="84" spans="1:4" x14ac:dyDescent="0.25">
      <c r="A84" s="154">
        <v>43862</v>
      </c>
      <c r="B84" s="160">
        <v>53</v>
      </c>
      <c r="C84" s="160">
        <v>14</v>
      </c>
    </row>
    <row r="85" spans="1:4" x14ac:dyDescent="0.25">
      <c r="A85" s="154">
        <v>43891</v>
      </c>
      <c r="B85" s="160">
        <v>83</v>
      </c>
      <c r="C85" s="160">
        <v>12</v>
      </c>
    </row>
    <row r="86" spans="1:4" x14ac:dyDescent="0.25">
      <c r="A86" s="154">
        <v>43922</v>
      </c>
      <c r="B86" s="160">
        <v>60</v>
      </c>
      <c r="C86" s="160">
        <v>24</v>
      </c>
    </row>
    <row r="87" spans="1:4" x14ac:dyDescent="0.25">
      <c r="A87" s="154">
        <v>43952</v>
      </c>
      <c r="B87" s="160">
        <v>59</v>
      </c>
      <c r="C87" s="160">
        <v>13</v>
      </c>
    </row>
    <row r="88" spans="1:4" x14ac:dyDescent="0.25">
      <c r="A88" s="154">
        <v>43983</v>
      </c>
      <c r="B88" s="160">
        <v>17</v>
      </c>
      <c r="C88" s="160">
        <v>15</v>
      </c>
    </row>
    <row r="89" spans="1:4" x14ac:dyDescent="0.25">
      <c r="A89" s="154">
        <v>44013</v>
      </c>
      <c r="B89" s="160">
        <v>41</v>
      </c>
      <c r="C89" s="160">
        <v>42</v>
      </c>
    </row>
    <row r="90" spans="1:4" x14ac:dyDescent="0.25">
      <c r="A90" s="154">
        <v>44044</v>
      </c>
      <c r="B90" s="160">
        <v>42</v>
      </c>
      <c r="C90" s="160">
        <v>74</v>
      </c>
    </row>
    <row r="91" spans="1:4" x14ac:dyDescent="0.25">
      <c r="A91" s="154">
        <v>44075</v>
      </c>
      <c r="B91" s="160">
        <v>50</v>
      </c>
      <c r="C91" s="160">
        <v>41</v>
      </c>
    </row>
    <row r="92" spans="1:4" x14ac:dyDescent="0.25">
      <c r="A92" s="154">
        <v>44105</v>
      </c>
      <c r="B92" s="160">
        <v>29</v>
      </c>
      <c r="C92" s="160">
        <v>20</v>
      </c>
      <c r="D92" s="125"/>
    </row>
    <row r="94" spans="1:4" ht="30" customHeight="1" x14ac:dyDescent="0.25">
      <c r="A94" s="302" t="s">
        <v>128</v>
      </c>
      <c r="B94" s="303"/>
      <c r="C94" s="303"/>
    </row>
    <row r="95" spans="1:4" x14ac:dyDescent="0.25">
      <c r="A95" s="157"/>
      <c r="B95" s="152" t="s">
        <v>126</v>
      </c>
      <c r="C95" s="152" t="s">
        <v>127</v>
      </c>
    </row>
    <row r="96" spans="1:4" x14ac:dyDescent="0.25">
      <c r="A96" s="153">
        <v>42795</v>
      </c>
      <c r="B96" s="3">
        <v>131</v>
      </c>
      <c r="C96" s="3">
        <v>40</v>
      </c>
    </row>
    <row r="97" spans="1:3" x14ac:dyDescent="0.25">
      <c r="A97" s="153">
        <v>42826</v>
      </c>
      <c r="B97" s="3">
        <v>91</v>
      </c>
      <c r="C97" s="3">
        <v>24</v>
      </c>
    </row>
    <row r="98" spans="1:3" x14ac:dyDescent="0.25">
      <c r="A98" s="153">
        <v>42856</v>
      </c>
      <c r="B98" s="3">
        <v>150</v>
      </c>
      <c r="C98" s="3">
        <v>41</v>
      </c>
    </row>
    <row r="99" spans="1:3" x14ac:dyDescent="0.25">
      <c r="A99" s="153">
        <v>42887</v>
      </c>
      <c r="B99" s="3">
        <v>114</v>
      </c>
      <c r="C99" s="3">
        <v>36</v>
      </c>
    </row>
    <row r="100" spans="1:3" x14ac:dyDescent="0.25">
      <c r="A100" s="153">
        <v>42917</v>
      </c>
      <c r="B100" s="3">
        <v>128</v>
      </c>
      <c r="C100" s="3">
        <v>38</v>
      </c>
    </row>
    <row r="101" spans="1:3" x14ac:dyDescent="0.25">
      <c r="A101" s="153">
        <v>42948</v>
      </c>
      <c r="B101" s="3">
        <v>148</v>
      </c>
      <c r="C101" s="3">
        <v>43</v>
      </c>
    </row>
    <row r="102" spans="1:3" x14ac:dyDescent="0.25">
      <c r="A102" s="153">
        <v>42979</v>
      </c>
      <c r="B102" s="3">
        <v>141</v>
      </c>
      <c r="C102" s="3">
        <v>40</v>
      </c>
    </row>
    <row r="103" spans="1:3" x14ac:dyDescent="0.25">
      <c r="A103" s="153">
        <v>43009</v>
      </c>
      <c r="B103" s="3">
        <v>156</v>
      </c>
      <c r="C103" s="3">
        <v>52</v>
      </c>
    </row>
    <row r="104" spans="1:3" x14ac:dyDescent="0.25">
      <c r="A104" s="153">
        <v>43040</v>
      </c>
      <c r="B104" s="3">
        <v>123</v>
      </c>
      <c r="C104" s="3">
        <v>51</v>
      </c>
    </row>
    <row r="105" spans="1:3" x14ac:dyDescent="0.25">
      <c r="A105" s="153">
        <v>43070</v>
      </c>
      <c r="B105" s="3">
        <v>101</v>
      </c>
      <c r="C105" s="3">
        <v>20</v>
      </c>
    </row>
    <row r="106" spans="1:3" x14ac:dyDescent="0.25">
      <c r="A106" s="153">
        <v>43101</v>
      </c>
      <c r="B106" s="3">
        <v>100</v>
      </c>
      <c r="C106" s="3">
        <v>28</v>
      </c>
    </row>
    <row r="107" spans="1:3" x14ac:dyDescent="0.25">
      <c r="A107" s="153">
        <v>43132</v>
      </c>
      <c r="B107" s="160">
        <v>138</v>
      </c>
      <c r="C107" s="160">
        <v>31</v>
      </c>
    </row>
    <row r="108" spans="1:3" x14ac:dyDescent="0.25">
      <c r="A108" s="153">
        <v>43160</v>
      </c>
      <c r="B108" s="160">
        <v>103</v>
      </c>
      <c r="C108" s="160">
        <v>40</v>
      </c>
    </row>
    <row r="109" spans="1:3" x14ac:dyDescent="0.25">
      <c r="A109" s="153">
        <v>43191</v>
      </c>
      <c r="B109" s="160">
        <v>105</v>
      </c>
      <c r="C109" s="160">
        <v>26</v>
      </c>
    </row>
    <row r="110" spans="1:3" x14ac:dyDescent="0.25">
      <c r="A110" s="153">
        <v>43221</v>
      </c>
      <c r="B110" s="160">
        <v>98</v>
      </c>
      <c r="C110" s="160">
        <v>29</v>
      </c>
    </row>
    <row r="111" spans="1:3" x14ac:dyDescent="0.25">
      <c r="A111" s="153">
        <v>43252</v>
      </c>
      <c r="B111" s="160">
        <v>87</v>
      </c>
      <c r="C111" s="160">
        <v>57</v>
      </c>
    </row>
    <row r="112" spans="1:3" x14ac:dyDescent="0.25">
      <c r="A112" s="153">
        <v>43282</v>
      </c>
      <c r="B112" s="160">
        <v>129</v>
      </c>
      <c r="C112" s="160">
        <v>28</v>
      </c>
    </row>
    <row r="113" spans="1:3" x14ac:dyDescent="0.25">
      <c r="A113" s="153">
        <v>43313</v>
      </c>
      <c r="B113" s="160">
        <v>110</v>
      </c>
      <c r="C113" s="160">
        <v>47</v>
      </c>
    </row>
    <row r="114" spans="1:3" x14ac:dyDescent="0.25">
      <c r="A114" s="153">
        <v>43344</v>
      </c>
      <c r="B114" s="166">
        <v>107</v>
      </c>
      <c r="C114" s="164">
        <v>29</v>
      </c>
    </row>
    <row r="115" spans="1:3" x14ac:dyDescent="0.25">
      <c r="A115" s="153">
        <v>43374</v>
      </c>
      <c r="B115" s="3">
        <v>162</v>
      </c>
      <c r="C115" s="3">
        <v>33</v>
      </c>
    </row>
    <row r="116" spans="1:3" x14ac:dyDescent="0.25">
      <c r="A116" s="153">
        <v>43405</v>
      </c>
      <c r="B116" s="3">
        <v>132</v>
      </c>
      <c r="C116" s="3">
        <v>32</v>
      </c>
    </row>
    <row r="117" spans="1:3" x14ac:dyDescent="0.25">
      <c r="A117" s="153">
        <v>43435</v>
      </c>
      <c r="B117" s="3">
        <v>103</v>
      </c>
      <c r="C117" s="3">
        <v>24</v>
      </c>
    </row>
    <row r="118" spans="1:3" x14ac:dyDescent="0.25">
      <c r="A118" s="153">
        <v>43466</v>
      </c>
      <c r="B118" s="3">
        <v>47</v>
      </c>
      <c r="C118" s="3">
        <v>8</v>
      </c>
    </row>
    <row r="119" spans="1:3" x14ac:dyDescent="0.25">
      <c r="A119" s="153">
        <v>43497</v>
      </c>
      <c r="B119" s="3">
        <v>35</v>
      </c>
      <c r="C119" s="3">
        <v>9</v>
      </c>
    </row>
    <row r="120" spans="1:3" x14ac:dyDescent="0.25">
      <c r="A120" s="153">
        <v>43525</v>
      </c>
      <c r="B120" s="3">
        <v>33</v>
      </c>
      <c r="C120" s="3">
        <v>4</v>
      </c>
    </row>
    <row r="121" spans="1:3" x14ac:dyDescent="0.25">
      <c r="A121" s="153">
        <v>43556</v>
      </c>
      <c r="B121" s="3">
        <v>66</v>
      </c>
      <c r="C121" s="3">
        <v>8</v>
      </c>
    </row>
    <row r="122" spans="1:3" x14ac:dyDescent="0.25">
      <c r="A122" s="153">
        <v>43586</v>
      </c>
      <c r="B122" s="3">
        <v>71</v>
      </c>
      <c r="C122" s="3">
        <v>4</v>
      </c>
    </row>
    <row r="123" spans="1:3" x14ac:dyDescent="0.25">
      <c r="A123" s="153">
        <v>43617</v>
      </c>
      <c r="B123" s="3">
        <v>94</v>
      </c>
      <c r="C123" s="3">
        <v>13</v>
      </c>
    </row>
    <row r="124" spans="1:3" x14ac:dyDescent="0.25">
      <c r="A124" s="153">
        <v>43647</v>
      </c>
      <c r="B124" s="3">
        <v>83</v>
      </c>
      <c r="C124" s="3">
        <v>11</v>
      </c>
    </row>
    <row r="125" spans="1:3" x14ac:dyDescent="0.25">
      <c r="A125" s="153">
        <v>43678</v>
      </c>
      <c r="B125" s="3">
        <v>60</v>
      </c>
      <c r="C125" s="3">
        <v>11</v>
      </c>
    </row>
    <row r="126" spans="1:3" x14ac:dyDescent="0.25">
      <c r="A126" s="153">
        <v>43709</v>
      </c>
      <c r="B126" s="3">
        <v>31</v>
      </c>
      <c r="C126" s="3">
        <v>5</v>
      </c>
    </row>
    <row r="127" spans="1:3" x14ac:dyDescent="0.25">
      <c r="A127" s="153">
        <v>43739</v>
      </c>
      <c r="B127" s="3">
        <v>74</v>
      </c>
      <c r="C127" s="3">
        <v>8</v>
      </c>
    </row>
    <row r="128" spans="1:3" x14ac:dyDescent="0.25">
      <c r="A128" s="153">
        <v>43770</v>
      </c>
      <c r="B128" s="25">
        <v>37</v>
      </c>
      <c r="C128" s="25">
        <v>14</v>
      </c>
    </row>
    <row r="129" spans="1:3" x14ac:dyDescent="0.25">
      <c r="A129" s="154">
        <v>43800</v>
      </c>
      <c r="B129" s="3">
        <v>53</v>
      </c>
      <c r="C129" s="3">
        <v>7</v>
      </c>
    </row>
    <row r="130" spans="1:3" x14ac:dyDescent="0.25">
      <c r="A130" s="154">
        <v>43831</v>
      </c>
      <c r="B130" s="3">
        <v>48</v>
      </c>
      <c r="C130" s="3">
        <v>13</v>
      </c>
    </row>
    <row r="131" spans="1:3" x14ac:dyDescent="0.25">
      <c r="A131" s="154">
        <v>43862</v>
      </c>
      <c r="B131" s="25">
        <v>34</v>
      </c>
      <c r="C131" s="25">
        <v>6</v>
      </c>
    </row>
    <row r="132" spans="1:3" x14ac:dyDescent="0.25">
      <c r="A132" s="154">
        <v>43891</v>
      </c>
      <c r="B132" s="3">
        <v>55</v>
      </c>
      <c r="C132" s="3">
        <v>7</v>
      </c>
    </row>
    <row r="133" spans="1:3" x14ac:dyDescent="0.25">
      <c r="A133" s="154">
        <v>43922</v>
      </c>
      <c r="B133" s="3">
        <v>16</v>
      </c>
      <c r="C133" s="3">
        <v>12</v>
      </c>
    </row>
    <row r="134" spans="1:3" x14ac:dyDescent="0.25">
      <c r="A134" s="154">
        <v>43952</v>
      </c>
      <c r="B134" s="3">
        <v>30</v>
      </c>
      <c r="C134" s="3">
        <v>5</v>
      </c>
    </row>
    <row r="135" spans="1:3" x14ac:dyDescent="0.25">
      <c r="A135" s="154">
        <v>43983</v>
      </c>
      <c r="B135" s="3">
        <v>10</v>
      </c>
      <c r="C135" s="3">
        <v>7</v>
      </c>
    </row>
    <row r="136" spans="1:3" x14ac:dyDescent="0.25">
      <c r="A136" s="154">
        <v>44013</v>
      </c>
      <c r="B136" s="3">
        <v>25</v>
      </c>
      <c r="C136" s="3">
        <v>16</v>
      </c>
    </row>
    <row r="137" spans="1:3" x14ac:dyDescent="0.25">
      <c r="A137" s="154">
        <v>44044</v>
      </c>
      <c r="B137" s="3">
        <v>23</v>
      </c>
      <c r="C137" s="3">
        <v>35</v>
      </c>
    </row>
    <row r="138" spans="1:3" x14ac:dyDescent="0.25">
      <c r="A138" s="154">
        <v>44075</v>
      </c>
      <c r="B138" s="3">
        <v>39</v>
      </c>
      <c r="C138" s="3">
        <v>23</v>
      </c>
    </row>
    <row r="139" spans="1:3" x14ac:dyDescent="0.25">
      <c r="A139" s="154">
        <v>44105</v>
      </c>
      <c r="B139" s="3">
        <v>16</v>
      </c>
      <c r="C139" s="3">
        <v>5</v>
      </c>
    </row>
    <row r="141" spans="1:3" ht="30" customHeight="1" x14ac:dyDescent="0.25">
      <c r="A141" s="302" t="s">
        <v>129</v>
      </c>
      <c r="B141" s="301"/>
      <c r="C141" s="301"/>
    </row>
    <row r="142" spans="1:3" x14ac:dyDescent="0.25">
      <c r="A142" s="157"/>
      <c r="B142" s="152" t="s">
        <v>126</v>
      </c>
      <c r="C142" s="152" t="s">
        <v>127</v>
      </c>
    </row>
    <row r="143" spans="1:3" x14ac:dyDescent="0.25">
      <c r="A143" s="153">
        <v>42795</v>
      </c>
      <c r="B143" s="3">
        <v>39</v>
      </c>
      <c r="C143" s="3">
        <v>21</v>
      </c>
    </row>
    <row r="144" spans="1:3" x14ac:dyDescent="0.25">
      <c r="A144" s="153">
        <v>42826</v>
      </c>
      <c r="B144" s="3">
        <v>28</v>
      </c>
      <c r="C144" s="3">
        <v>7</v>
      </c>
    </row>
    <row r="145" spans="1:3" x14ac:dyDescent="0.25">
      <c r="A145" s="153">
        <v>42856</v>
      </c>
      <c r="B145" s="3">
        <v>40</v>
      </c>
      <c r="C145" s="3">
        <v>14</v>
      </c>
    </row>
    <row r="146" spans="1:3" x14ac:dyDescent="0.25">
      <c r="A146" s="153">
        <v>42887</v>
      </c>
      <c r="B146" s="3">
        <v>25</v>
      </c>
      <c r="C146" s="3">
        <v>8</v>
      </c>
    </row>
    <row r="147" spans="1:3" x14ac:dyDescent="0.25">
      <c r="A147" s="153">
        <v>42917</v>
      </c>
      <c r="B147" s="3">
        <v>21</v>
      </c>
      <c r="C147" s="3">
        <v>12</v>
      </c>
    </row>
    <row r="148" spans="1:3" x14ac:dyDescent="0.25">
      <c r="A148" s="153">
        <v>42948</v>
      </c>
      <c r="B148" s="3">
        <v>34</v>
      </c>
      <c r="C148" s="3">
        <v>10</v>
      </c>
    </row>
    <row r="149" spans="1:3" x14ac:dyDescent="0.25">
      <c r="A149" s="153">
        <v>42979</v>
      </c>
      <c r="B149" s="3">
        <v>41</v>
      </c>
      <c r="C149" s="3">
        <v>10</v>
      </c>
    </row>
    <row r="150" spans="1:3" x14ac:dyDescent="0.25">
      <c r="A150" s="153">
        <v>43009</v>
      </c>
      <c r="B150" s="3">
        <v>23</v>
      </c>
      <c r="C150" s="3">
        <v>12</v>
      </c>
    </row>
    <row r="151" spans="1:3" x14ac:dyDescent="0.25">
      <c r="A151" s="153">
        <v>43040</v>
      </c>
      <c r="B151" s="3">
        <v>23</v>
      </c>
      <c r="C151" s="3">
        <v>13</v>
      </c>
    </row>
    <row r="152" spans="1:3" x14ac:dyDescent="0.25">
      <c r="A152" s="153">
        <v>43070</v>
      </c>
      <c r="B152" s="3">
        <v>31</v>
      </c>
      <c r="C152" s="3">
        <v>7</v>
      </c>
    </row>
    <row r="153" spans="1:3" x14ac:dyDescent="0.25">
      <c r="A153" s="153">
        <v>43101</v>
      </c>
      <c r="B153" s="3">
        <v>21</v>
      </c>
      <c r="C153" s="3">
        <v>6</v>
      </c>
    </row>
    <row r="154" spans="1:3" x14ac:dyDescent="0.25">
      <c r="A154" s="154">
        <v>43132</v>
      </c>
      <c r="B154" s="160">
        <v>29</v>
      </c>
      <c r="C154" s="160">
        <v>11</v>
      </c>
    </row>
    <row r="155" spans="1:3" x14ac:dyDescent="0.25">
      <c r="A155" s="154">
        <v>43160</v>
      </c>
      <c r="B155" s="160">
        <v>25</v>
      </c>
      <c r="C155" s="160">
        <v>3</v>
      </c>
    </row>
    <row r="156" spans="1:3" x14ac:dyDescent="0.25">
      <c r="A156" s="154">
        <v>43191</v>
      </c>
      <c r="B156" s="160">
        <v>16</v>
      </c>
      <c r="C156" s="160">
        <v>6</v>
      </c>
    </row>
    <row r="157" spans="1:3" x14ac:dyDescent="0.25">
      <c r="A157" s="154">
        <v>43221</v>
      </c>
      <c r="B157" s="160">
        <v>25</v>
      </c>
      <c r="C157" s="160">
        <v>7</v>
      </c>
    </row>
    <row r="158" spans="1:3" x14ac:dyDescent="0.25">
      <c r="A158" s="154">
        <v>43252</v>
      </c>
      <c r="B158" s="160">
        <v>21</v>
      </c>
      <c r="C158" s="160">
        <v>12</v>
      </c>
    </row>
    <row r="159" spans="1:3" x14ac:dyDescent="0.25">
      <c r="A159" s="154">
        <v>43282</v>
      </c>
      <c r="B159" s="160">
        <v>28</v>
      </c>
      <c r="C159" s="160">
        <v>7</v>
      </c>
    </row>
    <row r="160" spans="1:3" x14ac:dyDescent="0.25">
      <c r="A160" s="154">
        <v>43313</v>
      </c>
      <c r="B160" s="160">
        <v>36</v>
      </c>
      <c r="C160" s="160">
        <v>11</v>
      </c>
    </row>
    <row r="161" spans="1:3" x14ac:dyDescent="0.25">
      <c r="A161" s="154">
        <v>43344</v>
      </c>
      <c r="B161" s="160">
        <v>36</v>
      </c>
      <c r="C161" s="160">
        <v>10</v>
      </c>
    </row>
    <row r="162" spans="1:3" x14ac:dyDescent="0.25">
      <c r="A162" s="154">
        <v>43374</v>
      </c>
      <c r="B162" s="160">
        <v>21</v>
      </c>
      <c r="C162" s="160">
        <v>6</v>
      </c>
    </row>
    <row r="163" spans="1:3" x14ac:dyDescent="0.25">
      <c r="A163" s="154">
        <v>43405</v>
      </c>
      <c r="B163" s="160">
        <v>30</v>
      </c>
      <c r="C163" s="160">
        <v>11</v>
      </c>
    </row>
    <row r="164" spans="1:3" x14ac:dyDescent="0.25">
      <c r="A164" s="154">
        <v>43435</v>
      </c>
      <c r="B164" s="160">
        <v>22</v>
      </c>
      <c r="C164" s="160">
        <v>4</v>
      </c>
    </row>
    <row r="165" spans="1:3" x14ac:dyDescent="0.25">
      <c r="A165" s="154">
        <v>43466</v>
      </c>
      <c r="B165" s="160">
        <v>1</v>
      </c>
      <c r="C165" s="160">
        <v>2</v>
      </c>
    </row>
    <row r="166" spans="1:3" x14ac:dyDescent="0.25">
      <c r="A166" s="154">
        <v>43497</v>
      </c>
      <c r="B166" s="160">
        <v>12</v>
      </c>
      <c r="C166" s="160">
        <v>4</v>
      </c>
    </row>
    <row r="167" spans="1:3" x14ac:dyDescent="0.25">
      <c r="A167" s="154">
        <v>43525</v>
      </c>
      <c r="B167" s="160">
        <v>8</v>
      </c>
      <c r="C167" s="160">
        <v>1</v>
      </c>
    </row>
    <row r="168" spans="1:3" x14ac:dyDescent="0.25">
      <c r="A168" s="154">
        <v>43556</v>
      </c>
      <c r="B168" s="160">
        <v>3</v>
      </c>
      <c r="C168" s="160">
        <v>2</v>
      </c>
    </row>
    <row r="169" spans="1:3" x14ac:dyDescent="0.25">
      <c r="A169" s="154">
        <v>43586</v>
      </c>
      <c r="B169" s="160">
        <v>5</v>
      </c>
      <c r="C169" s="160">
        <v>1</v>
      </c>
    </row>
    <row r="170" spans="1:3" x14ac:dyDescent="0.25">
      <c r="A170" s="154">
        <v>43617</v>
      </c>
      <c r="B170" s="160">
        <v>19</v>
      </c>
      <c r="C170" s="160">
        <v>0</v>
      </c>
    </row>
    <row r="171" spans="1:3" x14ac:dyDescent="0.25">
      <c r="A171" s="154">
        <v>43647</v>
      </c>
      <c r="B171" s="160">
        <v>6</v>
      </c>
      <c r="C171" s="160">
        <v>2</v>
      </c>
    </row>
    <row r="172" spans="1:3" x14ac:dyDescent="0.25">
      <c r="A172" s="154">
        <v>43678</v>
      </c>
      <c r="B172" s="160">
        <v>3</v>
      </c>
      <c r="C172" s="160">
        <v>1</v>
      </c>
    </row>
    <row r="173" spans="1:3" x14ac:dyDescent="0.25">
      <c r="A173" s="154">
        <v>43709</v>
      </c>
      <c r="B173" s="160">
        <v>5</v>
      </c>
      <c r="C173" s="160">
        <v>3</v>
      </c>
    </row>
    <row r="174" spans="1:3" x14ac:dyDescent="0.25">
      <c r="A174" s="154">
        <v>43739</v>
      </c>
      <c r="B174" s="160">
        <v>15</v>
      </c>
      <c r="C174" s="160">
        <v>2</v>
      </c>
    </row>
    <row r="175" spans="1:3" x14ac:dyDescent="0.25">
      <c r="A175" s="154">
        <v>43770</v>
      </c>
      <c r="B175" s="160">
        <v>3</v>
      </c>
      <c r="C175" s="160">
        <v>1</v>
      </c>
    </row>
    <row r="176" spans="1:3" x14ac:dyDescent="0.25">
      <c r="A176" s="154">
        <v>43800</v>
      </c>
      <c r="B176" s="160">
        <v>15</v>
      </c>
      <c r="C176" s="160">
        <v>2</v>
      </c>
    </row>
    <row r="177" spans="1:3" x14ac:dyDescent="0.25">
      <c r="A177" s="154">
        <v>43831</v>
      </c>
      <c r="B177" s="160">
        <v>4</v>
      </c>
      <c r="C177" s="160">
        <v>1</v>
      </c>
    </row>
    <row r="178" spans="1:3" x14ac:dyDescent="0.25">
      <c r="A178" s="154">
        <v>43862</v>
      </c>
      <c r="B178" s="160">
        <v>9</v>
      </c>
      <c r="C178" s="160">
        <v>0</v>
      </c>
    </row>
    <row r="179" spans="1:3" x14ac:dyDescent="0.25">
      <c r="A179" s="154">
        <v>43891</v>
      </c>
      <c r="B179" s="160">
        <v>8</v>
      </c>
      <c r="C179" s="160">
        <v>1</v>
      </c>
    </row>
    <row r="180" spans="1:3" x14ac:dyDescent="0.25">
      <c r="A180" s="154">
        <v>43922</v>
      </c>
      <c r="B180" s="160">
        <v>4</v>
      </c>
      <c r="C180" s="160">
        <v>2</v>
      </c>
    </row>
    <row r="181" spans="1:3" x14ac:dyDescent="0.25">
      <c r="A181" s="154">
        <v>43952</v>
      </c>
      <c r="B181" s="160">
        <v>0</v>
      </c>
      <c r="C181" s="160">
        <v>0</v>
      </c>
    </row>
    <row r="182" spans="1:3" x14ac:dyDescent="0.25">
      <c r="A182" s="154">
        <v>43983</v>
      </c>
      <c r="B182" s="160">
        <v>0</v>
      </c>
      <c r="C182" s="160">
        <v>1</v>
      </c>
    </row>
    <row r="183" spans="1:3" x14ac:dyDescent="0.25">
      <c r="A183" s="154">
        <v>44013</v>
      </c>
      <c r="B183" s="160">
        <v>6</v>
      </c>
      <c r="C183" s="160">
        <v>7</v>
      </c>
    </row>
    <row r="184" spans="1:3" x14ac:dyDescent="0.25">
      <c r="A184" s="154">
        <v>44044</v>
      </c>
      <c r="B184" s="160">
        <v>2</v>
      </c>
      <c r="C184" s="160">
        <v>5</v>
      </c>
    </row>
    <row r="185" spans="1:3" x14ac:dyDescent="0.25">
      <c r="A185" s="154">
        <v>44075</v>
      </c>
      <c r="B185" s="160">
        <v>8</v>
      </c>
      <c r="C185" s="160">
        <v>7</v>
      </c>
    </row>
    <row r="186" spans="1:3" x14ac:dyDescent="0.25">
      <c r="A186" s="154">
        <v>44105</v>
      </c>
      <c r="B186" s="160">
        <v>4</v>
      </c>
      <c r="C186" s="160">
        <v>1</v>
      </c>
    </row>
    <row r="188" spans="1:3" ht="30" customHeight="1" x14ac:dyDescent="0.25">
      <c r="A188" s="302" t="s">
        <v>130</v>
      </c>
      <c r="B188" s="301"/>
      <c r="C188" s="301"/>
    </row>
    <row r="189" spans="1:3" x14ac:dyDescent="0.25">
      <c r="A189" s="157"/>
      <c r="B189" s="167" t="s">
        <v>126</v>
      </c>
      <c r="C189" s="167" t="s">
        <v>127</v>
      </c>
    </row>
    <row r="190" spans="1:3" x14ac:dyDescent="0.25">
      <c r="A190" s="154">
        <v>42795</v>
      </c>
      <c r="B190" s="3">
        <v>26</v>
      </c>
      <c r="C190" s="3">
        <v>8</v>
      </c>
    </row>
    <row r="191" spans="1:3" x14ac:dyDescent="0.25">
      <c r="A191" s="154">
        <v>42826</v>
      </c>
      <c r="B191" s="3">
        <v>19</v>
      </c>
      <c r="C191" s="3">
        <v>4</v>
      </c>
    </row>
    <row r="192" spans="1:3" x14ac:dyDescent="0.25">
      <c r="A192" s="154">
        <v>42856</v>
      </c>
      <c r="B192" s="3">
        <v>15</v>
      </c>
      <c r="C192" s="3">
        <v>8</v>
      </c>
    </row>
    <row r="193" spans="1:3" x14ac:dyDescent="0.25">
      <c r="A193" s="154">
        <v>42887</v>
      </c>
      <c r="B193" s="3">
        <v>24</v>
      </c>
      <c r="C193" s="3">
        <v>5</v>
      </c>
    </row>
    <row r="194" spans="1:3" x14ac:dyDescent="0.25">
      <c r="A194" s="154">
        <v>42917</v>
      </c>
      <c r="B194" s="3">
        <v>12</v>
      </c>
      <c r="C194" s="3">
        <v>7</v>
      </c>
    </row>
    <row r="195" spans="1:3" x14ac:dyDescent="0.25">
      <c r="A195" s="154">
        <v>42948</v>
      </c>
      <c r="B195" s="3">
        <v>16</v>
      </c>
      <c r="C195" s="3">
        <v>5</v>
      </c>
    </row>
    <row r="196" spans="1:3" x14ac:dyDescent="0.25">
      <c r="A196" s="154">
        <v>42979</v>
      </c>
      <c r="B196" s="3">
        <v>24</v>
      </c>
      <c r="C196" s="3">
        <v>9</v>
      </c>
    </row>
    <row r="197" spans="1:3" x14ac:dyDescent="0.25">
      <c r="A197" s="154">
        <v>43009</v>
      </c>
      <c r="B197" s="3">
        <v>24</v>
      </c>
      <c r="C197" s="3">
        <v>7</v>
      </c>
    </row>
    <row r="198" spans="1:3" x14ac:dyDescent="0.25">
      <c r="A198" s="154">
        <v>43040</v>
      </c>
      <c r="B198" s="3">
        <v>25</v>
      </c>
      <c r="C198" s="3">
        <v>5</v>
      </c>
    </row>
    <row r="199" spans="1:3" x14ac:dyDescent="0.25">
      <c r="A199" s="154">
        <v>43070</v>
      </c>
      <c r="B199" s="3">
        <v>22</v>
      </c>
      <c r="C199" s="3">
        <v>9</v>
      </c>
    </row>
    <row r="200" spans="1:3" x14ac:dyDescent="0.25">
      <c r="A200" s="154">
        <v>43101</v>
      </c>
      <c r="B200" s="3">
        <v>23</v>
      </c>
      <c r="C200" s="3">
        <v>3</v>
      </c>
    </row>
    <row r="201" spans="1:3" x14ac:dyDescent="0.25">
      <c r="A201" s="154">
        <v>43132</v>
      </c>
      <c r="B201" s="3">
        <v>20</v>
      </c>
      <c r="C201" s="3">
        <v>6</v>
      </c>
    </row>
    <row r="202" spans="1:3" x14ac:dyDescent="0.25">
      <c r="A202" s="154">
        <v>43160</v>
      </c>
      <c r="B202" s="3">
        <v>26</v>
      </c>
      <c r="C202" s="3">
        <v>6</v>
      </c>
    </row>
    <row r="203" spans="1:3" x14ac:dyDescent="0.25">
      <c r="A203" s="154">
        <v>43191</v>
      </c>
      <c r="B203" s="3">
        <v>26</v>
      </c>
      <c r="C203" s="3">
        <v>7</v>
      </c>
    </row>
    <row r="204" spans="1:3" x14ac:dyDescent="0.25">
      <c r="A204" s="154">
        <v>43221</v>
      </c>
      <c r="B204" s="3">
        <v>26</v>
      </c>
      <c r="C204" s="3">
        <v>11</v>
      </c>
    </row>
    <row r="205" spans="1:3" x14ac:dyDescent="0.25">
      <c r="A205" s="154">
        <v>43252</v>
      </c>
      <c r="B205" s="3">
        <v>16</v>
      </c>
      <c r="C205" s="3">
        <v>14</v>
      </c>
    </row>
    <row r="206" spans="1:3" x14ac:dyDescent="0.25">
      <c r="A206" s="154">
        <v>43282</v>
      </c>
      <c r="B206" s="160">
        <v>33</v>
      </c>
      <c r="C206" s="160">
        <v>7</v>
      </c>
    </row>
    <row r="207" spans="1:3" x14ac:dyDescent="0.25">
      <c r="A207" s="154">
        <v>43313</v>
      </c>
      <c r="B207" s="3">
        <v>27</v>
      </c>
      <c r="C207" s="3">
        <v>12</v>
      </c>
    </row>
    <row r="208" spans="1:3" x14ac:dyDescent="0.25">
      <c r="A208" s="154">
        <v>43344</v>
      </c>
      <c r="B208" s="3">
        <v>27</v>
      </c>
      <c r="C208" s="3">
        <v>4</v>
      </c>
    </row>
    <row r="209" spans="1:3" x14ac:dyDescent="0.25">
      <c r="A209" s="154">
        <v>43374</v>
      </c>
      <c r="B209" s="3">
        <v>30</v>
      </c>
      <c r="C209" s="3">
        <v>12</v>
      </c>
    </row>
    <row r="210" spans="1:3" x14ac:dyDescent="0.25">
      <c r="A210" s="154">
        <v>43405</v>
      </c>
      <c r="B210" s="3">
        <v>27</v>
      </c>
      <c r="C210" s="3">
        <v>4</v>
      </c>
    </row>
    <row r="211" spans="1:3" x14ac:dyDescent="0.25">
      <c r="A211" s="154">
        <v>43435</v>
      </c>
      <c r="B211" s="3">
        <v>20</v>
      </c>
      <c r="C211" s="3">
        <v>6</v>
      </c>
    </row>
    <row r="212" spans="1:3" x14ac:dyDescent="0.25">
      <c r="A212" s="154">
        <v>43466</v>
      </c>
      <c r="B212" s="3">
        <v>16</v>
      </c>
      <c r="C212" s="3">
        <v>4</v>
      </c>
    </row>
    <row r="213" spans="1:3" x14ac:dyDescent="0.25">
      <c r="A213" s="154">
        <v>43497</v>
      </c>
      <c r="B213" s="3"/>
      <c r="C213" s="3"/>
    </row>
    <row r="214" spans="1:3" x14ac:dyDescent="0.25">
      <c r="A214" s="154">
        <v>43525</v>
      </c>
      <c r="B214" s="3">
        <v>2</v>
      </c>
      <c r="C214" s="3">
        <v>1</v>
      </c>
    </row>
    <row r="215" spans="1:3" x14ac:dyDescent="0.25">
      <c r="A215" s="154">
        <v>43556</v>
      </c>
      <c r="B215" s="3">
        <v>6</v>
      </c>
      <c r="C215" s="3">
        <v>3</v>
      </c>
    </row>
    <row r="216" spans="1:3" x14ac:dyDescent="0.25">
      <c r="A216" s="154">
        <v>43586</v>
      </c>
      <c r="B216" s="3">
        <v>5</v>
      </c>
      <c r="C216" s="3">
        <v>2</v>
      </c>
    </row>
    <row r="217" spans="1:3" x14ac:dyDescent="0.25">
      <c r="A217" s="154">
        <v>43617</v>
      </c>
      <c r="B217" s="3">
        <v>13</v>
      </c>
      <c r="C217" s="3">
        <v>1</v>
      </c>
    </row>
    <row r="218" spans="1:3" x14ac:dyDescent="0.25">
      <c r="A218" s="154">
        <v>43647</v>
      </c>
      <c r="B218" s="3">
        <v>20</v>
      </c>
      <c r="C218" s="3">
        <v>2</v>
      </c>
    </row>
    <row r="219" spans="1:3" x14ac:dyDescent="0.25">
      <c r="A219" s="154">
        <v>43678</v>
      </c>
      <c r="B219" s="3">
        <v>10</v>
      </c>
      <c r="C219" s="3">
        <v>1</v>
      </c>
    </row>
    <row r="220" spans="1:3" x14ac:dyDescent="0.25">
      <c r="A220" s="154">
        <v>43709</v>
      </c>
      <c r="B220" s="3">
        <v>3</v>
      </c>
      <c r="C220" s="3">
        <v>2</v>
      </c>
    </row>
    <row r="221" spans="1:3" x14ac:dyDescent="0.25">
      <c r="A221" s="154">
        <v>43739</v>
      </c>
      <c r="B221" s="3">
        <v>18</v>
      </c>
      <c r="C221" s="3">
        <v>1</v>
      </c>
    </row>
    <row r="222" spans="1:3" x14ac:dyDescent="0.25">
      <c r="A222" s="154">
        <v>43770</v>
      </c>
      <c r="B222" s="3">
        <v>6</v>
      </c>
      <c r="C222" s="3">
        <v>2</v>
      </c>
    </row>
    <row r="223" spans="1:3" x14ac:dyDescent="0.25">
      <c r="A223" s="154">
        <v>43800</v>
      </c>
      <c r="B223" s="3">
        <v>12</v>
      </c>
      <c r="C223" s="3">
        <v>1</v>
      </c>
    </row>
    <row r="224" spans="1:3" x14ac:dyDescent="0.25">
      <c r="A224" s="154">
        <v>43831</v>
      </c>
      <c r="B224" s="3">
        <v>4</v>
      </c>
      <c r="C224" s="3">
        <v>0</v>
      </c>
    </row>
    <row r="225" spans="1:3" x14ac:dyDescent="0.25">
      <c r="A225" s="154">
        <v>43862</v>
      </c>
      <c r="B225" s="3">
        <v>8</v>
      </c>
      <c r="C225" s="3">
        <v>4</v>
      </c>
    </row>
    <row r="226" spans="1:3" x14ac:dyDescent="0.25">
      <c r="A226" s="154">
        <v>43891</v>
      </c>
      <c r="B226" s="3">
        <v>7</v>
      </c>
      <c r="C226" s="3">
        <v>2</v>
      </c>
    </row>
    <row r="227" spans="1:3" x14ac:dyDescent="0.25">
      <c r="A227" s="154">
        <v>43922</v>
      </c>
      <c r="B227" s="3">
        <v>5</v>
      </c>
      <c r="C227" s="3">
        <v>2</v>
      </c>
    </row>
    <row r="228" spans="1:3" x14ac:dyDescent="0.25">
      <c r="A228" s="154">
        <v>43952</v>
      </c>
      <c r="B228" s="3">
        <v>9</v>
      </c>
      <c r="C228" s="3">
        <v>4</v>
      </c>
    </row>
    <row r="229" spans="1:3" x14ac:dyDescent="0.25">
      <c r="A229" s="154">
        <v>43983</v>
      </c>
      <c r="B229" s="3">
        <v>4</v>
      </c>
      <c r="C229" s="3">
        <v>2</v>
      </c>
    </row>
    <row r="230" spans="1:3" x14ac:dyDescent="0.25">
      <c r="A230" s="154">
        <v>44013</v>
      </c>
      <c r="B230" s="3">
        <v>4</v>
      </c>
      <c r="C230" s="3">
        <v>2</v>
      </c>
    </row>
    <row r="231" spans="1:3" x14ac:dyDescent="0.25">
      <c r="A231" s="154">
        <v>44044</v>
      </c>
      <c r="B231" s="3">
        <v>7</v>
      </c>
      <c r="C231" s="3">
        <v>2</v>
      </c>
    </row>
    <row r="232" spans="1:3" x14ac:dyDescent="0.25">
      <c r="A232" s="154">
        <v>44075</v>
      </c>
      <c r="B232" s="3">
        <v>0</v>
      </c>
      <c r="C232" s="3">
        <v>2</v>
      </c>
    </row>
    <row r="233" spans="1:3" x14ac:dyDescent="0.25">
      <c r="A233" s="154">
        <v>44105</v>
      </c>
      <c r="B233" s="3">
        <v>2</v>
      </c>
      <c r="C233" s="3">
        <v>1</v>
      </c>
    </row>
    <row r="235" spans="1:3" ht="30" customHeight="1" x14ac:dyDescent="0.25">
      <c r="A235" s="302" t="s">
        <v>131</v>
      </c>
      <c r="B235" s="301"/>
      <c r="C235" s="301"/>
    </row>
    <row r="236" spans="1:3" x14ac:dyDescent="0.25">
      <c r="A236" s="157"/>
      <c r="B236" s="152" t="s">
        <v>126</v>
      </c>
      <c r="C236" s="152" t="s">
        <v>127</v>
      </c>
    </row>
    <row r="237" spans="1:3" x14ac:dyDescent="0.25">
      <c r="A237" s="153">
        <v>42795</v>
      </c>
      <c r="B237" s="3">
        <v>9</v>
      </c>
      <c r="C237" s="3">
        <v>5</v>
      </c>
    </row>
    <row r="238" spans="1:3" x14ac:dyDescent="0.25">
      <c r="A238" s="153">
        <v>42826</v>
      </c>
      <c r="B238" s="3">
        <v>12</v>
      </c>
      <c r="C238" s="3">
        <v>4</v>
      </c>
    </row>
    <row r="239" spans="1:3" x14ac:dyDescent="0.25">
      <c r="A239" s="153">
        <v>42856</v>
      </c>
      <c r="B239" s="3">
        <v>9</v>
      </c>
      <c r="C239" s="3">
        <v>20</v>
      </c>
    </row>
    <row r="240" spans="1:3" x14ac:dyDescent="0.25">
      <c r="A240" s="153">
        <v>42887</v>
      </c>
      <c r="B240" s="3">
        <v>6</v>
      </c>
      <c r="C240" s="3">
        <v>9</v>
      </c>
    </row>
    <row r="241" spans="1:3" x14ac:dyDescent="0.25">
      <c r="A241" s="153">
        <v>42917</v>
      </c>
      <c r="B241" s="3">
        <v>4</v>
      </c>
      <c r="C241" s="3">
        <v>7</v>
      </c>
    </row>
    <row r="242" spans="1:3" x14ac:dyDescent="0.25">
      <c r="A242" s="153">
        <v>42948</v>
      </c>
      <c r="B242" s="3">
        <v>12</v>
      </c>
      <c r="C242" s="3">
        <v>10</v>
      </c>
    </row>
    <row r="243" spans="1:3" x14ac:dyDescent="0.25">
      <c r="A243" s="153">
        <v>42979</v>
      </c>
      <c r="B243" s="3">
        <v>3</v>
      </c>
      <c r="C243" s="3">
        <v>5</v>
      </c>
    </row>
    <row r="244" spans="1:3" x14ac:dyDescent="0.25">
      <c r="A244" s="153">
        <v>43009</v>
      </c>
      <c r="B244" s="3">
        <v>12</v>
      </c>
      <c r="C244" s="3">
        <v>8</v>
      </c>
    </row>
    <row r="245" spans="1:3" x14ac:dyDescent="0.25">
      <c r="A245" s="153">
        <v>43040</v>
      </c>
      <c r="B245" s="3">
        <v>14</v>
      </c>
      <c r="C245" s="3">
        <v>7</v>
      </c>
    </row>
    <row r="246" spans="1:3" x14ac:dyDescent="0.25">
      <c r="A246" s="153">
        <v>43070</v>
      </c>
      <c r="B246" s="3">
        <v>10</v>
      </c>
      <c r="C246" s="3">
        <v>4</v>
      </c>
    </row>
    <row r="247" spans="1:3" x14ac:dyDescent="0.25">
      <c r="A247" s="153">
        <v>43101</v>
      </c>
      <c r="B247" s="3">
        <v>12</v>
      </c>
      <c r="C247" s="3">
        <v>4</v>
      </c>
    </row>
    <row r="248" spans="1:3" x14ac:dyDescent="0.25">
      <c r="A248" s="153">
        <v>43132</v>
      </c>
      <c r="B248" s="160">
        <v>8</v>
      </c>
      <c r="C248" s="160">
        <v>5</v>
      </c>
    </row>
    <row r="249" spans="1:3" x14ac:dyDescent="0.25">
      <c r="A249" s="153">
        <v>43160</v>
      </c>
      <c r="B249" s="160">
        <v>5</v>
      </c>
      <c r="C249" s="160">
        <v>4</v>
      </c>
    </row>
    <row r="250" spans="1:3" x14ac:dyDescent="0.25">
      <c r="A250" s="153">
        <v>43191</v>
      </c>
      <c r="B250" s="160">
        <v>8</v>
      </c>
      <c r="C250" s="160">
        <v>1</v>
      </c>
    </row>
    <row r="251" spans="1:3" x14ac:dyDescent="0.25">
      <c r="A251" s="153">
        <v>43221</v>
      </c>
      <c r="B251" s="160">
        <v>5</v>
      </c>
      <c r="C251" s="160">
        <v>108</v>
      </c>
    </row>
    <row r="252" spans="1:3" x14ac:dyDescent="0.25">
      <c r="A252" s="153">
        <v>43252</v>
      </c>
      <c r="B252" s="160">
        <v>13</v>
      </c>
      <c r="C252" s="160">
        <v>12</v>
      </c>
    </row>
    <row r="253" spans="1:3" x14ac:dyDescent="0.25">
      <c r="A253" s="153">
        <v>43282</v>
      </c>
      <c r="B253" s="160">
        <v>9</v>
      </c>
      <c r="C253" s="160">
        <v>6</v>
      </c>
    </row>
    <row r="254" spans="1:3" x14ac:dyDescent="0.25">
      <c r="A254" s="153">
        <v>43313</v>
      </c>
      <c r="B254" s="160">
        <v>11</v>
      </c>
      <c r="C254" s="160">
        <v>3</v>
      </c>
    </row>
    <row r="255" spans="1:3" x14ac:dyDescent="0.25">
      <c r="A255" s="153">
        <v>43344</v>
      </c>
      <c r="B255" s="160">
        <v>10</v>
      </c>
      <c r="C255" s="160">
        <v>2</v>
      </c>
    </row>
    <row r="256" spans="1:3" x14ac:dyDescent="0.25">
      <c r="A256" s="153">
        <v>43374</v>
      </c>
      <c r="B256" s="160">
        <v>20</v>
      </c>
      <c r="C256" s="160">
        <v>6</v>
      </c>
    </row>
    <row r="257" spans="1:11" x14ac:dyDescent="0.25">
      <c r="A257" s="153">
        <v>43405</v>
      </c>
      <c r="B257" s="160">
        <v>11</v>
      </c>
      <c r="C257" s="160">
        <v>3</v>
      </c>
    </row>
    <row r="258" spans="1:11" x14ac:dyDescent="0.25">
      <c r="A258" s="153">
        <v>43435</v>
      </c>
      <c r="B258" s="160">
        <v>19</v>
      </c>
      <c r="C258" s="160">
        <v>4</v>
      </c>
    </row>
    <row r="259" spans="1:11" x14ac:dyDescent="0.25">
      <c r="A259" s="153">
        <v>43466</v>
      </c>
      <c r="B259" s="160">
        <v>2</v>
      </c>
      <c r="C259" s="160">
        <v>1</v>
      </c>
    </row>
    <row r="260" spans="1:11" x14ac:dyDescent="0.25">
      <c r="A260" s="153">
        <v>43497</v>
      </c>
      <c r="B260" s="160">
        <v>3</v>
      </c>
      <c r="C260" s="160">
        <v>1</v>
      </c>
    </row>
    <row r="261" spans="1:11" x14ac:dyDescent="0.25">
      <c r="A261" s="153">
        <v>43525</v>
      </c>
      <c r="B261" s="160">
        <v>3</v>
      </c>
      <c r="C261" s="168">
        <v>0</v>
      </c>
    </row>
    <row r="262" spans="1:11" x14ac:dyDescent="0.25">
      <c r="A262" s="153">
        <v>43556</v>
      </c>
      <c r="B262" s="160">
        <v>6</v>
      </c>
      <c r="C262" s="169">
        <v>0</v>
      </c>
    </row>
    <row r="263" spans="1:11" x14ac:dyDescent="0.25">
      <c r="A263" s="153">
        <v>43586</v>
      </c>
      <c r="B263" s="160">
        <v>2</v>
      </c>
      <c r="C263" s="168">
        <v>0</v>
      </c>
    </row>
    <row r="264" spans="1:11" x14ac:dyDescent="0.25">
      <c r="A264" s="153">
        <v>43617</v>
      </c>
      <c r="B264" s="160">
        <v>8</v>
      </c>
      <c r="C264" s="160">
        <v>0</v>
      </c>
    </row>
    <row r="265" spans="1:11" x14ac:dyDescent="0.25">
      <c r="A265" s="153">
        <v>43647</v>
      </c>
      <c r="B265" s="160">
        <v>2</v>
      </c>
      <c r="C265" s="160">
        <v>0</v>
      </c>
      <c r="K265" s="123"/>
    </row>
    <row r="266" spans="1:11" x14ac:dyDescent="0.25">
      <c r="A266" s="153">
        <v>43678</v>
      </c>
      <c r="B266" s="160">
        <v>6</v>
      </c>
      <c r="C266" s="169">
        <v>1</v>
      </c>
    </row>
    <row r="267" spans="1:11" x14ac:dyDescent="0.25">
      <c r="A267" s="153">
        <v>43709</v>
      </c>
      <c r="B267" s="160">
        <v>1</v>
      </c>
      <c r="C267" s="168">
        <v>0</v>
      </c>
    </row>
    <row r="268" spans="1:11" x14ac:dyDescent="0.25">
      <c r="A268" s="153">
        <v>43739</v>
      </c>
      <c r="B268" s="160">
        <v>3</v>
      </c>
      <c r="C268" s="160">
        <v>0</v>
      </c>
    </row>
    <row r="269" spans="1:11" x14ac:dyDescent="0.25">
      <c r="A269" s="153">
        <v>43770</v>
      </c>
      <c r="B269" s="160">
        <v>1</v>
      </c>
      <c r="C269" s="160">
        <v>0</v>
      </c>
    </row>
    <row r="270" spans="1:11" x14ac:dyDescent="0.25">
      <c r="A270" s="153">
        <v>43800</v>
      </c>
      <c r="B270" s="160">
        <v>0</v>
      </c>
      <c r="C270" s="160">
        <v>0</v>
      </c>
    </row>
    <row r="271" spans="1:11" x14ac:dyDescent="0.25">
      <c r="A271" s="153">
        <v>43831</v>
      </c>
      <c r="B271" s="160">
        <v>1</v>
      </c>
      <c r="C271" s="160">
        <v>1</v>
      </c>
    </row>
    <row r="272" spans="1:11" x14ac:dyDescent="0.25">
      <c r="A272" s="153">
        <v>43862</v>
      </c>
      <c r="B272" s="160">
        <v>0</v>
      </c>
      <c r="C272" s="160">
        <v>1</v>
      </c>
    </row>
    <row r="273" spans="1:45" x14ac:dyDescent="0.25">
      <c r="A273" s="153">
        <v>43891</v>
      </c>
      <c r="B273" s="160">
        <v>4</v>
      </c>
      <c r="C273" s="160">
        <v>1</v>
      </c>
    </row>
    <row r="274" spans="1:45" x14ac:dyDescent="0.25">
      <c r="A274" s="153">
        <v>43922</v>
      </c>
      <c r="B274" s="170" t="s">
        <v>132</v>
      </c>
      <c r="C274" s="160">
        <v>2</v>
      </c>
    </row>
    <row r="275" spans="1:45" x14ac:dyDescent="0.25">
      <c r="A275" s="153">
        <v>43952</v>
      </c>
      <c r="B275" s="170">
        <v>2</v>
      </c>
      <c r="C275" s="160">
        <v>0</v>
      </c>
    </row>
    <row r="276" spans="1:45" x14ac:dyDescent="0.25">
      <c r="A276" s="153">
        <v>43983</v>
      </c>
      <c r="B276" s="170">
        <v>0</v>
      </c>
      <c r="C276" s="160">
        <v>1</v>
      </c>
    </row>
    <row r="277" spans="1:45" x14ac:dyDescent="0.25">
      <c r="A277" s="153">
        <v>44013</v>
      </c>
      <c r="B277" s="170">
        <v>0</v>
      </c>
      <c r="C277" s="160">
        <v>0</v>
      </c>
    </row>
    <row r="278" spans="1:45" x14ac:dyDescent="0.25">
      <c r="A278" s="153">
        <v>44044</v>
      </c>
      <c r="B278" s="170">
        <v>1</v>
      </c>
      <c r="C278" s="160">
        <v>1</v>
      </c>
    </row>
    <row r="279" spans="1:45" x14ac:dyDescent="0.25">
      <c r="A279" s="153">
        <v>44075</v>
      </c>
      <c r="B279" s="170">
        <v>1</v>
      </c>
      <c r="C279" s="160">
        <v>0</v>
      </c>
    </row>
    <row r="280" spans="1:45" x14ac:dyDescent="0.25">
      <c r="A280" s="153">
        <v>44105</v>
      </c>
      <c r="B280" s="170">
        <v>1</v>
      </c>
      <c r="C280" s="160">
        <v>1</v>
      </c>
    </row>
    <row r="281" spans="1:45" x14ac:dyDescent="0.25">
      <c r="O281" s="74"/>
      <c r="P281" s="74"/>
      <c r="Q281" s="74"/>
      <c r="R281" s="74"/>
      <c r="S281" s="74"/>
      <c r="T281" s="74"/>
      <c r="U281" s="74"/>
      <c r="V281" s="74"/>
      <c r="W281" s="74"/>
      <c r="X281" s="74"/>
      <c r="Y281" s="74"/>
      <c r="Z281" s="74"/>
      <c r="AA281" s="74"/>
      <c r="AB281" s="74"/>
      <c r="AC281" s="74"/>
      <c r="AD281" s="74"/>
      <c r="AE281" s="74"/>
    </row>
    <row r="282" spans="1:45" x14ac:dyDescent="0.25">
      <c r="A282" s="298" t="s">
        <v>133</v>
      </c>
      <c r="B282" s="297"/>
      <c r="C282" s="297"/>
      <c r="D282" s="297"/>
      <c r="E282" s="297"/>
      <c r="F282" s="297"/>
      <c r="G282" s="297"/>
      <c r="H282" s="297"/>
      <c r="I282" s="297"/>
      <c r="J282" s="297"/>
      <c r="K282" s="297"/>
      <c r="L282" s="297"/>
      <c r="M282" s="297"/>
      <c r="N282" s="299"/>
      <c r="O282" s="212"/>
      <c r="P282" s="213"/>
      <c r="Q282" s="213"/>
      <c r="R282" s="213"/>
      <c r="S282" s="213"/>
      <c r="T282" s="213"/>
      <c r="U282" s="213"/>
      <c r="V282" s="213"/>
      <c r="W282" s="213"/>
      <c r="X282" s="297"/>
      <c r="Y282" s="297"/>
      <c r="Z282" s="297"/>
      <c r="AA282" s="297"/>
      <c r="AB282" s="297"/>
      <c r="AC282" s="297"/>
      <c r="AD282" s="297"/>
      <c r="AE282" s="297"/>
      <c r="AF282" s="297"/>
      <c r="AG282" s="297"/>
      <c r="AH282" s="297"/>
      <c r="AI282" s="297"/>
      <c r="AJ282" s="213"/>
      <c r="AK282" s="213"/>
      <c r="AL282" s="213"/>
      <c r="AM282" s="213"/>
      <c r="AN282" s="213"/>
      <c r="AO282" s="213"/>
      <c r="AP282" s="213"/>
      <c r="AQ282" s="213"/>
      <c r="AR282" s="213"/>
      <c r="AS282" s="213"/>
    </row>
    <row r="283" spans="1:45" x14ac:dyDescent="0.25">
      <c r="A283" s="152"/>
      <c r="B283" s="171">
        <v>42795</v>
      </c>
      <c r="C283" s="171">
        <v>42826</v>
      </c>
      <c r="D283" s="171">
        <v>42856</v>
      </c>
      <c r="E283" s="171">
        <v>42887</v>
      </c>
      <c r="F283" s="171">
        <v>42917</v>
      </c>
      <c r="G283" s="171">
        <v>42948</v>
      </c>
      <c r="H283" s="171">
        <v>42979</v>
      </c>
      <c r="I283" s="171">
        <v>43009</v>
      </c>
      <c r="J283" s="171">
        <v>43040</v>
      </c>
      <c r="K283" s="171">
        <v>43070</v>
      </c>
      <c r="L283" s="171">
        <v>43101</v>
      </c>
      <c r="M283" s="171">
        <v>43132</v>
      </c>
      <c r="N283" s="171">
        <v>43160</v>
      </c>
      <c r="O283" s="172">
        <v>43191</v>
      </c>
      <c r="P283" s="172">
        <v>43221</v>
      </c>
      <c r="Q283" s="172">
        <v>43252</v>
      </c>
      <c r="R283" s="172">
        <v>43282</v>
      </c>
      <c r="S283" s="172">
        <v>43313</v>
      </c>
      <c r="T283" s="172">
        <v>43344</v>
      </c>
      <c r="U283" s="172">
        <v>43374</v>
      </c>
      <c r="V283" s="172">
        <v>43405</v>
      </c>
      <c r="W283" s="172">
        <v>43435</v>
      </c>
      <c r="X283" s="172">
        <v>43466</v>
      </c>
      <c r="Y283" s="172">
        <v>43497</v>
      </c>
      <c r="Z283" s="172">
        <v>43525</v>
      </c>
      <c r="AA283" s="172">
        <v>43556</v>
      </c>
      <c r="AB283" s="172">
        <v>43586</v>
      </c>
      <c r="AC283" s="172">
        <v>43617</v>
      </c>
      <c r="AD283" s="172">
        <v>43647</v>
      </c>
      <c r="AE283" s="172">
        <v>43678</v>
      </c>
      <c r="AF283" s="172">
        <v>43709</v>
      </c>
      <c r="AG283" s="172">
        <v>43739</v>
      </c>
      <c r="AH283" s="172">
        <v>43770</v>
      </c>
      <c r="AI283" s="172">
        <v>43800</v>
      </c>
      <c r="AJ283" s="172">
        <v>43831</v>
      </c>
      <c r="AK283" s="172">
        <v>43862</v>
      </c>
      <c r="AL283" s="172">
        <v>43891</v>
      </c>
      <c r="AM283" s="172">
        <v>43922</v>
      </c>
      <c r="AN283" s="172">
        <v>43952</v>
      </c>
      <c r="AO283" s="172">
        <v>43983</v>
      </c>
      <c r="AP283" s="172">
        <v>44013</v>
      </c>
      <c r="AQ283" s="172">
        <v>44044</v>
      </c>
      <c r="AR283" s="172">
        <v>44075</v>
      </c>
      <c r="AS283" s="172">
        <v>44105</v>
      </c>
    </row>
    <row r="284" spans="1:45" x14ac:dyDescent="0.25">
      <c r="A284" s="152" t="s">
        <v>134</v>
      </c>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v>1</v>
      </c>
      <c r="AP284" s="3"/>
      <c r="AQ284" s="3"/>
      <c r="AR284" s="3"/>
      <c r="AS284" s="3"/>
    </row>
    <row r="285" spans="1:45" s="1" customFormat="1" ht="30" x14ac:dyDescent="0.25">
      <c r="A285" s="60" t="s">
        <v>135</v>
      </c>
      <c r="B285" s="179"/>
      <c r="C285" s="179"/>
      <c r="D285" s="179"/>
      <c r="E285" s="179"/>
      <c r="F285" s="179"/>
      <c r="G285" s="179"/>
      <c r="H285" s="179"/>
      <c r="I285" s="179"/>
      <c r="J285" s="179"/>
      <c r="K285" s="179"/>
      <c r="L285" s="179"/>
      <c r="M285" s="179"/>
      <c r="N285" s="179"/>
      <c r="O285" s="179"/>
      <c r="P285" s="179"/>
      <c r="Q285" s="179"/>
      <c r="R285" s="179"/>
      <c r="S285" s="179"/>
      <c r="T285" s="179"/>
      <c r="U285" s="179"/>
      <c r="V285" s="179"/>
      <c r="W285" s="179"/>
      <c r="X285" s="179"/>
      <c r="Y285" s="179"/>
      <c r="Z285" s="179"/>
      <c r="AA285" s="179"/>
      <c r="AB285" s="179"/>
      <c r="AC285" s="179"/>
      <c r="AD285" s="179"/>
      <c r="AE285" s="179"/>
      <c r="AF285" s="179"/>
      <c r="AG285" s="179"/>
      <c r="AH285" s="179"/>
      <c r="AI285" s="179"/>
      <c r="AJ285" s="179"/>
      <c r="AK285" s="179"/>
      <c r="AL285" s="179"/>
      <c r="AM285" s="179"/>
      <c r="AN285" s="179"/>
      <c r="AO285" s="179"/>
      <c r="AP285" s="179">
        <v>1</v>
      </c>
      <c r="AQ285" s="179"/>
      <c r="AR285" s="179">
        <v>1</v>
      </c>
      <c r="AS285" s="179"/>
    </row>
    <row r="286" spans="1:45" x14ac:dyDescent="0.25">
      <c r="A286" s="152" t="s">
        <v>136</v>
      </c>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v>1</v>
      </c>
      <c r="AP286" s="3">
        <v>1</v>
      </c>
      <c r="AQ286" s="3"/>
      <c r="AR286" s="3"/>
      <c r="AS286" s="3"/>
    </row>
    <row r="287" spans="1:45" x14ac:dyDescent="0.25">
      <c r="A287" s="152" t="s">
        <v>137</v>
      </c>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v>2</v>
      </c>
      <c r="AE287" s="3"/>
      <c r="AF287" s="3"/>
      <c r="AG287" s="3"/>
      <c r="AH287" s="3"/>
      <c r="AI287" s="3"/>
      <c r="AJ287" s="3"/>
      <c r="AK287" s="3"/>
      <c r="AL287" s="3"/>
      <c r="AM287" s="3"/>
      <c r="AN287" s="3"/>
      <c r="AO287" s="3"/>
      <c r="AP287" s="3"/>
      <c r="AQ287" s="3"/>
      <c r="AR287" s="3"/>
      <c r="AS287" s="3"/>
    </row>
    <row r="288" spans="1:45" x14ac:dyDescent="0.25">
      <c r="A288" s="60" t="s">
        <v>138</v>
      </c>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v>8</v>
      </c>
      <c r="AB288" s="3"/>
      <c r="AC288" s="3"/>
      <c r="AD288" s="3"/>
      <c r="AE288" s="3"/>
      <c r="AF288" s="3">
        <v>8</v>
      </c>
      <c r="AG288" s="3"/>
      <c r="AH288" s="3"/>
      <c r="AI288" s="3"/>
      <c r="AJ288" s="3">
        <v>4</v>
      </c>
      <c r="AK288" s="3"/>
      <c r="AL288" s="3"/>
      <c r="AM288" s="3"/>
      <c r="AN288" s="3">
        <v>7</v>
      </c>
      <c r="AO288" s="3">
        <v>1</v>
      </c>
      <c r="AP288" s="3"/>
      <c r="AQ288" s="3">
        <v>7</v>
      </c>
      <c r="AR288" s="3">
        <v>2</v>
      </c>
      <c r="AS288" s="3"/>
    </row>
    <row r="289" spans="1:45" x14ac:dyDescent="0.25">
      <c r="A289" s="60" t="s">
        <v>139</v>
      </c>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v>3</v>
      </c>
      <c r="AD289" s="3"/>
      <c r="AE289" s="3"/>
      <c r="AF289" s="3"/>
      <c r="AG289" s="3"/>
      <c r="AH289" s="3">
        <v>3</v>
      </c>
      <c r="AI289" s="3">
        <v>2</v>
      </c>
      <c r="AJ289" s="3"/>
      <c r="AK289" s="3"/>
      <c r="AL289" s="3">
        <v>3</v>
      </c>
      <c r="AM289" s="3"/>
      <c r="AN289" s="3"/>
      <c r="AO289" s="3"/>
      <c r="AP289" s="3">
        <v>1</v>
      </c>
      <c r="AQ289" s="3"/>
      <c r="AR289" s="3">
        <v>2</v>
      </c>
      <c r="AS289" s="3">
        <v>1</v>
      </c>
    </row>
    <row r="290" spans="1:45" ht="14.65" customHeight="1" x14ac:dyDescent="0.25">
      <c r="A290" s="60" t="s">
        <v>140</v>
      </c>
      <c r="B290" s="3"/>
      <c r="C290" s="3"/>
      <c r="D290" s="3"/>
      <c r="E290" s="3"/>
      <c r="F290" s="3"/>
      <c r="G290" s="3"/>
      <c r="H290" s="3"/>
      <c r="I290" s="3"/>
      <c r="J290" s="3"/>
      <c r="K290" s="3">
        <v>14</v>
      </c>
      <c r="L290" s="3">
        <v>20</v>
      </c>
      <c r="M290" s="3">
        <v>23</v>
      </c>
      <c r="N290" s="3">
        <v>16</v>
      </c>
      <c r="O290" s="3">
        <v>26</v>
      </c>
      <c r="P290" s="3">
        <v>25</v>
      </c>
      <c r="Q290" s="3">
        <v>17</v>
      </c>
      <c r="R290" s="3">
        <v>21</v>
      </c>
      <c r="S290" s="3">
        <v>32</v>
      </c>
      <c r="T290" s="3">
        <v>25</v>
      </c>
      <c r="U290" s="3">
        <v>16</v>
      </c>
      <c r="V290" s="3">
        <v>17</v>
      </c>
      <c r="W290" s="3">
        <v>14</v>
      </c>
      <c r="X290" s="3">
        <v>7</v>
      </c>
      <c r="Y290" s="3">
        <v>4</v>
      </c>
      <c r="Z290" s="3">
        <v>5</v>
      </c>
      <c r="AA290" s="3">
        <v>6</v>
      </c>
      <c r="AB290" s="3">
        <v>7</v>
      </c>
      <c r="AC290" s="3">
        <v>5</v>
      </c>
      <c r="AD290" s="3">
        <v>12</v>
      </c>
      <c r="AE290" s="3">
        <v>13</v>
      </c>
      <c r="AF290" s="3">
        <v>7</v>
      </c>
      <c r="AG290" s="3">
        <v>18</v>
      </c>
      <c r="AH290" s="3">
        <v>10</v>
      </c>
      <c r="AI290" s="3">
        <v>16</v>
      </c>
      <c r="AJ290" s="3">
        <v>10</v>
      </c>
      <c r="AK290" s="3">
        <v>8</v>
      </c>
      <c r="AL290" s="3">
        <v>17</v>
      </c>
      <c r="AM290" s="3">
        <v>6</v>
      </c>
      <c r="AN290" s="3">
        <v>11</v>
      </c>
      <c r="AO290" s="3">
        <v>1</v>
      </c>
      <c r="AP290" s="3">
        <v>7</v>
      </c>
      <c r="AQ290" s="3">
        <v>14</v>
      </c>
      <c r="AR290" s="3">
        <v>2</v>
      </c>
      <c r="AS290" s="3">
        <v>7</v>
      </c>
    </row>
    <row r="291" spans="1:45" x14ac:dyDescent="0.25">
      <c r="A291" s="60" t="s">
        <v>141</v>
      </c>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v>6</v>
      </c>
      <c r="AC291" s="3"/>
      <c r="AD291" s="3"/>
      <c r="AE291" s="3"/>
      <c r="AF291" s="3"/>
      <c r="AG291" s="3"/>
      <c r="AH291" s="3"/>
      <c r="AI291" s="3"/>
      <c r="AJ291" s="3"/>
      <c r="AK291" s="3"/>
      <c r="AL291" s="3"/>
      <c r="AM291" s="3"/>
      <c r="AN291" s="3"/>
      <c r="AO291" s="3"/>
      <c r="AP291" s="3"/>
      <c r="AQ291" s="3"/>
      <c r="AR291" s="3"/>
      <c r="AS291" s="3"/>
    </row>
    <row r="292" spans="1:45" x14ac:dyDescent="0.25">
      <c r="A292" s="60" t="s">
        <v>142</v>
      </c>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row>
    <row r="293" spans="1:45" x14ac:dyDescent="0.25">
      <c r="A293" s="60" t="s">
        <v>143</v>
      </c>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row>
    <row r="294" spans="1:45" x14ac:dyDescent="0.25">
      <c r="A294" s="60" t="s">
        <v>144</v>
      </c>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row>
    <row r="295" spans="1:45" x14ac:dyDescent="0.25">
      <c r="A295" s="60" t="s">
        <v>145</v>
      </c>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row>
    <row r="296" spans="1:45" x14ac:dyDescent="0.25">
      <c r="A296" s="60" t="s">
        <v>146</v>
      </c>
      <c r="B296" s="3"/>
      <c r="C296" s="3"/>
      <c r="D296" s="3"/>
      <c r="E296" s="3"/>
      <c r="F296" s="3"/>
      <c r="G296" s="3"/>
      <c r="H296" s="3"/>
      <c r="I296" s="3"/>
      <c r="J296" s="3"/>
      <c r="K296" s="3"/>
      <c r="L296" s="3"/>
      <c r="M296" s="3"/>
      <c r="N296" s="3">
        <v>8</v>
      </c>
      <c r="O296" s="3"/>
      <c r="P296" s="3"/>
      <c r="Q296" s="3"/>
      <c r="R296" s="3"/>
      <c r="S296" s="3"/>
      <c r="T296" s="3">
        <v>12</v>
      </c>
      <c r="U296" s="3"/>
      <c r="V296" s="3"/>
      <c r="W296" s="3"/>
      <c r="X296" s="3">
        <v>4</v>
      </c>
      <c r="Y296" s="3"/>
      <c r="Z296" s="3"/>
      <c r="AA296" s="3"/>
      <c r="AB296" s="3"/>
      <c r="AC296" s="3"/>
      <c r="AD296" s="3">
        <v>2</v>
      </c>
      <c r="AE296" s="3"/>
      <c r="AF296" s="3"/>
      <c r="AG296" s="3"/>
      <c r="AH296" s="3"/>
      <c r="AI296" s="3"/>
      <c r="AJ296" s="3"/>
      <c r="AK296" s="3"/>
      <c r="AL296" s="3"/>
      <c r="AM296" s="3"/>
      <c r="AN296" s="3"/>
      <c r="AO296" s="3">
        <v>1</v>
      </c>
      <c r="AP296" s="3">
        <v>1</v>
      </c>
      <c r="AQ296" s="3"/>
      <c r="AR296" s="3"/>
      <c r="AS296" s="3"/>
    </row>
    <row r="297" spans="1:45" x14ac:dyDescent="0.25">
      <c r="A297" s="60" t="s">
        <v>147</v>
      </c>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v>2</v>
      </c>
      <c r="AL297" s="3"/>
      <c r="AM297" s="3"/>
      <c r="AN297" s="3"/>
      <c r="AO297" s="3"/>
      <c r="AP297" s="3">
        <v>1</v>
      </c>
      <c r="AQ297" s="3"/>
      <c r="AR297" s="3"/>
      <c r="AS297" s="3"/>
    </row>
    <row r="298" spans="1:45" x14ac:dyDescent="0.25">
      <c r="A298" s="60" t="s">
        <v>148</v>
      </c>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row>
    <row r="299" spans="1:45" x14ac:dyDescent="0.25">
      <c r="A299" s="60" t="s">
        <v>149</v>
      </c>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v>4</v>
      </c>
      <c r="AN299" s="3"/>
      <c r="AO299" s="3"/>
      <c r="AP299" s="3">
        <v>2</v>
      </c>
      <c r="AQ299" s="3"/>
      <c r="AR299" s="3"/>
      <c r="AS299" s="3"/>
    </row>
    <row r="300" spans="1:45" x14ac:dyDescent="0.25">
      <c r="A300" s="60" t="s">
        <v>150</v>
      </c>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v>2</v>
      </c>
      <c r="AP300" s="3"/>
      <c r="AQ300" s="3"/>
      <c r="AR300" s="3"/>
      <c r="AS300" s="3"/>
    </row>
    <row r="301" spans="1:45" x14ac:dyDescent="0.25">
      <c r="A301" s="60" t="s">
        <v>151</v>
      </c>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v>1</v>
      </c>
      <c r="AP301" s="3"/>
      <c r="AQ301" s="3"/>
      <c r="AR301" s="3"/>
      <c r="AS301" s="3"/>
    </row>
    <row r="302" spans="1:45" x14ac:dyDescent="0.25">
      <c r="A302" s="60" t="s">
        <v>152</v>
      </c>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v>1</v>
      </c>
      <c r="AP302" s="3"/>
      <c r="AQ302" s="3"/>
      <c r="AR302" s="3"/>
      <c r="AS302" s="3"/>
    </row>
    <row r="303" spans="1:45" x14ac:dyDescent="0.25">
      <c r="A303" s="60" t="s">
        <v>153</v>
      </c>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v>2</v>
      </c>
      <c r="AL303" s="3"/>
      <c r="AM303" s="3"/>
      <c r="AN303" s="3"/>
      <c r="AO303" s="3"/>
      <c r="AP303" s="3">
        <v>1</v>
      </c>
      <c r="AQ303" s="3"/>
      <c r="AR303" s="3"/>
      <c r="AS303" s="3"/>
    </row>
    <row r="304" spans="1:45" x14ac:dyDescent="0.25">
      <c r="A304" s="60" t="s">
        <v>154</v>
      </c>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v>1</v>
      </c>
      <c r="AP304" s="3"/>
      <c r="AQ304" s="3"/>
      <c r="AR304" s="3"/>
      <c r="AS304" s="3"/>
    </row>
    <row r="305" spans="1:45" x14ac:dyDescent="0.25">
      <c r="A305" s="60" t="s">
        <v>155</v>
      </c>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row>
    <row r="306" spans="1:45" ht="30" x14ac:dyDescent="0.25">
      <c r="A306" s="60" t="s">
        <v>156</v>
      </c>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v>2</v>
      </c>
      <c r="AF306" s="3"/>
      <c r="AG306" s="3"/>
      <c r="AH306" s="3"/>
      <c r="AI306" s="3"/>
      <c r="AJ306" s="3"/>
      <c r="AK306" s="3"/>
      <c r="AL306" s="3"/>
      <c r="AM306" s="3"/>
      <c r="AN306" s="3"/>
      <c r="AO306" s="3"/>
      <c r="AP306" s="3">
        <v>1</v>
      </c>
      <c r="AQ306" s="3"/>
      <c r="AR306" s="3"/>
      <c r="AS306" s="3"/>
    </row>
    <row r="307" spans="1:45" x14ac:dyDescent="0.25">
      <c r="A307" s="60" t="s">
        <v>157</v>
      </c>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row>
    <row r="308" spans="1:45" x14ac:dyDescent="0.25">
      <c r="A308" s="60" t="s">
        <v>158</v>
      </c>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v>1</v>
      </c>
    </row>
    <row r="309" spans="1:45" ht="30.4" customHeight="1" x14ac:dyDescent="0.25">
      <c r="A309" s="60" t="s">
        <v>159</v>
      </c>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v>1</v>
      </c>
      <c r="AQ309" s="3"/>
      <c r="AR309" s="3"/>
      <c r="AS309" s="3"/>
    </row>
    <row r="310" spans="1:45" ht="30" x14ac:dyDescent="0.25">
      <c r="A310" s="60" t="s">
        <v>160</v>
      </c>
      <c r="B310" s="3"/>
      <c r="C310" s="3"/>
      <c r="D310" s="3"/>
      <c r="E310" s="3"/>
      <c r="F310" s="3"/>
      <c r="G310" s="3"/>
      <c r="H310" s="3"/>
      <c r="I310" s="3"/>
      <c r="J310" s="3"/>
      <c r="K310" s="3"/>
      <c r="L310" s="3"/>
      <c r="M310" s="3"/>
      <c r="N310" s="3"/>
      <c r="O310" s="3"/>
      <c r="P310" s="3"/>
      <c r="Q310" s="3">
        <v>33</v>
      </c>
      <c r="R310" s="3"/>
      <c r="S310" s="3"/>
      <c r="T310" s="3"/>
      <c r="U310" s="3"/>
      <c r="V310" s="3"/>
      <c r="W310" s="3"/>
      <c r="X310" s="3"/>
      <c r="Y310" s="3"/>
      <c r="Z310" s="3"/>
      <c r="AA310" s="3"/>
      <c r="AB310" s="3"/>
      <c r="AC310" s="3"/>
      <c r="AD310" s="3"/>
      <c r="AE310" s="3"/>
      <c r="AF310" s="3"/>
      <c r="AG310" s="3">
        <v>3</v>
      </c>
      <c r="AH310" s="3"/>
      <c r="AI310" s="3"/>
      <c r="AJ310" s="3">
        <v>3</v>
      </c>
      <c r="AK310" s="3">
        <v>2</v>
      </c>
      <c r="AL310" s="3">
        <v>5</v>
      </c>
      <c r="AM310" s="3"/>
      <c r="AN310" s="3"/>
      <c r="AO310" s="3"/>
      <c r="AP310" s="3">
        <v>1</v>
      </c>
      <c r="AQ310" s="3"/>
      <c r="AR310" s="3"/>
      <c r="AS310" s="3">
        <v>1</v>
      </c>
    </row>
    <row r="311" spans="1:45" ht="30" x14ac:dyDescent="0.25">
      <c r="A311" s="60" t="s">
        <v>161</v>
      </c>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v>4</v>
      </c>
      <c r="AB311" s="3"/>
      <c r="AC311" s="3"/>
      <c r="AD311" s="3"/>
      <c r="AE311" s="3">
        <v>8</v>
      </c>
      <c r="AF311" s="3">
        <v>6</v>
      </c>
      <c r="AG311" s="3"/>
      <c r="AH311" s="3"/>
      <c r="AI311" s="3"/>
      <c r="AJ311" s="3"/>
      <c r="AK311" s="3"/>
      <c r="AL311" s="3"/>
      <c r="AM311" s="3"/>
      <c r="AN311" s="3"/>
      <c r="AO311" s="3"/>
      <c r="AP311" s="3"/>
      <c r="AQ311" s="3"/>
      <c r="AR311" s="3"/>
      <c r="AS311" s="3"/>
    </row>
    <row r="312" spans="1:45" x14ac:dyDescent="0.25">
      <c r="A312" s="60" t="s">
        <v>162</v>
      </c>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v>4</v>
      </c>
      <c r="AB312" s="3"/>
      <c r="AC312" s="3"/>
      <c r="AD312" s="3"/>
      <c r="AE312" s="3"/>
      <c r="AF312" s="3">
        <v>2</v>
      </c>
      <c r="AG312" s="3"/>
      <c r="AH312" s="3"/>
      <c r="AI312" s="3"/>
      <c r="AJ312" s="3"/>
      <c r="AK312" s="3"/>
      <c r="AL312" s="3"/>
      <c r="AM312" s="3"/>
      <c r="AN312" s="3">
        <v>5</v>
      </c>
      <c r="AO312" s="3"/>
      <c r="AP312" s="3"/>
      <c r="AQ312" s="3"/>
      <c r="AR312" s="3"/>
      <c r="AS312" s="3"/>
    </row>
    <row r="313" spans="1:45" x14ac:dyDescent="0.25">
      <c r="A313" s="60" t="s">
        <v>163</v>
      </c>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v>1</v>
      </c>
      <c r="AP313" s="3"/>
      <c r="AQ313" s="3"/>
      <c r="AR313" s="3"/>
      <c r="AS313" s="3"/>
    </row>
    <row r="314" spans="1:45" x14ac:dyDescent="0.25">
      <c r="A314" s="60" t="s">
        <v>164</v>
      </c>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row>
    <row r="315" spans="1:45" x14ac:dyDescent="0.25">
      <c r="A315" s="60" t="s">
        <v>165</v>
      </c>
      <c r="B315" s="3"/>
      <c r="C315" s="3"/>
      <c r="D315" s="3"/>
      <c r="E315" s="3"/>
      <c r="F315" s="3"/>
      <c r="G315" s="3"/>
      <c r="H315" s="3"/>
      <c r="I315" s="3"/>
      <c r="J315" s="3"/>
      <c r="K315" s="3"/>
      <c r="L315" s="3">
        <v>15</v>
      </c>
      <c r="M315" s="3">
        <v>12</v>
      </c>
      <c r="N315" s="3">
        <v>17</v>
      </c>
      <c r="O315" s="3">
        <v>16</v>
      </c>
      <c r="P315" s="3"/>
      <c r="Q315" s="3"/>
      <c r="R315" s="3">
        <v>13</v>
      </c>
      <c r="S315" s="3">
        <v>11</v>
      </c>
      <c r="T315" s="3"/>
      <c r="U315" s="3">
        <v>12</v>
      </c>
      <c r="V315" s="3"/>
      <c r="W315" s="3">
        <v>9</v>
      </c>
      <c r="X315" s="3"/>
      <c r="Y315" s="3"/>
      <c r="Z315" s="3"/>
      <c r="AA315" s="3"/>
      <c r="AB315" s="3"/>
      <c r="AC315" s="3"/>
      <c r="AD315" s="3">
        <v>2</v>
      </c>
      <c r="AE315" s="3"/>
      <c r="AF315" s="3"/>
      <c r="AG315" s="3"/>
      <c r="AH315" s="3"/>
      <c r="AI315" s="3"/>
      <c r="AJ315" s="3"/>
      <c r="AK315" s="3">
        <v>2</v>
      </c>
      <c r="AL315" s="3"/>
      <c r="AM315" s="3"/>
      <c r="AN315" s="3"/>
      <c r="AO315" s="3"/>
      <c r="AP315" s="3"/>
      <c r="AQ315" s="3"/>
      <c r="AR315" s="3">
        <v>1</v>
      </c>
      <c r="AS315" s="3"/>
    </row>
    <row r="316" spans="1:45" x14ac:dyDescent="0.25">
      <c r="A316" s="60" t="s">
        <v>166</v>
      </c>
      <c r="B316" s="3"/>
      <c r="C316" s="3"/>
      <c r="D316" s="3"/>
      <c r="E316" s="3"/>
      <c r="F316" s="3"/>
      <c r="G316" s="3"/>
      <c r="H316" s="3"/>
      <c r="I316" s="3"/>
      <c r="J316" s="3"/>
      <c r="K316" s="3">
        <v>20</v>
      </c>
      <c r="L316" s="3">
        <v>13</v>
      </c>
      <c r="M316" s="3">
        <v>13</v>
      </c>
      <c r="N316" s="3">
        <v>14</v>
      </c>
      <c r="O316" s="3">
        <v>12</v>
      </c>
      <c r="P316" s="3">
        <v>9</v>
      </c>
      <c r="Q316" s="3">
        <v>12</v>
      </c>
      <c r="R316" s="3">
        <v>25</v>
      </c>
      <c r="S316" s="3">
        <v>25</v>
      </c>
      <c r="T316" s="3">
        <v>20</v>
      </c>
      <c r="U316" s="3">
        <v>35</v>
      </c>
      <c r="V316" s="3">
        <v>19</v>
      </c>
      <c r="W316" s="3">
        <v>25</v>
      </c>
      <c r="X316" s="3">
        <v>21</v>
      </c>
      <c r="Y316" s="3">
        <v>21</v>
      </c>
      <c r="Z316" s="3"/>
      <c r="AA316" s="3">
        <v>29</v>
      </c>
      <c r="AB316" s="3">
        <v>40</v>
      </c>
      <c r="AC316" s="3">
        <v>101</v>
      </c>
      <c r="AD316" s="3">
        <v>73</v>
      </c>
      <c r="AE316" s="3">
        <v>45</v>
      </c>
      <c r="AF316" s="3">
        <v>11</v>
      </c>
      <c r="AG316" s="3">
        <v>69</v>
      </c>
      <c r="AH316" s="3">
        <v>21</v>
      </c>
      <c r="AI316" s="3">
        <v>48</v>
      </c>
      <c r="AJ316" s="3">
        <v>25</v>
      </c>
      <c r="AK316" s="3">
        <v>24</v>
      </c>
      <c r="AL316" s="3">
        <v>39</v>
      </c>
      <c r="AM316" s="3">
        <v>9</v>
      </c>
      <c r="AN316" s="3">
        <v>8</v>
      </c>
      <c r="AO316" s="3">
        <v>7</v>
      </c>
      <c r="AP316" s="3">
        <v>21</v>
      </c>
      <c r="AQ316" s="3">
        <v>15</v>
      </c>
      <c r="AR316" s="3">
        <v>41</v>
      </c>
      <c r="AS316" s="3">
        <v>13</v>
      </c>
    </row>
    <row r="317" spans="1:45" x14ac:dyDescent="0.25">
      <c r="A317" s="173" t="s">
        <v>167</v>
      </c>
      <c r="B317" s="3"/>
      <c r="C317" s="3"/>
      <c r="D317" s="3"/>
      <c r="E317" s="3"/>
      <c r="F317" s="3"/>
      <c r="G317" s="3"/>
      <c r="H317" s="3"/>
      <c r="I317" s="3"/>
      <c r="J317" s="3"/>
      <c r="K317" s="3">
        <v>13</v>
      </c>
      <c r="L317" s="3">
        <v>10</v>
      </c>
      <c r="M317" s="3"/>
      <c r="N317" s="3"/>
      <c r="O317" s="3">
        <v>12</v>
      </c>
      <c r="P317" s="3">
        <v>14</v>
      </c>
      <c r="Q317" s="3"/>
      <c r="R317" s="3"/>
      <c r="S317" s="3">
        <v>12</v>
      </c>
      <c r="T317" s="3"/>
      <c r="U317" s="3">
        <v>16</v>
      </c>
      <c r="V317" s="3">
        <v>15</v>
      </c>
      <c r="W317" s="3">
        <v>12</v>
      </c>
      <c r="X317" s="3"/>
      <c r="Y317" s="3"/>
      <c r="Z317" s="3">
        <v>6</v>
      </c>
      <c r="AA317" s="3"/>
      <c r="AB317" s="3"/>
      <c r="AC317" s="3"/>
      <c r="AD317" s="3"/>
      <c r="AE317" s="3"/>
      <c r="AF317" s="3"/>
      <c r="AG317" s="3"/>
      <c r="AH317" s="3">
        <v>2</v>
      </c>
      <c r="AI317" s="3"/>
      <c r="AJ317" s="3"/>
      <c r="AK317" s="3"/>
      <c r="AL317" s="3"/>
      <c r="AM317" s="3"/>
      <c r="AN317" s="3"/>
      <c r="AO317" s="3"/>
      <c r="AP317" s="3"/>
      <c r="AQ317" s="3"/>
      <c r="AR317" s="3"/>
      <c r="AS317" s="3"/>
    </row>
    <row r="318" spans="1:45" x14ac:dyDescent="0.25">
      <c r="A318" s="60" t="s">
        <v>168</v>
      </c>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row>
    <row r="319" spans="1:45" x14ac:dyDescent="0.25">
      <c r="A319" s="60" t="s">
        <v>169</v>
      </c>
      <c r="B319" s="3"/>
      <c r="C319" s="3"/>
      <c r="D319" s="3"/>
      <c r="E319" s="3"/>
      <c r="F319" s="3"/>
      <c r="G319" s="3"/>
      <c r="H319" s="3"/>
      <c r="I319" s="3"/>
      <c r="J319" s="3"/>
      <c r="K319" s="3"/>
      <c r="L319" s="3"/>
      <c r="M319" s="3"/>
      <c r="N319" s="3"/>
      <c r="O319" s="3"/>
      <c r="P319" s="3"/>
      <c r="Q319" s="3"/>
      <c r="R319" s="3"/>
      <c r="S319" s="3"/>
      <c r="T319" s="3"/>
      <c r="U319" s="3"/>
      <c r="V319" s="3"/>
      <c r="W319" s="3"/>
      <c r="X319" s="3"/>
      <c r="Y319" s="3"/>
      <c r="Z319" s="3">
        <v>3</v>
      </c>
      <c r="AA319" s="3"/>
      <c r="AB319" s="3"/>
      <c r="AC319" s="3"/>
      <c r="AD319" s="3"/>
      <c r="AE319" s="3"/>
      <c r="AF319" s="3">
        <v>2</v>
      </c>
      <c r="AG319" s="3">
        <v>3</v>
      </c>
      <c r="AH319" s="3"/>
      <c r="AI319" s="3">
        <v>3</v>
      </c>
      <c r="AJ319" s="3"/>
      <c r="AK319" s="3"/>
      <c r="AL319" s="3"/>
      <c r="AM319" s="3"/>
      <c r="AN319" s="3"/>
      <c r="AO319" s="3"/>
      <c r="AP319" s="3">
        <v>1</v>
      </c>
      <c r="AQ319" s="3">
        <v>2</v>
      </c>
      <c r="AR319" s="3"/>
      <c r="AS319" s="3"/>
    </row>
    <row r="320" spans="1:45" x14ac:dyDescent="0.25">
      <c r="A320" s="60" t="s">
        <v>170</v>
      </c>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v>2</v>
      </c>
      <c r="AG320" s="3">
        <v>3</v>
      </c>
      <c r="AH320" s="3">
        <v>4</v>
      </c>
      <c r="AI320" s="3"/>
      <c r="AJ320" s="3">
        <v>5</v>
      </c>
      <c r="AK320" s="3"/>
      <c r="AL320" s="3"/>
      <c r="AM320" s="3">
        <v>3</v>
      </c>
      <c r="AN320" s="3">
        <v>9</v>
      </c>
      <c r="AO320" s="3"/>
      <c r="AP320" s="3">
        <v>1</v>
      </c>
      <c r="AQ320" s="3">
        <v>2</v>
      </c>
      <c r="AR320" s="3"/>
      <c r="AS320" s="3">
        <v>2</v>
      </c>
    </row>
    <row r="321" spans="1:45" x14ac:dyDescent="0.25">
      <c r="A321" s="60" t="s">
        <v>171</v>
      </c>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v>1</v>
      </c>
      <c r="AS321" s="3"/>
    </row>
    <row r="322" spans="1:45" x14ac:dyDescent="0.25">
      <c r="A322" s="60" t="s">
        <v>172</v>
      </c>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v>3</v>
      </c>
      <c r="AQ322" s="3"/>
      <c r="AR322" s="3">
        <v>1</v>
      </c>
      <c r="AS322" s="3"/>
    </row>
    <row r="323" spans="1:45" x14ac:dyDescent="0.25">
      <c r="A323" s="60" t="s">
        <v>173</v>
      </c>
      <c r="B323" s="3"/>
      <c r="C323" s="3"/>
      <c r="D323" s="3"/>
      <c r="E323" s="3"/>
      <c r="F323" s="3"/>
      <c r="G323" s="3"/>
      <c r="H323" s="3"/>
      <c r="I323" s="3"/>
      <c r="J323" s="3"/>
      <c r="K323" s="3">
        <v>11</v>
      </c>
      <c r="L323" s="3"/>
      <c r="M323" s="3"/>
      <c r="N323" s="3"/>
      <c r="O323" s="3"/>
      <c r="P323" s="3"/>
      <c r="Q323" s="3"/>
      <c r="R323" s="3"/>
      <c r="S323" s="3"/>
      <c r="T323" s="3"/>
      <c r="U323" s="3"/>
      <c r="V323" s="3"/>
      <c r="W323" s="3"/>
      <c r="X323" s="3"/>
      <c r="Y323" s="3"/>
      <c r="Z323" s="3"/>
      <c r="AA323" s="3"/>
      <c r="AB323" s="3"/>
      <c r="AC323" s="3"/>
      <c r="AD323" s="3"/>
      <c r="AE323" s="3"/>
      <c r="AF323" s="3">
        <v>2</v>
      </c>
      <c r="AG323" s="3"/>
      <c r="AH323" s="3"/>
      <c r="AI323" s="3"/>
      <c r="AJ323" s="3"/>
      <c r="AK323" s="3"/>
      <c r="AL323" s="3"/>
      <c r="AM323" s="3"/>
      <c r="AN323" s="3"/>
      <c r="AO323" s="3"/>
      <c r="AP323" s="3"/>
      <c r="AQ323" s="3"/>
      <c r="AR323" s="3"/>
      <c r="AS323" s="3"/>
    </row>
    <row r="324" spans="1:45" ht="30" x14ac:dyDescent="0.25">
      <c r="A324" s="173" t="s">
        <v>174</v>
      </c>
      <c r="B324" s="3"/>
      <c r="C324" s="3"/>
      <c r="D324" s="3"/>
      <c r="E324" s="3"/>
      <c r="F324" s="3"/>
      <c r="G324" s="3"/>
      <c r="H324" s="3"/>
      <c r="I324" s="3"/>
      <c r="J324" s="3"/>
      <c r="K324" s="3"/>
      <c r="L324" s="3"/>
      <c r="M324" s="3">
        <v>14</v>
      </c>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row>
    <row r="325" spans="1:45" x14ac:dyDescent="0.25">
      <c r="A325" s="60" t="s">
        <v>175</v>
      </c>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row>
    <row r="326" spans="1:45" x14ac:dyDescent="0.25">
      <c r="A326" s="60" t="s">
        <v>176</v>
      </c>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row>
    <row r="327" spans="1:45" x14ac:dyDescent="0.25">
      <c r="A327" s="60" t="s">
        <v>177</v>
      </c>
      <c r="B327" s="3"/>
      <c r="C327" s="3"/>
      <c r="D327" s="3"/>
      <c r="E327" s="3"/>
      <c r="F327" s="3"/>
      <c r="G327" s="3"/>
      <c r="H327" s="3"/>
      <c r="I327" s="3"/>
      <c r="J327" s="3"/>
      <c r="K327" s="3">
        <v>36</v>
      </c>
      <c r="L327" s="3">
        <v>33</v>
      </c>
      <c r="M327" s="3">
        <v>44</v>
      </c>
      <c r="N327" s="3">
        <v>47</v>
      </c>
      <c r="O327" s="3">
        <v>33</v>
      </c>
      <c r="P327" s="3">
        <v>28</v>
      </c>
      <c r="Q327" s="3">
        <v>20</v>
      </c>
      <c r="R327" s="3">
        <v>45</v>
      </c>
      <c r="S327" s="3">
        <v>37</v>
      </c>
      <c r="T327" s="3">
        <v>29</v>
      </c>
      <c r="U327" s="3">
        <v>46</v>
      </c>
      <c r="V327" s="3">
        <v>41</v>
      </c>
      <c r="W327" s="3">
        <v>37</v>
      </c>
      <c r="X327" s="3">
        <v>8</v>
      </c>
      <c r="Y327" s="3">
        <v>6</v>
      </c>
      <c r="Z327" s="3">
        <v>6</v>
      </c>
      <c r="AA327" s="3">
        <v>5</v>
      </c>
      <c r="AB327" s="3">
        <v>7</v>
      </c>
      <c r="AC327" s="3"/>
      <c r="AD327" s="3">
        <v>5</v>
      </c>
      <c r="AE327" s="3">
        <v>5</v>
      </c>
      <c r="AF327" s="3">
        <v>2</v>
      </c>
      <c r="AG327" s="3"/>
      <c r="AH327" s="3"/>
      <c r="AI327" s="3">
        <v>4</v>
      </c>
      <c r="AJ327" s="3"/>
      <c r="AK327" s="3"/>
      <c r="AL327" s="3">
        <v>3</v>
      </c>
      <c r="AM327" s="3">
        <v>4</v>
      </c>
      <c r="AN327" s="3"/>
      <c r="AO327" s="3"/>
      <c r="AP327" s="3"/>
      <c r="AQ327" s="3"/>
      <c r="AR327" s="3"/>
      <c r="AS327" s="3"/>
    </row>
    <row r="328" spans="1:45" x14ac:dyDescent="0.25">
      <c r="A328" s="180" t="s">
        <v>178</v>
      </c>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v>1</v>
      </c>
    </row>
    <row r="329" spans="1:45" x14ac:dyDescent="0.25">
      <c r="A329" s="180" t="s">
        <v>179</v>
      </c>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v>1</v>
      </c>
      <c r="AP329" s="3"/>
      <c r="AQ329" s="3"/>
      <c r="AR329" s="3"/>
      <c r="AS329" s="3"/>
    </row>
    <row r="330" spans="1:45" ht="30" x14ac:dyDescent="0.25">
      <c r="A330" s="173" t="s">
        <v>180</v>
      </c>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v>2</v>
      </c>
      <c r="AR330" s="3">
        <v>1</v>
      </c>
      <c r="AS330" s="3"/>
    </row>
    <row r="331" spans="1:45" ht="30" x14ac:dyDescent="0.25">
      <c r="A331" s="173" t="s">
        <v>181</v>
      </c>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v>5</v>
      </c>
      <c r="AB331" s="3"/>
      <c r="AC331" s="3"/>
      <c r="AD331" s="3"/>
      <c r="AE331" s="3"/>
      <c r="AF331" s="3"/>
      <c r="AG331" s="3"/>
      <c r="AH331" s="3"/>
      <c r="AI331" s="3"/>
      <c r="AJ331" s="3"/>
      <c r="AK331" s="3"/>
      <c r="AL331" s="3"/>
      <c r="AM331" s="3"/>
      <c r="AN331" s="3"/>
      <c r="AO331" s="3"/>
      <c r="AP331" s="3"/>
      <c r="AQ331" s="3"/>
      <c r="AR331" s="3"/>
      <c r="AS331" s="3"/>
    </row>
    <row r="332" spans="1:45" ht="30" x14ac:dyDescent="0.25">
      <c r="A332" s="60" t="s">
        <v>182</v>
      </c>
      <c r="B332" s="3"/>
      <c r="C332" s="3"/>
      <c r="D332" s="3"/>
      <c r="E332" s="3"/>
      <c r="F332" s="3"/>
      <c r="G332" s="3"/>
      <c r="H332" s="3"/>
      <c r="I332" s="3"/>
      <c r="J332" s="3"/>
      <c r="K332" s="3"/>
      <c r="L332" s="3"/>
      <c r="M332" s="3"/>
      <c r="N332" s="3"/>
      <c r="O332" s="3"/>
      <c r="P332" s="3">
        <v>8</v>
      </c>
      <c r="Q332" s="3">
        <v>7</v>
      </c>
      <c r="R332" s="3">
        <v>12</v>
      </c>
      <c r="S332" s="3"/>
      <c r="T332" s="3">
        <v>12</v>
      </c>
      <c r="U332" s="3"/>
      <c r="V332" s="3">
        <v>16</v>
      </c>
      <c r="W332" s="3"/>
      <c r="X332" s="3">
        <v>6</v>
      </c>
      <c r="Y332" s="3">
        <v>5</v>
      </c>
      <c r="Z332" s="3">
        <v>7</v>
      </c>
      <c r="AA332" s="3">
        <v>6</v>
      </c>
      <c r="AB332" s="3">
        <v>7</v>
      </c>
      <c r="AC332" s="3">
        <v>3</v>
      </c>
      <c r="AD332" s="3"/>
      <c r="AE332" s="3"/>
      <c r="AF332" s="3"/>
      <c r="AG332" s="3"/>
      <c r="AH332" s="3"/>
      <c r="AI332" s="3"/>
      <c r="AJ332" s="3"/>
      <c r="AK332" s="3"/>
      <c r="AL332" s="3"/>
      <c r="AM332" s="3"/>
      <c r="AN332" s="3"/>
      <c r="AO332" s="3"/>
      <c r="AP332" s="3">
        <v>1</v>
      </c>
      <c r="AQ332" s="3"/>
      <c r="AR332" s="3"/>
      <c r="AS332" s="3">
        <v>2</v>
      </c>
    </row>
    <row r="333" spans="1:45" ht="30" x14ac:dyDescent="0.25">
      <c r="A333" s="60" t="s">
        <v>183</v>
      </c>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v>3</v>
      </c>
      <c r="AD333" s="3"/>
      <c r="AE333" s="3"/>
      <c r="AF333" s="3"/>
      <c r="AG333" s="3"/>
      <c r="AH333" s="3"/>
      <c r="AI333" s="3"/>
      <c r="AJ333" s="3"/>
      <c r="AK333" s="3"/>
      <c r="AL333" s="3"/>
      <c r="AM333" s="3"/>
      <c r="AN333" s="3"/>
      <c r="AO333" s="3"/>
      <c r="AP333" s="3"/>
      <c r="AQ333" s="3"/>
      <c r="AR333" s="3"/>
      <c r="AS333" s="3"/>
    </row>
    <row r="334" spans="1:45" x14ac:dyDescent="0.25">
      <c r="A334" s="60" t="s">
        <v>184</v>
      </c>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v>2</v>
      </c>
      <c r="AE334" s="3"/>
      <c r="AF334" s="3"/>
      <c r="AG334" s="3"/>
      <c r="AH334" s="3"/>
      <c r="AI334" s="3"/>
      <c r="AJ334" s="3"/>
      <c r="AK334" s="3"/>
      <c r="AL334" s="3"/>
      <c r="AM334" s="3"/>
      <c r="AN334" s="3"/>
      <c r="AO334" s="3"/>
      <c r="AP334" s="3"/>
      <c r="AQ334" s="3"/>
      <c r="AR334" s="3"/>
      <c r="AS334" s="3"/>
    </row>
    <row r="335" spans="1:45" x14ac:dyDescent="0.25">
      <c r="A335" s="60" t="s">
        <v>185</v>
      </c>
      <c r="B335" s="3"/>
      <c r="C335" s="3"/>
      <c r="D335" s="3"/>
      <c r="E335" s="3"/>
      <c r="F335" s="3"/>
      <c r="G335" s="3"/>
      <c r="H335" s="3"/>
      <c r="I335" s="3"/>
      <c r="J335" s="210"/>
      <c r="K335" s="210"/>
      <c r="L335" s="210"/>
      <c r="M335" s="210"/>
      <c r="N335" s="210"/>
      <c r="O335" s="210"/>
      <c r="P335" s="210"/>
      <c r="Q335" s="210"/>
      <c r="R335" s="3"/>
      <c r="S335" s="3"/>
      <c r="T335" s="3"/>
      <c r="U335" s="3"/>
      <c r="V335" s="3"/>
      <c r="W335" s="3"/>
      <c r="X335" s="3"/>
      <c r="Y335" s="3"/>
      <c r="Z335" s="3"/>
      <c r="AA335" s="3"/>
      <c r="AB335" s="3"/>
      <c r="AC335" s="3"/>
      <c r="AD335" s="3"/>
      <c r="AE335" s="3"/>
      <c r="AF335" s="3"/>
      <c r="AG335" s="3"/>
      <c r="AH335" s="3"/>
      <c r="AI335" s="3"/>
      <c r="AJ335" s="3"/>
      <c r="AK335" s="3"/>
      <c r="AL335" s="3"/>
      <c r="AM335" s="3">
        <v>3</v>
      </c>
      <c r="AN335" s="3"/>
      <c r="AO335" s="3"/>
      <c r="AP335" s="3"/>
      <c r="AQ335" s="3"/>
      <c r="AR335" s="3"/>
      <c r="AS335" s="3"/>
    </row>
    <row r="336" spans="1:45" x14ac:dyDescent="0.25">
      <c r="B336" s="61"/>
      <c r="C336" s="61"/>
      <c r="D336" s="61"/>
      <c r="E336" s="61"/>
      <c r="F336" s="61"/>
      <c r="G336" s="61"/>
      <c r="H336" s="61"/>
      <c r="I336" s="61"/>
    </row>
    <row r="337" spans="1:45" x14ac:dyDescent="0.25">
      <c r="A337" s="298" t="s">
        <v>186</v>
      </c>
      <c r="B337" s="297"/>
      <c r="C337" s="297"/>
      <c r="D337" s="297"/>
      <c r="E337" s="297"/>
      <c r="F337" s="297"/>
      <c r="G337" s="297"/>
      <c r="H337" s="297"/>
      <c r="I337" s="297"/>
      <c r="J337" s="297"/>
      <c r="K337" s="297"/>
      <c r="L337" s="297"/>
      <c r="M337" s="297"/>
      <c r="N337" s="299"/>
      <c r="O337" s="212"/>
      <c r="P337" s="213"/>
      <c r="Q337" s="213"/>
      <c r="R337" s="213"/>
      <c r="S337" s="213"/>
      <c r="T337" s="213"/>
      <c r="U337" s="213"/>
      <c r="V337" s="213"/>
      <c r="W337" s="213"/>
      <c r="X337" s="297"/>
      <c r="Y337" s="297"/>
      <c r="Z337" s="297"/>
      <c r="AA337" s="297"/>
      <c r="AB337" s="297"/>
      <c r="AC337" s="297"/>
      <c r="AD337" s="297"/>
      <c r="AE337" s="297"/>
      <c r="AF337" s="297"/>
      <c r="AG337" s="297"/>
      <c r="AH337" s="297"/>
      <c r="AI337" s="297"/>
      <c r="AJ337" s="213"/>
      <c r="AK337" s="213"/>
      <c r="AL337" s="213"/>
      <c r="AM337" s="213"/>
      <c r="AN337" s="213"/>
      <c r="AO337" s="213"/>
      <c r="AP337" s="213"/>
      <c r="AQ337" s="213"/>
      <c r="AR337" s="213"/>
      <c r="AS337" s="213"/>
    </row>
    <row r="338" spans="1:45" x14ac:dyDescent="0.25">
      <c r="A338" s="152"/>
      <c r="B338" s="171">
        <v>42795</v>
      </c>
      <c r="C338" s="171">
        <v>42826</v>
      </c>
      <c r="D338" s="171">
        <v>42856</v>
      </c>
      <c r="E338" s="171">
        <v>42887</v>
      </c>
      <c r="F338" s="171">
        <v>42917</v>
      </c>
      <c r="G338" s="171">
        <v>42948</v>
      </c>
      <c r="H338" s="171">
        <v>42979</v>
      </c>
      <c r="I338" s="171">
        <v>43009</v>
      </c>
      <c r="J338" s="171">
        <v>43040</v>
      </c>
      <c r="K338" s="171">
        <v>43070</v>
      </c>
      <c r="L338" s="171">
        <v>43101</v>
      </c>
      <c r="M338" s="171">
        <v>43132</v>
      </c>
      <c r="N338" s="171">
        <v>43160</v>
      </c>
      <c r="O338" s="171">
        <v>43191</v>
      </c>
      <c r="P338" s="171">
        <v>43221</v>
      </c>
      <c r="Q338" s="171">
        <v>43252</v>
      </c>
      <c r="R338" s="171">
        <v>43282</v>
      </c>
      <c r="S338" s="171">
        <v>43313</v>
      </c>
      <c r="T338" s="171">
        <v>43344</v>
      </c>
      <c r="U338" s="171">
        <v>43374</v>
      </c>
      <c r="V338" s="171">
        <v>43405</v>
      </c>
      <c r="W338" s="171">
        <v>43435</v>
      </c>
      <c r="X338" s="171">
        <v>43466</v>
      </c>
      <c r="Y338" s="171">
        <v>43497</v>
      </c>
      <c r="Z338" s="171">
        <v>43525</v>
      </c>
      <c r="AA338" s="171">
        <v>43556</v>
      </c>
      <c r="AB338" s="171">
        <v>43586</v>
      </c>
      <c r="AC338" s="171">
        <v>43617</v>
      </c>
      <c r="AD338" s="171">
        <v>43647</v>
      </c>
      <c r="AE338" s="171">
        <v>43678</v>
      </c>
      <c r="AF338" s="171">
        <v>43709</v>
      </c>
      <c r="AG338" s="171">
        <v>43739</v>
      </c>
      <c r="AH338" s="171">
        <v>43770</v>
      </c>
      <c r="AI338" s="171">
        <v>43800</v>
      </c>
      <c r="AJ338" s="171">
        <v>43831</v>
      </c>
      <c r="AK338" s="171">
        <v>43862</v>
      </c>
      <c r="AL338" s="171">
        <v>43891</v>
      </c>
      <c r="AM338" s="171">
        <v>43922</v>
      </c>
      <c r="AN338" s="171">
        <v>43952</v>
      </c>
      <c r="AO338" s="171">
        <v>43983</v>
      </c>
      <c r="AP338" s="171">
        <v>44013</v>
      </c>
      <c r="AQ338" s="171">
        <v>44044</v>
      </c>
      <c r="AR338" s="171">
        <v>44075</v>
      </c>
      <c r="AS338" s="171">
        <v>44105</v>
      </c>
    </row>
    <row r="339" spans="1:45" ht="30" x14ac:dyDescent="0.25">
      <c r="A339" s="60" t="s">
        <v>135</v>
      </c>
      <c r="B339" s="171"/>
      <c r="C339" s="171"/>
      <c r="D339" s="171"/>
      <c r="E339" s="171"/>
      <c r="F339" s="171"/>
      <c r="G339" s="171"/>
      <c r="H339" s="171"/>
      <c r="I339" s="171"/>
      <c r="J339" s="171"/>
      <c r="K339" s="171"/>
      <c r="L339" s="171"/>
      <c r="M339" s="171"/>
      <c r="N339" s="171"/>
      <c r="O339" s="3"/>
      <c r="P339" s="3"/>
      <c r="Q339" s="5"/>
      <c r="R339" s="3"/>
      <c r="S339" s="3"/>
      <c r="T339" s="3"/>
      <c r="U339" s="3"/>
      <c r="V339" s="3"/>
      <c r="W339" s="3"/>
      <c r="X339" s="3"/>
      <c r="Y339" s="3"/>
      <c r="Z339" s="3"/>
      <c r="AA339" s="3"/>
      <c r="AB339" s="3"/>
      <c r="AC339" s="3"/>
      <c r="AD339" s="3"/>
      <c r="AE339" s="3"/>
      <c r="AF339" s="3"/>
      <c r="AG339" s="3"/>
      <c r="AH339" s="3"/>
      <c r="AI339" s="3"/>
      <c r="AJ339" s="3"/>
      <c r="AK339" s="3"/>
      <c r="AL339" s="3">
        <v>1</v>
      </c>
      <c r="AM339" s="3"/>
      <c r="AN339" s="3"/>
      <c r="AO339" s="3"/>
      <c r="AP339" s="3"/>
      <c r="AQ339" s="3"/>
      <c r="AR339" s="3"/>
      <c r="AS339" s="3">
        <v>1</v>
      </c>
    </row>
    <row r="340" spans="1:45" x14ac:dyDescent="0.25">
      <c r="A340" s="60" t="s">
        <v>187</v>
      </c>
      <c r="B340" s="3"/>
      <c r="C340" s="3"/>
      <c r="D340" s="3"/>
      <c r="E340" s="3"/>
      <c r="F340" s="3"/>
      <c r="G340" s="3"/>
      <c r="H340" s="3"/>
      <c r="I340" s="3"/>
      <c r="J340" s="3"/>
      <c r="K340" s="3"/>
      <c r="L340" s="3"/>
      <c r="M340" s="3"/>
      <c r="N340" s="3"/>
      <c r="O340" s="3"/>
      <c r="P340" s="3"/>
      <c r="Q340" s="5"/>
      <c r="R340" s="3"/>
      <c r="S340" s="3"/>
      <c r="T340" s="3"/>
      <c r="U340" s="3"/>
      <c r="V340" s="3"/>
      <c r="W340" s="3"/>
      <c r="X340" s="3"/>
      <c r="Y340" s="3"/>
      <c r="Z340" s="3">
        <v>3</v>
      </c>
      <c r="AA340" s="3">
        <v>1</v>
      </c>
      <c r="AB340" s="3"/>
      <c r="AC340" s="3"/>
      <c r="AD340" s="3">
        <v>2</v>
      </c>
      <c r="AE340" s="3"/>
      <c r="AF340" s="3">
        <v>2</v>
      </c>
      <c r="AG340" s="3">
        <v>1</v>
      </c>
      <c r="AH340" s="3"/>
      <c r="AI340" s="3"/>
      <c r="AJ340" s="3">
        <v>1</v>
      </c>
      <c r="AK340" s="3"/>
      <c r="AL340" s="3"/>
      <c r="AM340" s="3">
        <v>1</v>
      </c>
      <c r="AN340" s="3"/>
      <c r="AO340" s="3"/>
      <c r="AP340" s="3"/>
      <c r="AQ340" s="3"/>
      <c r="AR340" s="3"/>
      <c r="AS340" s="3"/>
    </row>
    <row r="341" spans="1:45" x14ac:dyDescent="0.25">
      <c r="A341" s="60" t="s">
        <v>188</v>
      </c>
      <c r="B341" s="3"/>
      <c r="C341" s="3"/>
      <c r="D341" s="3"/>
      <c r="E341" s="3"/>
      <c r="F341" s="3"/>
      <c r="G341" s="3"/>
      <c r="H341" s="3"/>
      <c r="I341" s="3"/>
      <c r="J341" s="3"/>
      <c r="K341" s="3"/>
      <c r="L341" s="3"/>
      <c r="M341" s="3"/>
      <c r="N341" s="3"/>
      <c r="O341" s="3"/>
      <c r="P341" s="3"/>
      <c r="Q341" s="3"/>
      <c r="R341" s="3"/>
      <c r="S341" s="3"/>
      <c r="T341" s="3"/>
      <c r="U341" s="3"/>
      <c r="V341" s="3"/>
      <c r="W341" s="3"/>
      <c r="X341" s="3"/>
      <c r="Y341" s="3">
        <v>1</v>
      </c>
      <c r="Z341" s="3"/>
      <c r="AA341" s="3">
        <v>1</v>
      </c>
      <c r="AB341" s="3"/>
      <c r="AC341" s="3">
        <v>1</v>
      </c>
      <c r="AD341" s="3"/>
      <c r="AE341" s="3"/>
      <c r="AF341" s="3"/>
      <c r="AG341" s="3"/>
      <c r="AH341" s="3"/>
      <c r="AI341" s="3"/>
      <c r="AJ341" s="3"/>
      <c r="AK341" s="3"/>
      <c r="AL341" s="3"/>
      <c r="AM341" s="3"/>
      <c r="AN341" s="3">
        <v>1</v>
      </c>
      <c r="AO341" s="3">
        <v>1</v>
      </c>
      <c r="AP341" s="3"/>
      <c r="AQ341" s="3"/>
      <c r="AR341" s="3"/>
      <c r="AS341" s="3"/>
    </row>
    <row r="342" spans="1:45" ht="30" x14ac:dyDescent="0.25">
      <c r="A342" s="60" t="s">
        <v>140</v>
      </c>
      <c r="B342" s="3"/>
      <c r="C342" s="3"/>
      <c r="D342" s="3"/>
      <c r="E342" s="3"/>
      <c r="F342" s="3"/>
      <c r="G342" s="3">
        <v>7</v>
      </c>
      <c r="H342" s="3">
        <v>6</v>
      </c>
      <c r="I342" s="3">
        <v>17</v>
      </c>
      <c r="J342" s="3">
        <v>13</v>
      </c>
      <c r="K342" s="3">
        <v>12</v>
      </c>
      <c r="L342" s="3"/>
      <c r="M342" s="3">
        <v>6</v>
      </c>
      <c r="N342" s="3">
        <v>5</v>
      </c>
      <c r="O342" s="3">
        <v>4</v>
      </c>
      <c r="P342" s="3"/>
      <c r="Q342" s="3">
        <v>9</v>
      </c>
      <c r="R342" s="3">
        <v>4</v>
      </c>
      <c r="S342" s="3">
        <v>8</v>
      </c>
      <c r="T342" s="3">
        <v>4</v>
      </c>
      <c r="U342" s="3">
        <v>11</v>
      </c>
      <c r="V342" s="3"/>
      <c r="W342" s="3"/>
      <c r="X342" s="3"/>
      <c r="Y342" s="3">
        <v>1</v>
      </c>
      <c r="Z342" s="3"/>
      <c r="AA342" s="3">
        <v>1</v>
      </c>
      <c r="AB342" s="3">
        <v>1</v>
      </c>
      <c r="AC342" s="3">
        <v>2</v>
      </c>
      <c r="AD342" s="3">
        <v>4</v>
      </c>
      <c r="AE342" s="3">
        <v>4</v>
      </c>
      <c r="AF342" s="3">
        <v>3</v>
      </c>
      <c r="AG342" s="3">
        <v>5</v>
      </c>
      <c r="AH342" s="3">
        <v>5</v>
      </c>
      <c r="AI342" s="3">
        <v>3</v>
      </c>
      <c r="AJ342" s="3">
        <v>11</v>
      </c>
      <c r="AK342" s="3">
        <v>3</v>
      </c>
      <c r="AL342" s="3">
        <v>2</v>
      </c>
      <c r="AM342" s="3">
        <v>3</v>
      </c>
      <c r="AN342" s="3">
        <v>2</v>
      </c>
      <c r="AO342" s="3">
        <v>2</v>
      </c>
      <c r="AP342" s="3">
        <v>8</v>
      </c>
      <c r="AQ342" s="3">
        <v>21</v>
      </c>
      <c r="AR342" s="3">
        <v>10</v>
      </c>
      <c r="AS342" s="3">
        <v>3</v>
      </c>
    </row>
    <row r="343" spans="1:45" ht="30" x14ac:dyDescent="0.25">
      <c r="A343" s="60" t="s">
        <v>189</v>
      </c>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v>1</v>
      </c>
      <c r="AM343" s="3">
        <v>1</v>
      </c>
      <c r="AN343" s="3"/>
      <c r="AO343" s="3"/>
      <c r="AP343" s="3"/>
      <c r="AQ343" s="3"/>
      <c r="AR343" s="3"/>
      <c r="AS343" s="3"/>
    </row>
    <row r="344" spans="1:45" x14ac:dyDescent="0.25">
      <c r="A344" s="60" t="s">
        <v>190</v>
      </c>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v>1</v>
      </c>
      <c r="AB344" s="3">
        <v>1</v>
      </c>
      <c r="AC344" s="3"/>
      <c r="AD344" s="3"/>
      <c r="AE344" s="3"/>
      <c r="AF344" s="3"/>
      <c r="AG344" s="3"/>
      <c r="AH344" s="3"/>
      <c r="AI344" s="3">
        <v>1</v>
      </c>
      <c r="AJ344" s="3">
        <v>2</v>
      </c>
      <c r="AK344" s="3"/>
      <c r="AL344" s="3"/>
      <c r="AM344" s="3">
        <v>1</v>
      </c>
      <c r="AN344" s="3"/>
      <c r="AO344" s="3">
        <v>1</v>
      </c>
      <c r="AP344" s="3"/>
      <c r="AQ344" s="3">
        <v>2</v>
      </c>
      <c r="AR344" s="3">
        <v>1</v>
      </c>
      <c r="AS344" s="3">
        <v>1</v>
      </c>
    </row>
    <row r="345" spans="1:45" x14ac:dyDescent="0.25">
      <c r="A345" s="60" t="s">
        <v>191</v>
      </c>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v>1</v>
      </c>
      <c r="AS345" s="3"/>
    </row>
    <row r="346" spans="1:45" x14ac:dyDescent="0.25">
      <c r="A346" s="60" t="s">
        <v>192</v>
      </c>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v>1</v>
      </c>
    </row>
    <row r="347" spans="1:45" x14ac:dyDescent="0.25">
      <c r="A347" s="60" t="s">
        <v>142</v>
      </c>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row>
    <row r="348" spans="1:45" x14ac:dyDescent="0.25">
      <c r="A348" s="60" t="s">
        <v>143</v>
      </c>
      <c r="B348" s="3"/>
      <c r="C348" s="3"/>
      <c r="D348" s="3">
        <v>7</v>
      </c>
      <c r="E348" s="3">
        <v>6</v>
      </c>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row>
    <row r="349" spans="1:45" x14ac:dyDescent="0.25">
      <c r="A349" s="60" t="s">
        <v>144</v>
      </c>
      <c r="B349" s="3">
        <v>8</v>
      </c>
      <c r="C349" s="3">
        <v>6</v>
      </c>
      <c r="D349" s="3">
        <v>11</v>
      </c>
      <c r="E349" s="3">
        <v>10</v>
      </c>
      <c r="F349" s="3">
        <v>6</v>
      </c>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row>
    <row r="350" spans="1:45" x14ac:dyDescent="0.25">
      <c r="A350" s="60" t="s">
        <v>145</v>
      </c>
      <c r="B350" s="3"/>
      <c r="C350" s="3">
        <v>6</v>
      </c>
      <c r="D350" s="3">
        <v>7</v>
      </c>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row>
    <row r="351" spans="1:45" x14ac:dyDescent="0.25">
      <c r="A351" s="60" t="s">
        <v>193</v>
      </c>
      <c r="B351" s="3"/>
      <c r="C351" s="3"/>
      <c r="D351" s="3"/>
      <c r="E351" s="3"/>
      <c r="F351" s="3"/>
      <c r="G351" s="3"/>
      <c r="H351" s="3"/>
      <c r="I351" s="3"/>
      <c r="J351" s="3"/>
      <c r="K351" s="3"/>
      <c r="L351" s="3"/>
      <c r="M351" s="3"/>
      <c r="N351" s="3"/>
      <c r="O351" s="3"/>
      <c r="P351" s="3"/>
      <c r="Q351" s="3"/>
      <c r="R351" s="3"/>
      <c r="S351" s="3"/>
      <c r="T351" s="3"/>
      <c r="U351" s="3"/>
      <c r="V351" s="3"/>
      <c r="W351" s="3">
        <v>2</v>
      </c>
      <c r="X351" s="3"/>
      <c r="Y351" s="3"/>
      <c r="Z351" s="3"/>
      <c r="AA351" s="3"/>
      <c r="AB351" s="3"/>
      <c r="AC351" s="3"/>
      <c r="AD351" s="3"/>
      <c r="AE351" s="3"/>
      <c r="AF351" s="3"/>
      <c r="AG351" s="3"/>
      <c r="AH351" s="3"/>
      <c r="AI351" s="3"/>
      <c r="AJ351" s="3"/>
      <c r="AK351" s="3"/>
      <c r="AL351" s="3"/>
      <c r="AM351" s="3"/>
      <c r="AN351" s="3"/>
      <c r="AO351" s="3"/>
      <c r="AP351" s="3"/>
      <c r="AQ351" s="3"/>
      <c r="AR351" s="3"/>
      <c r="AS351" s="3"/>
    </row>
    <row r="352" spans="1:45" x14ac:dyDescent="0.25">
      <c r="A352" s="60" t="s">
        <v>194</v>
      </c>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v>1</v>
      </c>
      <c r="AC352" s="3"/>
      <c r="AD352" s="3"/>
      <c r="AE352" s="3">
        <v>1</v>
      </c>
      <c r="AF352" s="3"/>
      <c r="AG352" s="3">
        <v>1</v>
      </c>
      <c r="AH352" s="3"/>
      <c r="AI352" s="3"/>
      <c r="AJ352" s="3"/>
      <c r="AK352" s="3"/>
      <c r="AL352" s="3"/>
      <c r="AM352" s="3">
        <v>1</v>
      </c>
      <c r="AN352" s="3"/>
      <c r="AO352" s="3"/>
      <c r="AP352" s="3">
        <v>2</v>
      </c>
      <c r="AQ352" s="3">
        <v>2</v>
      </c>
      <c r="AR352" s="3"/>
      <c r="AS352" s="3">
        <v>1</v>
      </c>
    </row>
    <row r="353" spans="1:45" x14ac:dyDescent="0.25">
      <c r="A353" s="60" t="s">
        <v>195</v>
      </c>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v>1</v>
      </c>
      <c r="AH353" s="3"/>
      <c r="AI353" s="3"/>
      <c r="AJ353" s="3"/>
      <c r="AK353" s="3"/>
      <c r="AL353" s="3"/>
      <c r="AM353" s="3"/>
      <c r="AN353" s="3"/>
      <c r="AO353" s="3"/>
      <c r="AP353" s="3"/>
      <c r="AQ353" s="3"/>
      <c r="AR353" s="3"/>
      <c r="AS353" s="3"/>
    </row>
    <row r="354" spans="1:45" x14ac:dyDescent="0.25">
      <c r="A354" s="60" t="s">
        <v>149</v>
      </c>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v>1</v>
      </c>
      <c r="AL354" s="3"/>
      <c r="AM354" s="3">
        <v>1</v>
      </c>
      <c r="AN354" s="3"/>
      <c r="AO354" s="3"/>
      <c r="AP354" s="3"/>
      <c r="AQ354" s="3"/>
      <c r="AR354" s="3"/>
      <c r="AS354" s="3">
        <v>1</v>
      </c>
    </row>
    <row r="355" spans="1:45" x14ac:dyDescent="0.25">
      <c r="A355" s="60" t="s">
        <v>148</v>
      </c>
      <c r="B355" s="3"/>
      <c r="C355" s="3"/>
      <c r="D355" s="3"/>
      <c r="E355" s="3"/>
      <c r="F355" s="3"/>
      <c r="G355" s="3">
        <v>3</v>
      </c>
      <c r="H355" s="3"/>
      <c r="I355" s="3"/>
      <c r="J355" s="3"/>
      <c r="K355" s="3"/>
      <c r="L355" s="3"/>
      <c r="M355" s="3"/>
      <c r="N355" s="3"/>
      <c r="O355" s="3"/>
      <c r="P355" s="3"/>
      <c r="Q355" s="3"/>
      <c r="R355" s="3"/>
      <c r="S355" s="3"/>
      <c r="T355" s="3"/>
      <c r="U355" s="3"/>
      <c r="V355" s="3"/>
      <c r="W355" s="3"/>
      <c r="X355" s="3"/>
      <c r="Y355" s="3"/>
      <c r="Z355" s="3"/>
      <c r="AA355" s="3"/>
      <c r="AB355" s="3"/>
      <c r="AC355" s="3"/>
      <c r="AD355" s="3">
        <v>1</v>
      </c>
      <c r="AE355" s="3"/>
      <c r="AF355" s="3">
        <v>1</v>
      </c>
      <c r="AG355" s="3"/>
      <c r="AH355" s="3"/>
      <c r="AI355" s="3"/>
      <c r="AJ355" s="3"/>
      <c r="AK355" s="3"/>
      <c r="AL355" s="3"/>
      <c r="AM355" s="3"/>
      <c r="AN355" s="3"/>
      <c r="AO355" s="3"/>
      <c r="AP355" s="3"/>
      <c r="AQ355" s="3"/>
      <c r="AR355" s="3"/>
      <c r="AS355" s="3"/>
    </row>
    <row r="356" spans="1:45" x14ac:dyDescent="0.25">
      <c r="A356" s="60" t="s">
        <v>150</v>
      </c>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v>1</v>
      </c>
      <c r="AJ356" s="3">
        <v>1</v>
      </c>
      <c r="AK356" s="3"/>
      <c r="AL356" s="3"/>
      <c r="AM356" s="3"/>
      <c r="AN356" s="3"/>
      <c r="AO356" s="3"/>
      <c r="AP356" s="3"/>
      <c r="AQ356" s="3"/>
      <c r="AR356" s="3">
        <v>1</v>
      </c>
      <c r="AS356" s="3">
        <v>1</v>
      </c>
    </row>
    <row r="357" spans="1:45" x14ac:dyDescent="0.25">
      <c r="A357" s="60" t="s">
        <v>151</v>
      </c>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v>1</v>
      </c>
      <c r="AK357" s="3"/>
      <c r="AL357" s="3"/>
      <c r="AM357" s="3"/>
      <c r="AN357" s="3"/>
      <c r="AO357" s="3"/>
      <c r="AP357" s="3"/>
      <c r="AQ357" s="3"/>
      <c r="AR357" s="3"/>
      <c r="AS357" s="3"/>
    </row>
    <row r="358" spans="1:45" x14ac:dyDescent="0.25">
      <c r="A358" s="60" t="s">
        <v>196</v>
      </c>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v>1</v>
      </c>
      <c r="AN358" s="3"/>
      <c r="AO358" s="3"/>
      <c r="AP358" s="3"/>
      <c r="AQ358" s="3"/>
      <c r="AR358" s="3"/>
      <c r="AS358" s="3"/>
    </row>
    <row r="359" spans="1:45" x14ac:dyDescent="0.25">
      <c r="A359" s="60" t="s">
        <v>197</v>
      </c>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v>1</v>
      </c>
      <c r="AS359" s="3"/>
    </row>
    <row r="360" spans="1:45" x14ac:dyDescent="0.25">
      <c r="A360" s="60" t="s">
        <v>198</v>
      </c>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v>1</v>
      </c>
      <c r="AL360" s="3"/>
      <c r="AM360" s="3"/>
      <c r="AN360" s="3">
        <v>1</v>
      </c>
      <c r="AO360" s="3"/>
      <c r="AP360" s="3"/>
      <c r="AQ360" s="3"/>
      <c r="AR360" s="3"/>
      <c r="AS360" s="3"/>
    </row>
    <row r="361" spans="1:45" x14ac:dyDescent="0.25">
      <c r="A361" s="60" t="s">
        <v>199</v>
      </c>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v>1</v>
      </c>
      <c r="AF361" s="3"/>
      <c r="AG361" s="3"/>
      <c r="AH361" s="3"/>
      <c r="AI361" s="3"/>
      <c r="AJ361" s="3"/>
      <c r="AK361" s="3"/>
      <c r="AL361" s="3"/>
      <c r="AM361" s="3"/>
      <c r="AN361" s="3"/>
      <c r="AO361" s="3"/>
      <c r="AP361" s="3"/>
      <c r="AQ361" s="3"/>
      <c r="AR361" s="3"/>
      <c r="AS361" s="3"/>
    </row>
    <row r="362" spans="1:45" x14ac:dyDescent="0.25">
      <c r="A362" s="60" t="s">
        <v>200</v>
      </c>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v>1</v>
      </c>
      <c r="AO362" s="3"/>
      <c r="AP362" s="3"/>
      <c r="AQ362" s="3"/>
      <c r="AR362" s="3"/>
      <c r="AS362" s="3"/>
    </row>
    <row r="363" spans="1:45" x14ac:dyDescent="0.25">
      <c r="A363" s="60" t="s">
        <v>201</v>
      </c>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v>1</v>
      </c>
      <c r="AF363" s="3"/>
      <c r="AG363" s="3"/>
      <c r="AH363" s="3"/>
      <c r="AI363" s="3"/>
      <c r="AJ363" s="3"/>
      <c r="AK363" s="3"/>
      <c r="AL363" s="3"/>
      <c r="AM363" s="3"/>
      <c r="AN363" s="3"/>
      <c r="AO363" s="3"/>
      <c r="AP363" s="3"/>
      <c r="AQ363" s="3"/>
      <c r="AR363" s="3"/>
      <c r="AS363" s="3"/>
    </row>
    <row r="364" spans="1:45" x14ac:dyDescent="0.25">
      <c r="A364" s="60" t="s">
        <v>153</v>
      </c>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v>1</v>
      </c>
      <c r="AB364" s="3"/>
      <c r="AC364" s="3"/>
      <c r="AD364" s="3"/>
      <c r="AE364" s="3"/>
      <c r="AF364" s="3"/>
      <c r="AG364" s="3"/>
      <c r="AH364" s="3"/>
      <c r="AI364" s="3"/>
      <c r="AJ364" s="3"/>
      <c r="AK364" s="3">
        <v>1</v>
      </c>
      <c r="AL364" s="3"/>
      <c r="AM364" s="3"/>
      <c r="AN364" s="3"/>
      <c r="AO364" s="3"/>
      <c r="AP364" s="3"/>
      <c r="AQ364" s="3"/>
      <c r="AR364" s="3"/>
      <c r="AS364" s="3"/>
    </row>
    <row r="365" spans="1:45" ht="30" x14ac:dyDescent="0.25">
      <c r="A365" s="60" t="s">
        <v>156</v>
      </c>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v>2</v>
      </c>
      <c r="AQ365" s="3"/>
      <c r="AR365" s="3">
        <v>1</v>
      </c>
      <c r="AS365" s="3"/>
    </row>
    <row r="366" spans="1:45" x14ac:dyDescent="0.25">
      <c r="A366" s="60" t="s">
        <v>155</v>
      </c>
      <c r="B366" s="3"/>
      <c r="C366" s="3"/>
      <c r="D366" s="3"/>
      <c r="E366" s="3"/>
      <c r="F366" s="3"/>
      <c r="G366" s="3"/>
      <c r="H366" s="3"/>
      <c r="I366" s="3">
        <v>3</v>
      </c>
      <c r="J366" s="3"/>
      <c r="K366" s="3"/>
      <c r="L366" s="3"/>
      <c r="M366" s="3"/>
      <c r="N366" s="3"/>
      <c r="O366" s="3"/>
      <c r="P366" s="3"/>
      <c r="Q366" s="3"/>
      <c r="R366" s="3"/>
      <c r="S366" s="3"/>
      <c r="T366" s="3"/>
      <c r="U366" s="3"/>
      <c r="V366" s="3"/>
      <c r="W366" s="3"/>
      <c r="X366" s="3"/>
      <c r="Y366" s="3"/>
      <c r="Z366" s="3"/>
      <c r="AA366" s="3"/>
      <c r="AB366" s="3"/>
      <c r="AC366" s="3"/>
      <c r="AD366" s="3">
        <v>1</v>
      </c>
      <c r="AE366" s="3"/>
      <c r="AF366" s="3"/>
      <c r="AG366" s="3"/>
      <c r="AH366" s="3"/>
      <c r="AI366" s="3"/>
      <c r="AJ366" s="3"/>
      <c r="AK366" s="3"/>
      <c r="AL366" s="3"/>
      <c r="AM366" s="3"/>
      <c r="AN366" s="3"/>
      <c r="AO366" s="3"/>
      <c r="AP366" s="3"/>
      <c r="AQ366" s="3"/>
      <c r="AR366" s="3"/>
      <c r="AS366" s="3"/>
    </row>
    <row r="367" spans="1:45" ht="30" x14ac:dyDescent="0.25">
      <c r="A367" s="60" t="s">
        <v>202</v>
      </c>
      <c r="B367" s="3"/>
      <c r="C367" s="3"/>
      <c r="D367" s="3"/>
      <c r="E367" s="3"/>
      <c r="F367" s="3"/>
      <c r="G367" s="3"/>
      <c r="H367" s="3"/>
      <c r="I367" s="3"/>
      <c r="J367" s="3"/>
      <c r="K367" s="3"/>
      <c r="L367" s="3"/>
      <c r="M367" s="3"/>
      <c r="N367" s="3"/>
      <c r="O367" s="3"/>
      <c r="P367" s="3"/>
      <c r="Q367" s="3"/>
      <c r="R367" s="3"/>
      <c r="S367" s="3"/>
      <c r="T367" s="3"/>
      <c r="U367" s="3"/>
      <c r="V367" s="3"/>
      <c r="W367" s="3"/>
      <c r="X367" s="3"/>
      <c r="Y367" s="3">
        <v>1</v>
      </c>
      <c r="Z367" s="3">
        <v>1</v>
      </c>
      <c r="AA367" s="3">
        <v>1</v>
      </c>
      <c r="AB367" s="3"/>
      <c r="AC367" s="3"/>
      <c r="AD367" s="3"/>
      <c r="AE367" s="3">
        <v>1</v>
      </c>
      <c r="AF367" s="3"/>
      <c r="AG367" s="3"/>
      <c r="AH367" s="3"/>
      <c r="AI367" s="3"/>
      <c r="AJ367" s="3"/>
      <c r="AK367" s="3"/>
      <c r="AL367" s="3"/>
      <c r="AM367" s="3"/>
      <c r="AN367" s="3"/>
      <c r="AO367" s="3"/>
      <c r="AP367" s="3"/>
      <c r="AQ367" s="3"/>
      <c r="AR367" s="3">
        <v>1</v>
      </c>
      <c r="AS367" s="3"/>
    </row>
    <row r="368" spans="1:45" x14ac:dyDescent="0.25">
      <c r="A368" s="60" t="s">
        <v>203</v>
      </c>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v>1</v>
      </c>
      <c r="AN368" s="3"/>
      <c r="AO368" s="3"/>
      <c r="AP368" s="3"/>
      <c r="AQ368" s="3"/>
      <c r="AR368" s="3">
        <v>1</v>
      </c>
      <c r="AS368" s="3"/>
    </row>
    <row r="369" spans="1:45" x14ac:dyDescent="0.25">
      <c r="A369" s="60" t="s">
        <v>157</v>
      </c>
      <c r="B369" s="3"/>
      <c r="C369" s="3"/>
      <c r="D369" s="3"/>
      <c r="E369" s="3"/>
      <c r="F369" s="3"/>
      <c r="G369" s="3"/>
      <c r="H369" s="3"/>
      <c r="I369" s="3"/>
      <c r="J369" s="3"/>
      <c r="K369" s="3"/>
      <c r="L369" s="3"/>
      <c r="M369" s="3">
        <v>4</v>
      </c>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row>
    <row r="370" spans="1:45" ht="30" x14ac:dyDescent="0.25">
      <c r="A370" s="60" t="s">
        <v>204</v>
      </c>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v>2</v>
      </c>
      <c r="AR370" s="3"/>
      <c r="AS370" s="3">
        <v>1</v>
      </c>
    </row>
    <row r="371" spans="1:45" ht="30" x14ac:dyDescent="0.25">
      <c r="A371" s="60" t="s">
        <v>205</v>
      </c>
      <c r="B371" s="3"/>
      <c r="C371" s="3"/>
      <c r="D371" s="3"/>
      <c r="E371" s="3"/>
      <c r="F371" s="3"/>
      <c r="G371" s="3"/>
      <c r="H371" s="3"/>
      <c r="I371" s="3"/>
      <c r="J371" s="3"/>
      <c r="K371" s="3"/>
      <c r="L371" s="3"/>
      <c r="M371" s="3"/>
      <c r="N371" s="3"/>
      <c r="O371" s="3">
        <v>4</v>
      </c>
      <c r="P371" s="3"/>
      <c r="Q371" s="3">
        <v>10</v>
      </c>
      <c r="R371" s="3"/>
      <c r="S371" s="3"/>
      <c r="T371" s="3"/>
      <c r="U371" s="3"/>
      <c r="V371" s="3"/>
      <c r="W371" s="3"/>
      <c r="X371" s="3"/>
      <c r="Y371" s="3">
        <v>1</v>
      </c>
      <c r="Z371" s="3"/>
      <c r="AA371" s="3"/>
      <c r="AB371" s="3"/>
      <c r="AC371" s="3"/>
      <c r="AD371" s="3"/>
      <c r="AE371" s="3">
        <v>2</v>
      </c>
      <c r="AF371" s="3">
        <v>2</v>
      </c>
      <c r="AG371" s="3">
        <v>1</v>
      </c>
      <c r="AH371" s="3"/>
      <c r="AI371" s="3"/>
      <c r="AJ371" s="3">
        <v>1</v>
      </c>
      <c r="AK371" s="3"/>
      <c r="AL371" s="3">
        <v>1</v>
      </c>
      <c r="AM371" s="3"/>
      <c r="AN371" s="3"/>
      <c r="AO371" s="3">
        <v>1</v>
      </c>
      <c r="AP371" s="3">
        <v>3</v>
      </c>
      <c r="AQ371" s="3">
        <v>2</v>
      </c>
      <c r="AR371" s="3">
        <v>1</v>
      </c>
      <c r="AS371" s="3"/>
    </row>
    <row r="372" spans="1:45" ht="30" x14ac:dyDescent="0.25">
      <c r="A372" s="60" t="s">
        <v>206</v>
      </c>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v>1</v>
      </c>
    </row>
    <row r="373" spans="1:45" x14ac:dyDescent="0.25">
      <c r="A373" s="60" t="s">
        <v>207</v>
      </c>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v>1</v>
      </c>
      <c r="AB373" s="3"/>
      <c r="AC373" s="3"/>
      <c r="AD373" s="3"/>
      <c r="AE373" s="3"/>
      <c r="AF373" s="3"/>
      <c r="AG373" s="3"/>
      <c r="AH373" s="3"/>
      <c r="AI373" s="3"/>
      <c r="AJ373" s="3"/>
      <c r="AK373" s="3"/>
      <c r="AL373" s="3"/>
      <c r="AM373" s="3"/>
      <c r="AN373" s="3">
        <v>2</v>
      </c>
      <c r="AO373" s="3">
        <v>1</v>
      </c>
      <c r="AP373" s="3">
        <v>4</v>
      </c>
      <c r="AQ373" s="3"/>
      <c r="AR373" s="3"/>
      <c r="AS373" s="3"/>
    </row>
    <row r="374" spans="1:45" x14ac:dyDescent="0.25">
      <c r="A374" s="60" t="s">
        <v>164</v>
      </c>
      <c r="B374" s="3">
        <v>5</v>
      </c>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v>1</v>
      </c>
      <c r="AS374" s="3"/>
    </row>
    <row r="375" spans="1:45" x14ac:dyDescent="0.25">
      <c r="A375" s="60" t="s">
        <v>165</v>
      </c>
      <c r="B375" s="3">
        <v>5</v>
      </c>
      <c r="C375" s="3">
        <v>4</v>
      </c>
      <c r="D375" s="3"/>
      <c r="E375" s="3">
        <v>5</v>
      </c>
      <c r="F375" s="3">
        <v>14</v>
      </c>
      <c r="G375" s="3"/>
      <c r="H375" s="3">
        <v>5</v>
      </c>
      <c r="I375" s="3"/>
      <c r="J375" s="3">
        <v>6</v>
      </c>
      <c r="K375" s="3"/>
      <c r="L375" s="3">
        <v>2</v>
      </c>
      <c r="M375" s="3"/>
      <c r="N375" s="3">
        <v>5</v>
      </c>
      <c r="O375" s="3">
        <v>3</v>
      </c>
      <c r="P375" s="3"/>
      <c r="Q375" s="3">
        <v>8</v>
      </c>
      <c r="R375" s="3"/>
      <c r="S375" s="3"/>
      <c r="T375" s="3"/>
      <c r="U375" s="3"/>
      <c r="V375" s="3">
        <v>4</v>
      </c>
      <c r="W375" s="3">
        <v>5</v>
      </c>
      <c r="X375" s="3"/>
      <c r="Y375" s="3">
        <v>1</v>
      </c>
      <c r="Z375" s="3"/>
      <c r="AA375" s="3"/>
      <c r="AB375" s="3"/>
      <c r="AC375" s="3">
        <v>1</v>
      </c>
      <c r="AD375" s="3"/>
      <c r="AE375" s="3"/>
      <c r="AF375" s="3"/>
      <c r="AG375" s="3"/>
      <c r="AH375" s="3">
        <v>1</v>
      </c>
      <c r="AI375" s="3"/>
      <c r="AJ375" s="3"/>
      <c r="AK375" s="3"/>
      <c r="AL375" s="3"/>
      <c r="AM375" s="3">
        <v>1</v>
      </c>
      <c r="AN375" s="3"/>
      <c r="AO375" s="3"/>
      <c r="AP375" s="3"/>
      <c r="AQ375" s="3"/>
      <c r="AR375" s="3"/>
      <c r="AS375" s="3"/>
    </row>
    <row r="376" spans="1:45" x14ac:dyDescent="0.25">
      <c r="A376" s="60" t="s">
        <v>166</v>
      </c>
      <c r="B376" s="3">
        <v>6</v>
      </c>
      <c r="C376" s="3"/>
      <c r="D376" s="3">
        <v>7</v>
      </c>
      <c r="E376" s="3">
        <v>6</v>
      </c>
      <c r="F376" s="3">
        <v>7</v>
      </c>
      <c r="G376" s="3"/>
      <c r="H376" s="3">
        <v>8</v>
      </c>
      <c r="I376" s="3">
        <v>13</v>
      </c>
      <c r="J376" s="3">
        <v>9</v>
      </c>
      <c r="K376" s="3">
        <v>12</v>
      </c>
      <c r="L376" s="3">
        <v>5</v>
      </c>
      <c r="M376" s="3">
        <v>4</v>
      </c>
      <c r="N376" s="3">
        <v>4</v>
      </c>
      <c r="O376" s="3"/>
      <c r="P376" s="3">
        <v>104</v>
      </c>
      <c r="Q376" s="3">
        <v>14</v>
      </c>
      <c r="R376" s="3">
        <v>9</v>
      </c>
      <c r="S376" s="3">
        <v>8</v>
      </c>
      <c r="T376" s="3">
        <v>7</v>
      </c>
      <c r="U376" s="3">
        <v>9</v>
      </c>
      <c r="V376" s="3">
        <v>5</v>
      </c>
      <c r="W376" s="3">
        <v>6</v>
      </c>
      <c r="X376" s="3">
        <v>4</v>
      </c>
      <c r="Y376" s="3">
        <v>1</v>
      </c>
      <c r="Z376" s="3"/>
      <c r="AA376" s="3">
        <v>3</v>
      </c>
      <c r="AB376" s="3">
        <v>1</v>
      </c>
      <c r="AC376" s="3">
        <v>3</v>
      </c>
      <c r="AD376" s="3">
        <v>5</v>
      </c>
      <c r="AE376" s="3">
        <v>4</v>
      </c>
      <c r="AF376" s="3">
        <v>3</v>
      </c>
      <c r="AG376" s="3">
        <v>3</v>
      </c>
      <c r="AH376" s="3">
        <v>4</v>
      </c>
      <c r="AI376" s="3">
        <v>4</v>
      </c>
      <c r="AJ376" s="3"/>
      <c r="AK376" s="3">
        <v>3</v>
      </c>
      <c r="AL376" s="3">
        <v>6</v>
      </c>
      <c r="AM376" s="3">
        <v>7</v>
      </c>
      <c r="AN376" s="3">
        <v>2</v>
      </c>
      <c r="AO376" s="3">
        <v>5</v>
      </c>
      <c r="AP376" s="3">
        <v>3</v>
      </c>
      <c r="AQ376" s="3"/>
      <c r="AR376" s="3">
        <v>4</v>
      </c>
      <c r="AS376" s="3"/>
    </row>
    <row r="377" spans="1:45" x14ac:dyDescent="0.25">
      <c r="A377" s="60" t="s">
        <v>167</v>
      </c>
      <c r="B377" s="3"/>
      <c r="C377" s="3"/>
      <c r="D377" s="3"/>
      <c r="E377" s="3"/>
      <c r="F377" s="3"/>
      <c r="G377" s="3">
        <v>8</v>
      </c>
      <c r="H377" s="3">
        <v>8</v>
      </c>
      <c r="I377" s="3"/>
      <c r="J377" s="3">
        <v>6</v>
      </c>
      <c r="K377" s="3">
        <v>15</v>
      </c>
      <c r="L377" s="3">
        <v>4</v>
      </c>
      <c r="M377" s="3">
        <v>3</v>
      </c>
      <c r="N377" s="3">
        <v>5</v>
      </c>
      <c r="O377" s="3">
        <v>5</v>
      </c>
      <c r="P377" s="3">
        <v>7</v>
      </c>
      <c r="Q377" s="3"/>
      <c r="R377" s="3">
        <v>3</v>
      </c>
      <c r="S377" s="3">
        <v>4</v>
      </c>
      <c r="T377" s="3">
        <v>6</v>
      </c>
      <c r="U377" s="3"/>
      <c r="V377" s="3">
        <v>7</v>
      </c>
      <c r="W377" s="3">
        <v>3</v>
      </c>
      <c r="X377" s="3"/>
      <c r="Y377" s="3"/>
      <c r="Z377" s="3">
        <v>2</v>
      </c>
      <c r="AA377" s="3">
        <v>1</v>
      </c>
      <c r="AB377" s="3"/>
      <c r="AC377" s="3">
        <v>1</v>
      </c>
      <c r="AD377" s="3"/>
      <c r="AE377" s="3"/>
      <c r="AF377" s="3"/>
      <c r="AG377" s="3"/>
      <c r="AH377" s="3"/>
      <c r="AI377" s="3"/>
      <c r="AJ377" s="3"/>
      <c r="AK377" s="3"/>
      <c r="AL377" s="3"/>
      <c r="AM377" s="3"/>
      <c r="AN377" s="3"/>
      <c r="AO377" s="3"/>
      <c r="AP377" s="3"/>
      <c r="AQ377" s="3"/>
      <c r="AR377" s="3"/>
      <c r="AS377" s="3"/>
    </row>
    <row r="378" spans="1:45" x14ac:dyDescent="0.25">
      <c r="A378" s="60" t="s">
        <v>168</v>
      </c>
      <c r="B378" s="3"/>
      <c r="C378" s="3">
        <v>3</v>
      </c>
      <c r="D378" s="3"/>
      <c r="E378" s="3"/>
      <c r="F378" s="3">
        <v>4</v>
      </c>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row>
    <row r="379" spans="1:45" ht="30" x14ac:dyDescent="0.25">
      <c r="A379" s="60" t="s">
        <v>208</v>
      </c>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v>1</v>
      </c>
      <c r="AB379" s="3">
        <v>1</v>
      </c>
      <c r="AC379" s="3"/>
      <c r="AD379" s="3">
        <v>1</v>
      </c>
      <c r="AE379" s="3"/>
      <c r="AF379" s="3"/>
      <c r="AG379" s="3"/>
      <c r="AH379" s="3"/>
      <c r="AI379" s="3"/>
      <c r="AJ379" s="3"/>
      <c r="AK379" s="3"/>
      <c r="AL379" s="3"/>
      <c r="AM379" s="3"/>
      <c r="AN379" s="3"/>
      <c r="AO379" s="3"/>
      <c r="AP379" s="3"/>
      <c r="AQ379" s="3"/>
      <c r="AR379" s="3"/>
      <c r="AS379" s="3">
        <v>1</v>
      </c>
    </row>
    <row r="380" spans="1:45" x14ac:dyDescent="0.25">
      <c r="A380" s="60" t="s">
        <v>169</v>
      </c>
      <c r="B380" s="3"/>
      <c r="C380" s="3"/>
      <c r="D380" s="3"/>
      <c r="E380" s="3"/>
      <c r="F380" s="3"/>
      <c r="G380" s="3"/>
      <c r="H380" s="3"/>
      <c r="I380" s="3"/>
      <c r="J380" s="3"/>
      <c r="K380" s="3"/>
      <c r="L380" s="3"/>
      <c r="M380" s="3"/>
      <c r="N380" s="3"/>
      <c r="O380" s="3"/>
      <c r="P380" s="3"/>
      <c r="Q380" s="3"/>
      <c r="R380" s="3"/>
      <c r="S380" s="3"/>
      <c r="T380" s="3"/>
      <c r="U380" s="3"/>
      <c r="V380" s="3"/>
      <c r="W380" s="3"/>
      <c r="X380" s="3"/>
      <c r="Y380" s="3">
        <v>1</v>
      </c>
      <c r="Z380" s="3">
        <v>1</v>
      </c>
      <c r="AA380" s="3"/>
      <c r="AB380" s="3"/>
      <c r="AC380" s="3"/>
      <c r="AD380" s="3"/>
      <c r="AE380" s="3">
        <v>1</v>
      </c>
      <c r="AF380" s="3"/>
      <c r="AG380" s="3"/>
      <c r="AH380" s="3">
        <v>1</v>
      </c>
      <c r="AI380" s="3"/>
      <c r="AJ380" s="3">
        <v>1</v>
      </c>
      <c r="AK380" s="3"/>
      <c r="AL380" s="3"/>
      <c r="AM380" s="3">
        <v>6</v>
      </c>
      <c r="AN380" s="3"/>
      <c r="AO380" s="3"/>
      <c r="AP380" s="3"/>
      <c r="AQ380" s="3">
        <v>3</v>
      </c>
      <c r="AR380" s="3">
        <v>1</v>
      </c>
      <c r="AS380" s="3">
        <v>1</v>
      </c>
    </row>
    <row r="381" spans="1:45" x14ac:dyDescent="0.25">
      <c r="A381" s="60" t="s">
        <v>209</v>
      </c>
      <c r="B381" s="3"/>
      <c r="C381" s="3"/>
      <c r="D381" s="3"/>
      <c r="E381" s="3"/>
      <c r="F381" s="3"/>
      <c r="G381" s="3"/>
      <c r="H381" s="3"/>
      <c r="I381" s="3"/>
      <c r="J381" s="3"/>
      <c r="K381" s="3"/>
      <c r="L381" s="3"/>
      <c r="M381" s="3"/>
      <c r="N381" s="3"/>
      <c r="O381" s="3"/>
      <c r="P381" s="3"/>
      <c r="Q381" s="3"/>
      <c r="R381" s="3"/>
      <c r="S381" s="3"/>
      <c r="T381" s="3"/>
      <c r="U381" s="3"/>
      <c r="V381" s="3"/>
      <c r="W381" s="3"/>
      <c r="X381" s="3"/>
      <c r="Y381" s="3">
        <v>2</v>
      </c>
      <c r="Z381" s="3"/>
      <c r="AA381" s="3">
        <v>1</v>
      </c>
      <c r="AB381" s="3"/>
      <c r="AC381" s="3"/>
      <c r="AD381" s="3">
        <v>1</v>
      </c>
      <c r="AE381" s="3">
        <v>2</v>
      </c>
      <c r="AF381" s="3">
        <v>1</v>
      </c>
      <c r="AG381" s="3"/>
      <c r="AH381" s="3">
        <v>3</v>
      </c>
      <c r="AI381" s="3">
        <v>1</v>
      </c>
      <c r="AJ381" s="3"/>
      <c r="AK381" s="3">
        <v>3</v>
      </c>
      <c r="AL381" s="3"/>
      <c r="AM381" s="3">
        <v>1</v>
      </c>
      <c r="AN381" s="3">
        <v>2</v>
      </c>
      <c r="AO381" s="3">
        <v>1</v>
      </c>
      <c r="AP381" s="3">
        <v>2</v>
      </c>
      <c r="AQ381" s="3">
        <v>11</v>
      </c>
      <c r="AR381" s="3">
        <v>1</v>
      </c>
      <c r="AS381" s="3">
        <v>3</v>
      </c>
    </row>
    <row r="382" spans="1:45" x14ac:dyDescent="0.25">
      <c r="A382" s="60" t="s">
        <v>210</v>
      </c>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v>1</v>
      </c>
      <c r="AS382" s="3"/>
    </row>
    <row r="383" spans="1:45" x14ac:dyDescent="0.25">
      <c r="A383" s="60" t="s">
        <v>171</v>
      </c>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v>1</v>
      </c>
      <c r="AD383" s="3"/>
      <c r="AE383" s="3"/>
      <c r="AF383" s="3"/>
      <c r="AG383" s="3"/>
      <c r="AH383" s="3"/>
      <c r="AI383" s="3"/>
      <c r="AJ383" s="3"/>
      <c r="AK383" s="3"/>
      <c r="AL383" s="3"/>
      <c r="AM383" s="3">
        <v>1</v>
      </c>
      <c r="AN383" s="3"/>
      <c r="AO383" s="3"/>
      <c r="AP383" s="3"/>
      <c r="AQ383" s="3"/>
      <c r="AR383" s="3"/>
      <c r="AS383" s="3"/>
    </row>
    <row r="384" spans="1:45" x14ac:dyDescent="0.25">
      <c r="A384" s="60" t="s">
        <v>211</v>
      </c>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v>1</v>
      </c>
      <c r="AL384" s="3"/>
      <c r="AM384" s="3"/>
      <c r="AN384" s="3"/>
      <c r="AO384" s="3"/>
      <c r="AP384" s="3"/>
      <c r="AQ384" s="3"/>
      <c r="AR384" s="3"/>
      <c r="AS384" s="3"/>
    </row>
    <row r="385" spans="1:45" x14ac:dyDescent="0.25">
      <c r="A385" s="60" t="s">
        <v>212</v>
      </c>
      <c r="B385" s="3"/>
      <c r="C385" s="3"/>
      <c r="D385" s="3"/>
      <c r="E385" s="3"/>
      <c r="F385" s="3"/>
      <c r="G385" s="3"/>
      <c r="H385" s="3"/>
      <c r="I385" s="3"/>
      <c r="J385" s="3"/>
      <c r="K385" s="3"/>
      <c r="L385" s="3"/>
      <c r="M385" s="3"/>
      <c r="N385" s="3"/>
      <c r="O385" s="3"/>
      <c r="P385" s="3"/>
      <c r="Q385" s="3"/>
      <c r="R385" s="3"/>
      <c r="S385" s="3"/>
      <c r="T385" s="3"/>
      <c r="U385" s="3"/>
      <c r="V385" s="3"/>
      <c r="W385" s="3"/>
      <c r="X385" s="3"/>
      <c r="Y385" s="3"/>
      <c r="Z385" s="3">
        <v>2</v>
      </c>
      <c r="AA385" s="3">
        <v>2</v>
      </c>
      <c r="AB385" s="3"/>
      <c r="AC385" s="3">
        <v>1</v>
      </c>
      <c r="AD385" s="3"/>
      <c r="AE385" s="3"/>
      <c r="AF385" s="3">
        <v>1</v>
      </c>
      <c r="AG385" s="3">
        <v>1</v>
      </c>
      <c r="AH385" s="3">
        <v>1</v>
      </c>
      <c r="AI385" s="3">
        <v>1</v>
      </c>
      <c r="AJ385" s="3">
        <v>1</v>
      </c>
      <c r="AK385" s="3"/>
      <c r="AL385" s="3"/>
      <c r="AM385" s="3"/>
      <c r="AN385" s="3"/>
      <c r="AO385" s="3"/>
      <c r="AP385" s="3"/>
      <c r="AQ385" s="3">
        <v>2</v>
      </c>
      <c r="AR385" s="3"/>
      <c r="AS385" s="3"/>
    </row>
    <row r="386" spans="1:45" x14ac:dyDescent="0.25">
      <c r="A386" s="60" t="s">
        <v>213</v>
      </c>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v>1</v>
      </c>
      <c r="AD386" s="3"/>
      <c r="AE386" s="3"/>
      <c r="AF386" s="3"/>
      <c r="AG386" s="3"/>
      <c r="AH386" s="3"/>
      <c r="AI386" s="3"/>
      <c r="AJ386" s="3"/>
      <c r="AK386" s="3"/>
      <c r="AL386" s="3"/>
      <c r="AM386" s="3"/>
      <c r="AN386" s="3"/>
      <c r="AO386" s="3"/>
      <c r="AP386" s="3"/>
      <c r="AQ386" s="3"/>
      <c r="AR386" s="3"/>
      <c r="AS386" s="3"/>
    </row>
    <row r="387" spans="1:45" x14ac:dyDescent="0.25">
      <c r="A387" s="60" t="s">
        <v>184</v>
      </c>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v>1</v>
      </c>
      <c r="AF387" s="3"/>
      <c r="AG387" s="3"/>
      <c r="AH387" s="3"/>
      <c r="AI387" s="3"/>
      <c r="AJ387" s="3"/>
      <c r="AK387" s="3"/>
      <c r="AL387" s="3"/>
      <c r="AM387" s="3"/>
      <c r="AN387" s="3">
        <v>1</v>
      </c>
      <c r="AO387" s="3"/>
      <c r="AP387" s="3"/>
      <c r="AQ387" s="3"/>
      <c r="AR387" s="3"/>
      <c r="AS387" s="3"/>
    </row>
    <row r="388" spans="1:45" ht="30" x14ac:dyDescent="0.25">
      <c r="A388" s="60" t="s">
        <v>214</v>
      </c>
      <c r="B388" s="3"/>
      <c r="C388" s="3"/>
      <c r="D388" s="3"/>
      <c r="E388" s="3"/>
      <c r="F388" s="3"/>
      <c r="G388" s="3"/>
      <c r="H388" s="3"/>
      <c r="I388" s="3"/>
      <c r="J388" s="3"/>
      <c r="K388" s="3"/>
      <c r="L388" s="3"/>
      <c r="M388" s="3"/>
      <c r="N388" s="3"/>
      <c r="O388" s="3"/>
      <c r="P388" s="3">
        <v>3</v>
      </c>
      <c r="Q388" s="3"/>
      <c r="R388" s="3"/>
      <c r="S388" s="3"/>
      <c r="T388" s="3"/>
      <c r="U388" s="3">
        <v>3</v>
      </c>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row>
    <row r="389" spans="1:45" x14ac:dyDescent="0.25">
      <c r="A389" s="60" t="s">
        <v>175</v>
      </c>
      <c r="B389" s="3"/>
      <c r="C389" s="3"/>
      <c r="D389" s="3"/>
      <c r="E389" s="3"/>
      <c r="F389" s="3"/>
      <c r="G389" s="3"/>
      <c r="H389" s="3"/>
      <c r="I389" s="3">
        <v>4</v>
      </c>
      <c r="J389" s="3"/>
      <c r="K389" s="3"/>
      <c r="L389" s="3"/>
      <c r="M389" s="3"/>
      <c r="N389" s="3"/>
      <c r="O389" s="3"/>
      <c r="P389" s="3">
        <v>3</v>
      </c>
      <c r="Q389" s="3"/>
      <c r="R389" s="3"/>
      <c r="S389" s="3"/>
      <c r="T389" s="3"/>
      <c r="U389" s="3"/>
      <c r="V389" s="3"/>
      <c r="W389" s="3"/>
      <c r="X389" s="3"/>
      <c r="Y389" s="3"/>
      <c r="Z389" s="3"/>
      <c r="AA389" s="3">
        <v>1</v>
      </c>
      <c r="AB389" s="3"/>
      <c r="AC389" s="3"/>
      <c r="AD389" s="3"/>
      <c r="AE389" s="3"/>
      <c r="AF389" s="3"/>
      <c r="AG389" s="3"/>
      <c r="AH389" s="3"/>
      <c r="AI389" s="3"/>
      <c r="AJ389" s="3"/>
      <c r="AK389" s="3"/>
      <c r="AL389" s="3"/>
      <c r="AM389" s="3"/>
      <c r="AN389" s="3"/>
      <c r="AO389" s="3"/>
      <c r="AP389" s="3"/>
      <c r="AQ389" s="3"/>
      <c r="AR389" s="3"/>
      <c r="AS389" s="3"/>
    </row>
    <row r="390" spans="1:45" x14ac:dyDescent="0.25">
      <c r="A390" s="60" t="s">
        <v>176</v>
      </c>
      <c r="B390" s="3"/>
      <c r="C390" s="3"/>
      <c r="D390" s="3"/>
      <c r="E390" s="3"/>
      <c r="F390" s="3"/>
      <c r="G390" s="3">
        <v>4</v>
      </c>
      <c r="H390" s="3"/>
      <c r="I390" s="3"/>
      <c r="J390" s="3"/>
      <c r="K390" s="3">
        <v>9</v>
      </c>
      <c r="L390" s="3">
        <v>4</v>
      </c>
      <c r="M390" s="3"/>
      <c r="N390" s="3"/>
      <c r="O390" s="3"/>
      <c r="P390" s="3"/>
      <c r="Q390" s="3"/>
      <c r="R390" s="3">
        <v>3</v>
      </c>
      <c r="S390" s="3">
        <v>4</v>
      </c>
      <c r="T390" s="3">
        <v>4</v>
      </c>
      <c r="U390" s="3"/>
      <c r="V390" s="3">
        <v>4</v>
      </c>
      <c r="W390" s="3"/>
      <c r="X390" s="3"/>
      <c r="Y390" s="3"/>
      <c r="Z390" s="3"/>
      <c r="AA390" s="3"/>
      <c r="AB390" s="3">
        <v>1</v>
      </c>
      <c r="AC390" s="3"/>
      <c r="AD390" s="3"/>
      <c r="AE390" s="3"/>
      <c r="AF390" s="3"/>
      <c r="AG390" s="3"/>
      <c r="AH390" s="3"/>
      <c r="AI390" s="3"/>
      <c r="AJ390" s="3"/>
      <c r="AK390" s="3"/>
      <c r="AL390" s="3"/>
      <c r="AM390" s="3"/>
      <c r="AN390" s="3"/>
      <c r="AO390" s="3"/>
      <c r="AP390" s="3"/>
      <c r="AQ390" s="3"/>
      <c r="AR390" s="3"/>
      <c r="AS390" s="3"/>
    </row>
    <row r="391" spans="1:45" x14ac:dyDescent="0.25">
      <c r="A391" s="60" t="s">
        <v>177</v>
      </c>
      <c r="B391" s="3">
        <v>14</v>
      </c>
      <c r="C391" s="3">
        <v>7</v>
      </c>
      <c r="D391" s="3">
        <v>14</v>
      </c>
      <c r="E391" s="3">
        <v>7</v>
      </c>
      <c r="F391" s="3">
        <v>11</v>
      </c>
      <c r="G391" s="3">
        <v>12</v>
      </c>
      <c r="H391" s="3">
        <v>16</v>
      </c>
      <c r="I391" s="3">
        <v>9</v>
      </c>
      <c r="J391" s="3">
        <v>15</v>
      </c>
      <c r="K391" s="3">
        <v>23</v>
      </c>
      <c r="L391" s="3">
        <v>12</v>
      </c>
      <c r="M391" s="3">
        <v>10</v>
      </c>
      <c r="N391" s="3">
        <v>14</v>
      </c>
      <c r="O391" s="3">
        <v>13</v>
      </c>
      <c r="P391" s="3">
        <v>12</v>
      </c>
      <c r="Q391" s="3">
        <v>17</v>
      </c>
      <c r="R391" s="3">
        <v>16</v>
      </c>
      <c r="S391" s="3">
        <v>18</v>
      </c>
      <c r="T391" s="3">
        <v>7</v>
      </c>
      <c r="U391" s="3">
        <v>13</v>
      </c>
      <c r="V391" s="3">
        <v>6</v>
      </c>
      <c r="W391" s="3">
        <v>13</v>
      </c>
      <c r="X391" s="3">
        <v>4</v>
      </c>
      <c r="Y391" s="3">
        <v>3</v>
      </c>
      <c r="Z391" s="3">
        <v>2</v>
      </c>
      <c r="AA391" s="3">
        <v>1</v>
      </c>
      <c r="AB391" s="3"/>
      <c r="AC391" s="3"/>
      <c r="AD391" s="3"/>
      <c r="AE391" s="3">
        <v>1</v>
      </c>
      <c r="AF391" s="3"/>
      <c r="AG391" s="3">
        <v>1</v>
      </c>
      <c r="AH391" s="3">
        <v>3</v>
      </c>
      <c r="AI391" s="3"/>
      <c r="AJ391" s="3"/>
      <c r="AK391" s="3"/>
      <c r="AL391" s="3"/>
      <c r="AM391" s="3"/>
      <c r="AN391" s="3"/>
      <c r="AO391" s="3">
        <v>1</v>
      </c>
      <c r="AP391" s="3"/>
      <c r="AQ391" s="3"/>
      <c r="AR391" s="3">
        <v>5</v>
      </c>
      <c r="AS391" s="3">
        <v>1</v>
      </c>
    </row>
    <row r="392" spans="1:45" x14ac:dyDescent="0.25">
      <c r="A392" s="60" t="s">
        <v>215</v>
      </c>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v>1</v>
      </c>
      <c r="AS392" s="3"/>
    </row>
    <row r="393" spans="1:45" x14ac:dyDescent="0.25">
      <c r="A393" s="60" t="s">
        <v>178</v>
      </c>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v>2</v>
      </c>
      <c r="AD393" s="3"/>
      <c r="AE393" s="3">
        <v>1</v>
      </c>
      <c r="AF393" s="3"/>
      <c r="AG393" s="3"/>
      <c r="AH393" s="3"/>
      <c r="AI393" s="3"/>
      <c r="AJ393" s="3"/>
      <c r="AK393" s="3"/>
      <c r="AL393" s="3">
        <v>1</v>
      </c>
      <c r="AM393" s="3"/>
      <c r="AN393" s="3"/>
      <c r="AO393" s="3"/>
      <c r="AP393" s="3"/>
      <c r="AQ393" s="3"/>
      <c r="AR393" s="3"/>
      <c r="AS393" s="3"/>
    </row>
    <row r="394" spans="1:45" x14ac:dyDescent="0.25">
      <c r="A394" s="60" t="s">
        <v>216</v>
      </c>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v>1</v>
      </c>
      <c r="AH394" s="3"/>
      <c r="AI394" s="3"/>
      <c r="AJ394" s="3"/>
      <c r="AK394" s="3"/>
      <c r="AL394" s="3"/>
      <c r="AM394" s="3"/>
      <c r="AN394" s="3"/>
      <c r="AO394" s="3"/>
      <c r="AP394" s="3"/>
      <c r="AQ394" s="3"/>
      <c r="AR394" s="3">
        <v>1</v>
      </c>
      <c r="AS394" s="3"/>
    </row>
    <row r="395" spans="1:45" ht="39.75" customHeight="1" x14ac:dyDescent="0.25">
      <c r="A395" s="60" t="s">
        <v>181</v>
      </c>
      <c r="B395" s="3"/>
      <c r="C395" s="3"/>
      <c r="D395" s="3"/>
      <c r="E395" s="3"/>
      <c r="F395" s="3"/>
      <c r="G395" s="3"/>
      <c r="H395" s="3"/>
      <c r="I395" s="3"/>
      <c r="J395" s="3"/>
      <c r="K395" s="3"/>
      <c r="L395" s="3"/>
      <c r="M395" s="3"/>
      <c r="N395" s="3"/>
      <c r="O395" s="3"/>
      <c r="P395" s="3"/>
      <c r="Q395" s="3"/>
      <c r="R395" s="3"/>
      <c r="S395" s="3"/>
      <c r="T395" s="3"/>
      <c r="U395" s="3"/>
      <c r="V395" s="3"/>
      <c r="W395" s="3"/>
      <c r="X395" s="3"/>
      <c r="Y395" s="3"/>
      <c r="Z395" s="3">
        <v>1</v>
      </c>
      <c r="AA395" s="3"/>
      <c r="AB395" s="3"/>
      <c r="AC395" s="3"/>
      <c r="AD395" s="3"/>
      <c r="AE395" s="3"/>
      <c r="AF395" s="3"/>
      <c r="AG395" s="3">
        <v>1</v>
      </c>
      <c r="AH395" s="3"/>
      <c r="AI395" s="3"/>
      <c r="AJ395" s="3"/>
      <c r="AK395" s="3"/>
      <c r="AL395" s="3"/>
      <c r="AM395" s="3"/>
      <c r="AN395" s="3"/>
      <c r="AO395" s="3"/>
      <c r="AP395" s="3"/>
      <c r="AQ395" s="3"/>
      <c r="AR395" s="3"/>
      <c r="AS395" s="3"/>
    </row>
    <row r="396" spans="1:45" ht="30" x14ac:dyDescent="0.25">
      <c r="A396" s="60" t="s">
        <v>217</v>
      </c>
      <c r="B396" s="3"/>
      <c r="C396" s="3"/>
      <c r="D396" s="3"/>
      <c r="E396" s="3"/>
      <c r="F396" s="3"/>
      <c r="G396" s="3"/>
      <c r="H396" s="3"/>
      <c r="I396" s="3"/>
      <c r="J396" s="3"/>
      <c r="K396" s="3"/>
      <c r="L396" s="3"/>
      <c r="M396" s="3"/>
      <c r="N396" s="3"/>
      <c r="O396" s="3"/>
      <c r="P396" s="3"/>
      <c r="Q396" s="3"/>
      <c r="R396" s="3"/>
      <c r="S396" s="3"/>
      <c r="T396" s="3"/>
      <c r="U396" s="3">
        <v>3</v>
      </c>
      <c r="V396" s="3"/>
      <c r="W396" s="3"/>
      <c r="X396" s="3"/>
      <c r="Y396" s="3"/>
      <c r="Z396" s="3"/>
      <c r="AA396" s="3"/>
      <c r="AB396" s="3"/>
      <c r="AC396" s="3"/>
      <c r="AD396" s="3"/>
      <c r="AE396" s="3">
        <v>1</v>
      </c>
      <c r="AF396" s="3"/>
      <c r="AG396" s="3"/>
      <c r="AH396" s="3"/>
      <c r="AI396" s="3"/>
      <c r="AJ396" s="3"/>
      <c r="AK396" s="3"/>
      <c r="AL396" s="3"/>
      <c r="AM396" s="3"/>
      <c r="AN396" s="3"/>
      <c r="AO396" s="3"/>
      <c r="AP396" s="3"/>
      <c r="AQ396" s="3"/>
      <c r="AR396" s="3">
        <v>1</v>
      </c>
      <c r="AS396" s="3"/>
    </row>
    <row r="397" spans="1:45" ht="30" x14ac:dyDescent="0.25">
      <c r="A397" s="60" t="s">
        <v>218</v>
      </c>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v>1</v>
      </c>
      <c r="AD397" s="3"/>
      <c r="AE397" s="3"/>
      <c r="AF397" s="3"/>
      <c r="AG397" s="3"/>
      <c r="AH397" s="3"/>
      <c r="AI397" s="3"/>
      <c r="AJ397" s="3"/>
      <c r="AK397" s="3"/>
      <c r="AL397" s="3"/>
      <c r="AM397" s="3"/>
      <c r="AN397" s="3"/>
      <c r="AO397" s="3"/>
      <c r="AP397" s="3"/>
      <c r="AQ397" s="3"/>
      <c r="AR397" s="3"/>
      <c r="AS397" s="3"/>
    </row>
    <row r="398" spans="1:45" ht="30" x14ac:dyDescent="0.25">
      <c r="A398" s="60" t="s">
        <v>219</v>
      </c>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v>1</v>
      </c>
      <c r="AE398" s="3"/>
      <c r="AF398" s="3"/>
      <c r="AG398" s="3"/>
      <c r="AH398" s="3"/>
      <c r="AI398" s="3"/>
      <c r="AJ398" s="3"/>
      <c r="AK398" s="3"/>
      <c r="AL398" s="3"/>
      <c r="AM398" s="3"/>
      <c r="AN398" s="3"/>
      <c r="AO398" s="3"/>
      <c r="AP398" s="3"/>
      <c r="AQ398" s="3"/>
      <c r="AR398" s="3"/>
      <c r="AS398" s="3"/>
    </row>
    <row r="399" spans="1:45" ht="30" x14ac:dyDescent="0.25">
      <c r="A399" s="174" t="s">
        <v>220</v>
      </c>
      <c r="B399" s="3"/>
      <c r="C399" s="3"/>
      <c r="D399" s="3"/>
      <c r="E399" s="3"/>
      <c r="F399" s="3"/>
      <c r="G399" s="3"/>
      <c r="H399" s="3"/>
      <c r="I399" s="3"/>
      <c r="J399" s="3"/>
      <c r="K399" s="3"/>
      <c r="L399" s="3"/>
      <c r="M399" s="3"/>
      <c r="N399" s="3"/>
      <c r="O399" s="3"/>
      <c r="P399" s="3"/>
      <c r="Q399" s="3"/>
      <c r="R399" s="3"/>
      <c r="S399" s="3"/>
      <c r="T399" s="3"/>
      <c r="U399" s="3"/>
      <c r="V399" s="3"/>
      <c r="W399" s="3"/>
      <c r="X399" s="3"/>
      <c r="Y399" s="3">
        <v>1</v>
      </c>
      <c r="Z399" s="3"/>
      <c r="AA399" s="3"/>
      <c r="AB399" s="3">
        <v>2</v>
      </c>
      <c r="AC399" s="3">
        <v>1</v>
      </c>
      <c r="AD399" s="3">
        <v>1</v>
      </c>
      <c r="AE399" s="3"/>
      <c r="AF399" s="3"/>
      <c r="AG399" s="3"/>
      <c r="AH399" s="3"/>
      <c r="AI399" s="3"/>
      <c r="AJ399" s="3"/>
      <c r="AK399" s="3"/>
      <c r="AL399" s="3"/>
      <c r="AM399" s="3">
        <v>1</v>
      </c>
      <c r="AN399" s="3"/>
      <c r="AO399" s="3">
        <v>1</v>
      </c>
      <c r="AP399" s="3"/>
      <c r="AQ399" s="3"/>
      <c r="AR399" s="3">
        <v>1</v>
      </c>
      <c r="AS399" s="3"/>
    </row>
    <row r="400" spans="1:45" x14ac:dyDescent="0.25">
      <c r="A400" s="174" t="s">
        <v>184</v>
      </c>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v>1</v>
      </c>
      <c r="AS400" s="3"/>
    </row>
    <row r="401" spans="1:45" x14ac:dyDescent="0.25">
      <c r="A401" s="174"/>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row>
    <row r="402" spans="1:45" x14ac:dyDescent="0.25">
      <c r="A402" s="174"/>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row>
    <row r="403" spans="1:45" x14ac:dyDescent="0.25">
      <c r="A403" s="174"/>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row>
  </sheetData>
  <mergeCells count="10">
    <mergeCell ref="X282:AI282"/>
    <mergeCell ref="A337:N337"/>
    <mergeCell ref="X337:AI337"/>
    <mergeCell ref="A1:B1"/>
    <mergeCell ref="A47:C47"/>
    <mergeCell ref="A94:C94"/>
    <mergeCell ref="A141:C141"/>
    <mergeCell ref="A188:C188"/>
    <mergeCell ref="A235:C235"/>
    <mergeCell ref="A282:N282"/>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74"/>
  <sheetViews>
    <sheetView workbookViewId="0">
      <pane xSplit="1" ySplit="4" topLeftCell="B41" activePane="bottomRight" state="frozen"/>
      <selection pane="topRight" activeCell="F1" sqref="F1:G1"/>
      <selection pane="bottomLeft" activeCell="F1" sqref="F1:G1"/>
      <selection pane="bottomRight" activeCell="A53" sqref="A53:XFD53"/>
    </sheetView>
  </sheetViews>
  <sheetFormatPr defaultColWidth="8.5703125" defaultRowHeight="15" x14ac:dyDescent="0.25"/>
  <cols>
    <col min="1" max="1" width="21.5703125" style="21" customWidth="1"/>
    <col min="2" max="3" width="13.7109375" style="21" customWidth="1"/>
    <col min="4" max="4" width="10.42578125" style="21" bestFit="1" customWidth="1"/>
    <col min="5" max="32" width="8.5703125" style="21"/>
    <col min="33" max="33" width="9" style="21" bestFit="1" customWidth="1"/>
    <col min="34" max="35" width="8.5703125" style="21"/>
    <col min="36" max="36" width="10.5703125" style="21" customWidth="1"/>
    <col min="37" max="16384" width="8.5703125" style="21"/>
  </cols>
  <sheetData>
    <row r="1" spans="1:5" s="59" customFormat="1" ht="53.45" customHeight="1" x14ac:dyDescent="0.25">
      <c r="A1" s="75"/>
      <c r="B1" s="89"/>
      <c r="C1" s="89"/>
      <c r="D1" s="89"/>
      <c r="E1" s="89"/>
    </row>
    <row r="2" spans="1:5" s="51" customFormat="1" x14ac:dyDescent="0.25">
      <c r="A2" s="78"/>
    </row>
    <row r="3" spans="1:5" x14ac:dyDescent="0.25">
      <c r="A3" s="81" t="s">
        <v>221</v>
      </c>
      <c r="B3" s="80"/>
      <c r="C3" s="80"/>
      <c r="D3" s="80"/>
    </row>
    <row r="4" spans="1:5" ht="30" x14ac:dyDescent="0.25">
      <c r="A4" s="152"/>
      <c r="B4" s="60" t="s">
        <v>222</v>
      </c>
      <c r="C4" s="60" t="s">
        <v>223</v>
      </c>
      <c r="D4" s="60" t="s">
        <v>15</v>
      </c>
      <c r="E4" s="41"/>
    </row>
    <row r="5" spans="1:5" x14ac:dyDescent="0.25">
      <c r="A5" s="67">
        <v>42644</v>
      </c>
      <c r="B5" s="3" t="s">
        <v>224</v>
      </c>
      <c r="C5" s="3" t="s">
        <v>224</v>
      </c>
      <c r="D5" s="3" t="s">
        <v>224</v>
      </c>
    </row>
    <row r="6" spans="1:5" x14ac:dyDescent="0.25">
      <c r="A6" s="67">
        <v>42675</v>
      </c>
      <c r="B6" s="3" t="s">
        <v>224</v>
      </c>
      <c r="C6" s="3" t="s">
        <v>224</v>
      </c>
      <c r="D6" s="3" t="s">
        <v>224</v>
      </c>
    </row>
    <row r="7" spans="1:5" x14ac:dyDescent="0.25">
      <c r="A7" s="67">
        <v>42705</v>
      </c>
      <c r="B7" s="3" t="s">
        <v>224</v>
      </c>
      <c r="C7" s="3" t="s">
        <v>224</v>
      </c>
      <c r="D7" s="3" t="s">
        <v>224</v>
      </c>
    </row>
    <row r="8" spans="1:5" x14ac:dyDescent="0.25">
      <c r="A8" s="67">
        <v>42736</v>
      </c>
      <c r="B8" s="3" t="s">
        <v>224</v>
      </c>
      <c r="C8" s="3" t="s">
        <v>224</v>
      </c>
      <c r="D8" s="3" t="s">
        <v>224</v>
      </c>
    </row>
    <row r="9" spans="1:5" x14ac:dyDescent="0.25">
      <c r="A9" s="67">
        <v>42767</v>
      </c>
      <c r="B9" s="3" t="s">
        <v>224</v>
      </c>
      <c r="C9" s="3" t="s">
        <v>224</v>
      </c>
      <c r="D9" s="3" t="s">
        <v>224</v>
      </c>
    </row>
    <row r="10" spans="1:5" x14ac:dyDescent="0.25">
      <c r="A10" s="67">
        <v>42795</v>
      </c>
      <c r="B10" s="3" t="s">
        <v>224</v>
      </c>
      <c r="C10" s="3" t="s">
        <v>224</v>
      </c>
      <c r="D10" s="3" t="s">
        <v>224</v>
      </c>
    </row>
    <row r="11" spans="1:5" x14ac:dyDescent="0.25">
      <c r="A11" s="67">
        <v>42826</v>
      </c>
      <c r="B11" s="3" t="s">
        <v>224</v>
      </c>
      <c r="C11" s="3" t="s">
        <v>224</v>
      </c>
      <c r="D11" s="3" t="s">
        <v>224</v>
      </c>
    </row>
    <row r="12" spans="1:5" x14ac:dyDescent="0.25">
      <c r="A12" s="67">
        <v>42856</v>
      </c>
      <c r="B12" s="3" t="s">
        <v>224</v>
      </c>
      <c r="C12" s="3" t="s">
        <v>224</v>
      </c>
      <c r="D12" s="3" t="s">
        <v>224</v>
      </c>
    </row>
    <row r="13" spans="1:5" x14ac:dyDescent="0.25">
      <c r="A13" s="67">
        <v>42887</v>
      </c>
      <c r="B13" s="3" t="s">
        <v>224</v>
      </c>
      <c r="C13" s="3" t="s">
        <v>224</v>
      </c>
      <c r="D13" s="3" t="s">
        <v>224</v>
      </c>
    </row>
    <row r="14" spans="1:5" x14ac:dyDescent="0.25">
      <c r="A14" s="67">
        <v>42917</v>
      </c>
      <c r="B14" s="3" t="s">
        <v>224</v>
      </c>
      <c r="C14" s="3" t="s">
        <v>224</v>
      </c>
      <c r="D14" s="3" t="s">
        <v>224</v>
      </c>
    </row>
    <row r="15" spans="1:5" x14ac:dyDescent="0.25">
      <c r="A15" s="67">
        <v>42948</v>
      </c>
      <c r="B15" s="3" t="s">
        <v>224</v>
      </c>
      <c r="C15" s="3" t="s">
        <v>224</v>
      </c>
      <c r="D15" s="3" t="s">
        <v>224</v>
      </c>
    </row>
    <row r="16" spans="1:5" x14ac:dyDescent="0.25">
      <c r="A16" s="67">
        <v>42979</v>
      </c>
      <c r="B16" s="3" t="s">
        <v>224</v>
      </c>
      <c r="C16" s="3" t="s">
        <v>224</v>
      </c>
      <c r="D16" s="3" t="s">
        <v>224</v>
      </c>
    </row>
    <row r="17" spans="1:4" x14ac:dyDescent="0.25">
      <c r="A17" s="67">
        <v>43009</v>
      </c>
      <c r="B17" s="3" t="s">
        <v>224</v>
      </c>
      <c r="C17" s="3" t="s">
        <v>224</v>
      </c>
      <c r="D17" s="3" t="s">
        <v>224</v>
      </c>
    </row>
    <row r="18" spans="1:4" x14ac:dyDescent="0.25">
      <c r="A18" s="67">
        <v>43040</v>
      </c>
      <c r="B18" s="3" t="s">
        <v>224</v>
      </c>
      <c r="C18" s="3" t="s">
        <v>224</v>
      </c>
      <c r="D18" s="3" t="s">
        <v>224</v>
      </c>
    </row>
    <row r="19" spans="1:4" x14ac:dyDescent="0.25">
      <c r="A19" s="67">
        <v>43070</v>
      </c>
      <c r="B19" s="3" t="s">
        <v>224</v>
      </c>
      <c r="C19" s="3" t="s">
        <v>224</v>
      </c>
      <c r="D19" s="3" t="s">
        <v>224</v>
      </c>
    </row>
    <row r="20" spans="1:4" x14ac:dyDescent="0.25">
      <c r="A20" s="67">
        <v>43101</v>
      </c>
      <c r="B20" s="3" t="s">
        <v>224</v>
      </c>
      <c r="C20" s="3" t="s">
        <v>224</v>
      </c>
      <c r="D20" s="3" t="s">
        <v>224</v>
      </c>
    </row>
    <row r="21" spans="1:4" x14ac:dyDescent="0.25">
      <c r="A21" s="67">
        <v>43132</v>
      </c>
      <c r="B21" s="3" t="s">
        <v>224</v>
      </c>
      <c r="C21" s="3" t="s">
        <v>224</v>
      </c>
      <c r="D21" s="3" t="s">
        <v>224</v>
      </c>
    </row>
    <row r="22" spans="1:4" x14ac:dyDescent="0.25">
      <c r="A22" s="67">
        <v>43160</v>
      </c>
      <c r="B22" s="3" t="s">
        <v>224</v>
      </c>
      <c r="C22" s="3" t="s">
        <v>224</v>
      </c>
      <c r="D22" s="3" t="s">
        <v>224</v>
      </c>
    </row>
    <row r="23" spans="1:4" x14ac:dyDescent="0.25">
      <c r="A23" s="67">
        <v>43191</v>
      </c>
      <c r="B23" s="3" t="s">
        <v>224</v>
      </c>
      <c r="C23" s="3" t="s">
        <v>224</v>
      </c>
      <c r="D23" s="3" t="s">
        <v>224</v>
      </c>
    </row>
    <row r="24" spans="1:4" x14ac:dyDescent="0.25">
      <c r="A24" s="67">
        <v>43221</v>
      </c>
      <c r="B24" s="3" t="s">
        <v>224</v>
      </c>
      <c r="C24" s="3" t="s">
        <v>224</v>
      </c>
      <c r="D24" s="3" t="s">
        <v>224</v>
      </c>
    </row>
    <row r="25" spans="1:4" x14ac:dyDescent="0.25">
      <c r="A25" s="67">
        <v>43252</v>
      </c>
      <c r="B25" s="3" t="s">
        <v>224</v>
      </c>
      <c r="C25" s="3" t="s">
        <v>224</v>
      </c>
      <c r="D25" s="3" t="s">
        <v>224</v>
      </c>
    </row>
    <row r="26" spans="1:4" x14ac:dyDescent="0.25">
      <c r="A26" s="67">
        <v>43282</v>
      </c>
      <c r="B26" s="3">
        <v>285</v>
      </c>
      <c r="C26" s="3">
        <v>265</v>
      </c>
      <c r="D26" s="3">
        <f xml:space="preserve"> B26 + C26</f>
        <v>550</v>
      </c>
    </row>
    <row r="27" spans="1:4" x14ac:dyDescent="0.25">
      <c r="A27" s="67">
        <v>43313</v>
      </c>
      <c r="B27" s="3">
        <v>332</v>
      </c>
      <c r="C27" s="3">
        <v>331</v>
      </c>
      <c r="D27" s="3">
        <f t="shared" ref="D27:D52" si="0" xml:space="preserve"> B27 + C27</f>
        <v>663</v>
      </c>
    </row>
    <row r="28" spans="1:4" x14ac:dyDescent="0.25">
      <c r="A28" s="67">
        <v>43344</v>
      </c>
      <c r="B28" s="3">
        <v>298</v>
      </c>
      <c r="C28" s="3">
        <v>284</v>
      </c>
      <c r="D28" s="3">
        <f t="shared" si="0"/>
        <v>582</v>
      </c>
    </row>
    <row r="29" spans="1:4" x14ac:dyDescent="0.25">
      <c r="A29" s="67">
        <v>43374</v>
      </c>
      <c r="B29" s="3">
        <v>312</v>
      </c>
      <c r="C29" s="3">
        <v>352</v>
      </c>
      <c r="D29" s="3">
        <f t="shared" si="0"/>
        <v>664</v>
      </c>
    </row>
    <row r="30" spans="1:4" x14ac:dyDescent="0.25">
      <c r="A30" s="67">
        <v>43405</v>
      </c>
      <c r="B30" s="3">
        <v>308</v>
      </c>
      <c r="C30" s="3">
        <v>307</v>
      </c>
      <c r="D30" s="3">
        <f t="shared" si="0"/>
        <v>615</v>
      </c>
    </row>
    <row r="31" spans="1:4" x14ac:dyDescent="0.25">
      <c r="A31" s="67">
        <v>43435</v>
      </c>
      <c r="B31" s="3">
        <v>247</v>
      </c>
      <c r="C31" s="3">
        <v>217</v>
      </c>
      <c r="D31" s="3">
        <f t="shared" si="0"/>
        <v>464</v>
      </c>
    </row>
    <row r="32" spans="1:4" x14ac:dyDescent="0.25">
      <c r="A32" s="67">
        <v>43466</v>
      </c>
      <c r="B32" s="3">
        <v>477</v>
      </c>
      <c r="C32" s="3">
        <v>691</v>
      </c>
      <c r="D32" s="3">
        <f t="shared" si="0"/>
        <v>1168</v>
      </c>
    </row>
    <row r="33" spans="1:6" x14ac:dyDescent="0.25">
      <c r="A33" s="67">
        <v>43497</v>
      </c>
      <c r="B33" s="3">
        <v>428</v>
      </c>
      <c r="C33" s="3">
        <v>786</v>
      </c>
      <c r="D33" s="3">
        <f t="shared" si="0"/>
        <v>1214</v>
      </c>
    </row>
    <row r="34" spans="1:6" x14ac:dyDescent="0.25">
      <c r="A34" s="67">
        <v>43525</v>
      </c>
      <c r="B34" s="3">
        <v>455</v>
      </c>
      <c r="C34" s="3">
        <v>1029</v>
      </c>
      <c r="D34" s="3">
        <f t="shared" si="0"/>
        <v>1484</v>
      </c>
    </row>
    <row r="35" spans="1:6" x14ac:dyDescent="0.25">
      <c r="A35" s="67">
        <v>43556</v>
      </c>
      <c r="B35" s="3">
        <v>422</v>
      </c>
      <c r="C35" s="3">
        <v>811</v>
      </c>
      <c r="D35" s="3">
        <f t="shared" si="0"/>
        <v>1233</v>
      </c>
    </row>
    <row r="36" spans="1:6" x14ac:dyDescent="0.25">
      <c r="A36" s="67">
        <v>43586</v>
      </c>
      <c r="B36" s="3">
        <v>547</v>
      </c>
      <c r="C36" s="3">
        <v>1064</v>
      </c>
      <c r="D36" s="3">
        <f t="shared" si="0"/>
        <v>1611</v>
      </c>
    </row>
    <row r="37" spans="1:6" x14ac:dyDescent="0.25">
      <c r="A37" s="67">
        <v>43617</v>
      </c>
      <c r="B37" s="3" t="s">
        <v>224</v>
      </c>
      <c r="C37" s="3" t="s">
        <v>224</v>
      </c>
      <c r="D37" s="3" t="s">
        <v>224</v>
      </c>
    </row>
    <row r="38" spans="1:6" x14ac:dyDescent="0.25">
      <c r="A38" s="67">
        <v>43647</v>
      </c>
      <c r="B38" s="3">
        <v>687</v>
      </c>
      <c r="C38" s="3">
        <v>794</v>
      </c>
      <c r="D38" s="3">
        <f t="shared" si="0"/>
        <v>1481</v>
      </c>
    </row>
    <row r="39" spans="1:6" x14ac:dyDescent="0.25">
      <c r="A39" s="67">
        <v>43678</v>
      </c>
      <c r="B39" s="3">
        <v>696</v>
      </c>
      <c r="C39" s="3">
        <v>971</v>
      </c>
      <c r="D39" s="3">
        <f t="shared" si="0"/>
        <v>1667</v>
      </c>
    </row>
    <row r="40" spans="1:6" x14ac:dyDescent="0.25">
      <c r="A40" s="67">
        <v>43709</v>
      </c>
      <c r="B40" s="3">
        <v>635</v>
      </c>
      <c r="C40" s="3">
        <v>906</v>
      </c>
      <c r="D40" s="3">
        <f t="shared" si="0"/>
        <v>1541</v>
      </c>
    </row>
    <row r="41" spans="1:6" x14ac:dyDescent="0.25">
      <c r="A41" s="67">
        <v>43739</v>
      </c>
      <c r="B41" s="3">
        <v>691</v>
      </c>
      <c r="C41" s="3">
        <v>994</v>
      </c>
      <c r="D41" s="3">
        <f t="shared" si="0"/>
        <v>1685</v>
      </c>
    </row>
    <row r="42" spans="1:6" x14ac:dyDescent="0.25">
      <c r="A42" s="67">
        <v>43770</v>
      </c>
      <c r="B42" s="3">
        <v>702</v>
      </c>
      <c r="C42" s="3">
        <v>960</v>
      </c>
      <c r="D42" s="3">
        <f t="shared" si="0"/>
        <v>1662</v>
      </c>
      <c r="F42" s="83"/>
    </row>
    <row r="43" spans="1:6" x14ac:dyDescent="0.25">
      <c r="A43" s="67">
        <v>43800</v>
      </c>
      <c r="B43" s="3">
        <v>589</v>
      </c>
      <c r="C43" s="3">
        <v>756</v>
      </c>
      <c r="D43" s="3">
        <f t="shared" si="0"/>
        <v>1345</v>
      </c>
    </row>
    <row r="44" spans="1:6" x14ac:dyDescent="0.25">
      <c r="A44" s="67">
        <v>43831</v>
      </c>
      <c r="B44" s="3">
        <v>653</v>
      </c>
      <c r="C44" s="3">
        <v>876</v>
      </c>
      <c r="D44" s="3">
        <f t="shared" si="0"/>
        <v>1529</v>
      </c>
    </row>
    <row r="45" spans="1:6" x14ac:dyDescent="0.25">
      <c r="A45" s="67">
        <v>43862</v>
      </c>
      <c r="B45" s="3">
        <v>698</v>
      </c>
      <c r="C45" s="3">
        <v>869</v>
      </c>
      <c r="D45" s="3">
        <f t="shared" si="0"/>
        <v>1567</v>
      </c>
      <c r="F45" s="83"/>
    </row>
    <row r="46" spans="1:6" x14ac:dyDescent="0.25">
      <c r="A46" s="67">
        <v>43891</v>
      </c>
      <c r="B46" s="3">
        <v>635</v>
      </c>
      <c r="C46" s="3">
        <v>927</v>
      </c>
      <c r="D46" s="3">
        <f t="shared" si="0"/>
        <v>1562</v>
      </c>
    </row>
    <row r="47" spans="1:6" x14ac:dyDescent="0.25">
      <c r="A47" s="67">
        <v>43922</v>
      </c>
      <c r="B47" s="3">
        <v>623</v>
      </c>
      <c r="C47" s="3">
        <v>526</v>
      </c>
      <c r="D47" s="3">
        <f t="shared" si="0"/>
        <v>1149</v>
      </c>
    </row>
    <row r="48" spans="1:6" x14ac:dyDescent="0.25">
      <c r="A48" s="67">
        <v>43952</v>
      </c>
      <c r="B48" s="3">
        <v>605</v>
      </c>
      <c r="C48" s="3">
        <v>627</v>
      </c>
      <c r="D48" s="3">
        <f t="shared" si="0"/>
        <v>1232</v>
      </c>
    </row>
    <row r="49" spans="1:4" x14ac:dyDescent="0.25">
      <c r="A49" s="67">
        <v>43983</v>
      </c>
      <c r="B49" s="3">
        <v>644</v>
      </c>
      <c r="C49" s="3">
        <v>771</v>
      </c>
      <c r="D49" s="3">
        <f t="shared" si="0"/>
        <v>1415</v>
      </c>
    </row>
    <row r="50" spans="1:4" x14ac:dyDescent="0.25">
      <c r="A50" s="67">
        <v>44013</v>
      </c>
      <c r="B50" s="3">
        <v>729</v>
      </c>
      <c r="C50" s="3">
        <v>823</v>
      </c>
      <c r="D50" s="3">
        <f t="shared" si="0"/>
        <v>1552</v>
      </c>
    </row>
    <row r="51" spans="1:4" x14ac:dyDescent="0.25">
      <c r="A51" s="67">
        <v>44044</v>
      </c>
      <c r="B51" s="3">
        <v>756</v>
      </c>
      <c r="C51" s="3">
        <v>624</v>
      </c>
      <c r="D51" s="3">
        <f t="shared" si="0"/>
        <v>1380</v>
      </c>
    </row>
    <row r="52" spans="1:4" x14ac:dyDescent="0.25">
      <c r="A52" s="67">
        <v>44075</v>
      </c>
      <c r="B52" s="3">
        <v>723</v>
      </c>
      <c r="C52" s="3">
        <v>638</v>
      </c>
      <c r="D52" s="3">
        <f t="shared" si="0"/>
        <v>1361</v>
      </c>
    </row>
    <row r="53" spans="1:4" x14ac:dyDescent="0.25">
      <c r="A53" s="67">
        <v>44105</v>
      </c>
      <c r="B53" s="3">
        <v>706</v>
      </c>
      <c r="C53" s="3">
        <v>626</v>
      </c>
      <c r="D53" s="3">
        <v>1332</v>
      </c>
    </row>
    <row r="54" spans="1:4" x14ac:dyDescent="0.25">
      <c r="A54" s="78"/>
      <c r="B54" s="89"/>
    </row>
    <row r="74" spans="1:2" x14ac:dyDescent="0.25">
      <c r="A74" s="89"/>
      <c r="B74" s="89"/>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F64-99D2-4B6D-9E1C-E6AC2E94061A}">
  <dimension ref="A1:CG27"/>
  <sheetViews>
    <sheetView workbookViewId="0">
      <pane xSplit="1" ySplit="3" topLeftCell="CC4" activePane="bottomRight" state="frozen"/>
      <selection pane="topRight" activeCell="B1" sqref="B1"/>
      <selection pane="bottomLeft" activeCell="A4" sqref="A4"/>
      <selection pane="bottomRight" activeCell="CF27" sqref="CF27"/>
    </sheetView>
  </sheetViews>
  <sheetFormatPr defaultColWidth="33.42578125" defaultRowHeight="15" x14ac:dyDescent="0.25"/>
  <cols>
    <col min="1" max="1" width="43.7109375" style="89" bestFit="1" customWidth="1"/>
    <col min="2" max="2" width="10.7109375" style="89" customWidth="1"/>
    <col min="3" max="3" width="10.5703125" style="89" customWidth="1"/>
    <col min="4" max="4" width="10.7109375" style="89" customWidth="1"/>
    <col min="5" max="5" width="10.5703125" style="89" customWidth="1"/>
    <col min="6" max="6" width="10.7109375" style="89" customWidth="1"/>
    <col min="7" max="7" width="10.5703125" style="89" customWidth="1"/>
    <col min="8" max="8" width="10.7109375" style="89" customWidth="1"/>
    <col min="9" max="9" width="10.5703125" style="89" customWidth="1"/>
    <col min="10" max="10" width="10.7109375" style="89" customWidth="1"/>
    <col min="11" max="11" width="10.5703125" style="89" customWidth="1"/>
    <col min="12" max="12" width="10.7109375" style="89" customWidth="1"/>
    <col min="13" max="13" width="10.5703125" style="89" customWidth="1"/>
    <col min="14" max="14" width="10.7109375" style="89" customWidth="1"/>
    <col min="15" max="15" width="10.5703125" style="89" customWidth="1"/>
    <col min="16" max="16" width="10.7109375" style="89" customWidth="1"/>
    <col min="17" max="17" width="10.5703125" style="89" customWidth="1"/>
    <col min="18" max="18" width="10.7109375" style="89" customWidth="1"/>
    <col min="19" max="19" width="10.5703125" style="89" customWidth="1"/>
    <col min="20" max="20" width="10.7109375" style="89" customWidth="1"/>
    <col min="21" max="21" width="10.5703125" style="89" customWidth="1"/>
    <col min="22" max="22" width="10.7109375" style="89" customWidth="1"/>
    <col min="23" max="23" width="10.5703125" style="89" customWidth="1"/>
    <col min="24" max="24" width="11.42578125" style="89" customWidth="1"/>
    <col min="25" max="25" width="12.7109375" style="89" customWidth="1"/>
    <col min="26" max="26" width="11.5703125" style="89" customWidth="1"/>
    <col min="27" max="27" width="13.7109375" style="89" customWidth="1"/>
    <col min="28" max="28" width="11.5703125" style="89" customWidth="1"/>
    <col min="29" max="29" width="13.7109375" style="89" customWidth="1"/>
    <col min="30" max="30" width="11.5703125" style="89" customWidth="1"/>
    <col min="31" max="31" width="13.7109375" style="89" customWidth="1"/>
    <col min="32" max="32" width="11.5703125" style="89" customWidth="1"/>
    <col min="33" max="33" width="13.7109375" style="89" customWidth="1"/>
    <col min="34" max="34" width="11.5703125" style="89" customWidth="1"/>
    <col min="35" max="35" width="13.7109375" style="89" customWidth="1"/>
    <col min="36" max="36" width="11.5703125" style="89" customWidth="1"/>
    <col min="37" max="37" width="13.7109375" style="89" customWidth="1"/>
    <col min="38" max="38" width="11.5703125" style="89" customWidth="1"/>
    <col min="39" max="39" width="13.7109375" style="89" customWidth="1"/>
    <col min="40" max="40" width="11.5703125" style="89" customWidth="1"/>
    <col min="41" max="41" width="13.7109375" style="89" customWidth="1"/>
    <col min="42" max="42" width="11.5703125" style="89" customWidth="1"/>
    <col min="43" max="43" width="11.42578125" style="89" bestFit="1" customWidth="1"/>
    <col min="44" max="44" width="11.5703125" style="89" customWidth="1"/>
    <col min="45" max="45" width="13.7109375" style="89" customWidth="1"/>
    <col min="46" max="46" width="11.5703125" style="89" customWidth="1"/>
    <col min="47" max="47" width="13.7109375" style="89" customWidth="1"/>
    <col min="48" max="48" width="11.5703125" style="89" customWidth="1"/>
    <col min="49" max="49" width="13.7109375" style="89" customWidth="1"/>
    <col min="50" max="50" width="11.5703125" style="89" customWidth="1"/>
    <col min="51" max="51" width="13.7109375" style="89" customWidth="1"/>
    <col min="52" max="52" width="11.5703125" style="89" customWidth="1"/>
    <col min="53" max="53" width="13.7109375" style="89" customWidth="1"/>
    <col min="54" max="54" width="11.5703125" style="89" customWidth="1"/>
    <col min="55" max="55" width="13.7109375" style="89" customWidth="1"/>
    <col min="56" max="56" width="11.5703125" style="89" customWidth="1"/>
    <col min="57" max="57" width="13.7109375" style="89" customWidth="1"/>
    <col min="58" max="58" width="11.5703125" style="89" customWidth="1"/>
    <col min="59" max="59" width="13.7109375" style="89" customWidth="1"/>
    <col min="60" max="60" width="11.5703125" style="89" customWidth="1"/>
    <col min="61" max="61" width="13.7109375" style="89" customWidth="1"/>
    <col min="62" max="62" width="11.5703125" style="89" customWidth="1"/>
    <col min="63" max="63" width="13.7109375" style="89" customWidth="1"/>
    <col min="64" max="64" width="11.5703125" style="89" customWidth="1"/>
    <col min="65" max="65" width="13.7109375" style="89" customWidth="1"/>
    <col min="66" max="66" width="11.5703125" style="89" customWidth="1"/>
    <col min="67" max="67" width="13.7109375" style="89" customWidth="1"/>
    <col min="68" max="68" width="11.5703125" style="89" customWidth="1"/>
    <col min="69" max="69" width="13.7109375" style="89" customWidth="1"/>
    <col min="70" max="70" width="11.5703125" style="89" customWidth="1"/>
    <col min="71" max="71" width="13.7109375" style="89" customWidth="1"/>
    <col min="72" max="72" width="11.5703125" style="89" customWidth="1"/>
    <col min="73" max="73" width="13.7109375" style="89" customWidth="1"/>
    <col min="74" max="74" width="11.5703125" style="89" customWidth="1"/>
    <col min="75" max="75" width="13.7109375" style="89" customWidth="1"/>
    <col min="76" max="79" width="12.42578125" style="89" customWidth="1"/>
    <col min="80" max="80" width="18.85546875" style="89" bestFit="1" customWidth="1"/>
    <col min="81" max="81" width="18.5703125" style="89" bestFit="1" customWidth="1"/>
    <col min="82" max="16384" width="33.42578125" style="89"/>
  </cols>
  <sheetData>
    <row r="1" spans="1:85" ht="15.75" thickBot="1" x14ac:dyDescent="0.3">
      <c r="A1" s="219" t="s">
        <v>225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row>
    <row r="2" spans="1:85" s="85" customFormat="1" ht="15.75" thickBot="1" x14ac:dyDescent="0.3">
      <c r="A2" s="220"/>
      <c r="B2" s="304">
        <v>42856</v>
      </c>
      <c r="C2" s="306"/>
      <c r="D2" s="304">
        <v>42887</v>
      </c>
      <c r="E2" s="306"/>
      <c r="F2" s="304">
        <v>42917</v>
      </c>
      <c r="G2" s="306"/>
      <c r="H2" s="304">
        <v>42948</v>
      </c>
      <c r="I2" s="306"/>
      <c r="J2" s="304">
        <v>42979</v>
      </c>
      <c r="K2" s="306"/>
      <c r="L2" s="304">
        <v>43009</v>
      </c>
      <c r="M2" s="306"/>
      <c r="N2" s="304">
        <v>43040</v>
      </c>
      <c r="O2" s="306"/>
      <c r="P2" s="304">
        <v>43070</v>
      </c>
      <c r="Q2" s="306"/>
      <c r="R2" s="304">
        <v>43101</v>
      </c>
      <c r="S2" s="306"/>
      <c r="T2" s="304">
        <v>43132</v>
      </c>
      <c r="U2" s="306"/>
      <c r="V2" s="304">
        <v>43160</v>
      </c>
      <c r="W2" s="306"/>
      <c r="X2" s="304">
        <v>43191</v>
      </c>
      <c r="Y2" s="306"/>
      <c r="Z2" s="304">
        <v>43221</v>
      </c>
      <c r="AA2" s="305"/>
      <c r="AB2" s="304">
        <v>43252</v>
      </c>
      <c r="AC2" s="305"/>
      <c r="AD2" s="304">
        <v>43282</v>
      </c>
      <c r="AE2" s="305"/>
      <c r="AF2" s="304">
        <v>43313</v>
      </c>
      <c r="AG2" s="305"/>
      <c r="AH2" s="304">
        <v>43344</v>
      </c>
      <c r="AI2" s="305"/>
      <c r="AJ2" s="304">
        <v>43374</v>
      </c>
      <c r="AK2" s="305"/>
      <c r="AL2" s="304">
        <v>43405</v>
      </c>
      <c r="AM2" s="305"/>
      <c r="AN2" s="304">
        <v>43435</v>
      </c>
      <c r="AO2" s="305"/>
      <c r="AP2" s="304">
        <v>43466</v>
      </c>
      <c r="AQ2" s="305"/>
      <c r="AR2" s="304">
        <v>43497</v>
      </c>
      <c r="AS2" s="305"/>
      <c r="AT2" s="304">
        <v>43525</v>
      </c>
      <c r="AU2" s="305"/>
      <c r="AV2" s="304">
        <v>43556</v>
      </c>
      <c r="AW2" s="305"/>
      <c r="AX2" s="304">
        <v>43586</v>
      </c>
      <c r="AY2" s="305"/>
      <c r="AZ2" s="304">
        <v>43617</v>
      </c>
      <c r="BA2" s="305"/>
      <c r="BB2" s="304">
        <v>43647</v>
      </c>
      <c r="BC2" s="305"/>
      <c r="BD2" s="304">
        <v>43678</v>
      </c>
      <c r="BE2" s="305"/>
      <c r="BF2" s="304">
        <v>43709</v>
      </c>
      <c r="BG2" s="305"/>
      <c r="BH2" s="304">
        <v>43739</v>
      </c>
      <c r="BI2" s="305"/>
      <c r="BJ2" s="304">
        <v>43770</v>
      </c>
      <c r="BK2" s="305"/>
      <c r="BL2" s="304">
        <v>43800</v>
      </c>
      <c r="BM2" s="305"/>
      <c r="BN2" s="304">
        <v>43831</v>
      </c>
      <c r="BO2" s="305"/>
      <c r="BP2" s="304">
        <v>43862</v>
      </c>
      <c r="BQ2" s="305"/>
      <c r="BR2" s="304">
        <v>43891</v>
      </c>
      <c r="BS2" s="305"/>
      <c r="BT2" s="304">
        <v>43922</v>
      </c>
      <c r="BU2" s="305"/>
      <c r="BV2" s="304">
        <v>43952</v>
      </c>
      <c r="BW2" s="305"/>
      <c r="BX2" s="304">
        <v>43983</v>
      </c>
      <c r="BY2" s="305"/>
      <c r="BZ2" s="304">
        <v>44013</v>
      </c>
      <c r="CA2" s="305"/>
      <c r="CB2" s="304">
        <v>44044</v>
      </c>
      <c r="CC2" s="305"/>
      <c r="CD2" s="304">
        <v>44075</v>
      </c>
      <c r="CE2" s="305"/>
      <c r="CF2" s="304">
        <v>44105</v>
      </c>
      <c r="CG2" s="305"/>
    </row>
    <row r="3" spans="1:85" s="86" customFormat="1" ht="30" x14ac:dyDescent="0.25">
      <c r="A3" s="220"/>
      <c r="B3" s="221" t="s">
        <v>226</v>
      </c>
      <c r="C3" s="222" t="s">
        <v>227</v>
      </c>
      <c r="D3" s="221" t="s">
        <v>226</v>
      </c>
      <c r="E3" s="222" t="s">
        <v>227</v>
      </c>
      <c r="F3" s="221" t="s">
        <v>226</v>
      </c>
      <c r="G3" s="222" t="s">
        <v>227</v>
      </c>
      <c r="H3" s="221" t="s">
        <v>226</v>
      </c>
      <c r="I3" s="222" t="s">
        <v>227</v>
      </c>
      <c r="J3" s="221" t="s">
        <v>226</v>
      </c>
      <c r="K3" s="222" t="s">
        <v>227</v>
      </c>
      <c r="L3" s="221" t="s">
        <v>226</v>
      </c>
      <c r="M3" s="222" t="s">
        <v>227</v>
      </c>
      <c r="N3" s="221" t="s">
        <v>226</v>
      </c>
      <c r="O3" s="222" t="s">
        <v>227</v>
      </c>
      <c r="P3" s="221" t="s">
        <v>226</v>
      </c>
      <c r="Q3" s="222" t="s">
        <v>227</v>
      </c>
      <c r="R3" s="221" t="s">
        <v>226</v>
      </c>
      <c r="S3" s="222" t="s">
        <v>227</v>
      </c>
      <c r="T3" s="221" t="s">
        <v>226</v>
      </c>
      <c r="U3" s="222" t="s">
        <v>227</v>
      </c>
      <c r="V3" s="221" t="s">
        <v>226</v>
      </c>
      <c r="W3" s="222" t="s">
        <v>227</v>
      </c>
      <c r="X3" s="221" t="s">
        <v>226</v>
      </c>
      <c r="Y3" s="222" t="s">
        <v>227</v>
      </c>
      <c r="Z3" s="221" t="s">
        <v>226</v>
      </c>
      <c r="AA3" s="223" t="s">
        <v>227</v>
      </c>
      <c r="AB3" s="221" t="s">
        <v>226</v>
      </c>
      <c r="AC3" s="223" t="s">
        <v>227</v>
      </c>
      <c r="AD3" s="221" t="s">
        <v>226</v>
      </c>
      <c r="AE3" s="223" t="s">
        <v>227</v>
      </c>
      <c r="AF3" s="221" t="s">
        <v>226</v>
      </c>
      <c r="AG3" s="223" t="s">
        <v>227</v>
      </c>
      <c r="AH3" s="221" t="s">
        <v>226</v>
      </c>
      <c r="AI3" s="223" t="s">
        <v>227</v>
      </c>
      <c r="AJ3" s="221" t="s">
        <v>226</v>
      </c>
      <c r="AK3" s="223" t="s">
        <v>227</v>
      </c>
      <c r="AL3" s="221" t="s">
        <v>226</v>
      </c>
      <c r="AM3" s="223" t="s">
        <v>227</v>
      </c>
      <c r="AN3" s="221" t="s">
        <v>226</v>
      </c>
      <c r="AO3" s="223" t="s">
        <v>227</v>
      </c>
      <c r="AP3" s="221" t="s">
        <v>226</v>
      </c>
      <c r="AQ3" s="223" t="s">
        <v>227</v>
      </c>
      <c r="AR3" s="221" t="s">
        <v>226</v>
      </c>
      <c r="AS3" s="223" t="s">
        <v>227</v>
      </c>
      <c r="AT3" s="221" t="s">
        <v>226</v>
      </c>
      <c r="AU3" s="223" t="s">
        <v>227</v>
      </c>
      <c r="AV3" s="221" t="s">
        <v>226</v>
      </c>
      <c r="AW3" s="223" t="s">
        <v>227</v>
      </c>
      <c r="AX3" s="221" t="s">
        <v>226</v>
      </c>
      <c r="AY3" s="223" t="s">
        <v>227</v>
      </c>
      <c r="AZ3" s="221" t="s">
        <v>226</v>
      </c>
      <c r="BA3" s="223" t="s">
        <v>227</v>
      </c>
      <c r="BB3" s="221" t="s">
        <v>226</v>
      </c>
      <c r="BC3" s="223" t="s">
        <v>227</v>
      </c>
      <c r="BD3" s="221" t="s">
        <v>226</v>
      </c>
      <c r="BE3" s="223" t="s">
        <v>227</v>
      </c>
      <c r="BF3" s="221" t="s">
        <v>226</v>
      </c>
      <c r="BG3" s="223" t="s">
        <v>227</v>
      </c>
      <c r="BH3" s="221" t="s">
        <v>226</v>
      </c>
      <c r="BI3" s="223" t="s">
        <v>227</v>
      </c>
      <c r="BJ3" s="221" t="s">
        <v>226</v>
      </c>
      <c r="BK3" s="223" t="s">
        <v>227</v>
      </c>
      <c r="BL3" s="221" t="s">
        <v>226</v>
      </c>
      <c r="BM3" s="223" t="s">
        <v>227</v>
      </c>
      <c r="BN3" s="221" t="s">
        <v>226</v>
      </c>
      <c r="BO3" s="223" t="s">
        <v>227</v>
      </c>
      <c r="BP3" s="221" t="s">
        <v>226</v>
      </c>
      <c r="BQ3" s="223" t="s">
        <v>227</v>
      </c>
      <c r="BR3" s="221" t="s">
        <v>226</v>
      </c>
      <c r="BS3" s="223" t="s">
        <v>227</v>
      </c>
      <c r="BT3" s="221" t="s">
        <v>226</v>
      </c>
      <c r="BU3" s="223" t="s">
        <v>227</v>
      </c>
      <c r="BV3" s="221" t="s">
        <v>226</v>
      </c>
      <c r="BW3" s="223" t="s">
        <v>227</v>
      </c>
      <c r="BX3" s="221" t="s">
        <v>226</v>
      </c>
      <c r="BY3" s="223" t="s">
        <v>227</v>
      </c>
      <c r="BZ3" s="221" t="s">
        <v>226</v>
      </c>
      <c r="CA3" s="223" t="s">
        <v>227</v>
      </c>
      <c r="CB3" s="221" t="s">
        <v>226</v>
      </c>
      <c r="CC3" s="223" t="s">
        <v>227</v>
      </c>
      <c r="CD3" s="221" t="s">
        <v>226</v>
      </c>
      <c r="CE3" s="223" t="s">
        <v>227</v>
      </c>
      <c r="CF3" s="221" t="s">
        <v>226</v>
      </c>
      <c r="CG3" s="223" t="s">
        <v>227</v>
      </c>
    </row>
    <row r="4" spans="1:85" ht="30" x14ac:dyDescent="0.25">
      <c r="A4" s="224" t="s">
        <v>228</v>
      </c>
      <c r="B4" s="225">
        <v>448</v>
      </c>
      <c r="C4" s="226">
        <v>484</v>
      </c>
      <c r="D4" s="225">
        <v>425</v>
      </c>
      <c r="E4" s="226">
        <v>422</v>
      </c>
      <c r="F4" s="225">
        <v>405</v>
      </c>
      <c r="G4" s="226">
        <v>466</v>
      </c>
      <c r="H4" s="225">
        <v>391</v>
      </c>
      <c r="I4" s="226">
        <v>483</v>
      </c>
      <c r="J4" s="225">
        <v>416</v>
      </c>
      <c r="K4" s="226">
        <v>416</v>
      </c>
      <c r="L4" s="225">
        <v>421</v>
      </c>
      <c r="M4" s="226">
        <v>440</v>
      </c>
      <c r="N4" s="225">
        <v>444</v>
      </c>
      <c r="O4" s="226">
        <v>433</v>
      </c>
      <c r="P4" s="225">
        <v>319</v>
      </c>
      <c r="Q4" s="226">
        <v>381</v>
      </c>
      <c r="R4" s="225">
        <v>330</v>
      </c>
      <c r="S4" s="226">
        <v>401</v>
      </c>
      <c r="T4" s="225">
        <v>383</v>
      </c>
      <c r="U4" s="226">
        <v>340</v>
      </c>
      <c r="V4" s="225">
        <v>387</v>
      </c>
      <c r="W4" s="226">
        <v>398</v>
      </c>
      <c r="X4" s="225">
        <v>374</v>
      </c>
      <c r="Y4" s="226">
        <v>406</v>
      </c>
      <c r="Z4" s="225">
        <v>447</v>
      </c>
      <c r="AA4" s="227">
        <v>466</v>
      </c>
      <c r="AB4" s="225">
        <v>325</v>
      </c>
      <c r="AC4" s="227">
        <v>415</v>
      </c>
      <c r="AD4" s="225">
        <v>409</v>
      </c>
      <c r="AE4" s="227">
        <v>440</v>
      </c>
      <c r="AF4" s="225">
        <v>398</v>
      </c>
      <c r="AG4" s="227">
        <v>472</v>
      </c>
      <c r="AH4" s="225">
        <v>401</v>
      </c>
      <c r="AI4" s="227">
        <v>351</v>
      </c>
      <c r="AJ4" s="225">
        <v>428</v>
      </c>
      <c r="AK4" s="227">
        <v>369</v>
      </c>
      <c r="AL4" s="225">
        <v>367</v>
      </c>
      <c r="AM4" s="227">
        <v>435</v>
      </c>
      <c r="AN4" s="225">
        <v>301</v>
      </c>
      <c r="AO4" s="227">
        <v>332</v>
      </c>
      <c r="AP4" s="225">
        <v>286</v>
      </c>
      <c r="AQ4" s="227">
        <v>394</v>
      </c>
      <c r="AR4" s="225">
        <v>346</v>
      </c>
      <c r="AS4" s="227">
        <v>333</v>
      </c>
      <c r="AT4" s="225">
        <v>421</v>
      </c>
      <c r="AU4" s="227">
        <v>393</v>
      </c>
      <c r="AV4" s="225">
        <v>335</v>
      </c>
      <c r="AW4" s="227">
        <v>366</v>
      </c>
      <c r="AX4" s="225">
        <v>414</v>
      </c>
      <c r="AY4" s="227">
        <v>441</v>
      </c>
      <c r="AZ4" s="225">
        <v>340</v>
      </c>
      <c r="BA4" s="227">
        <v>369</v>
      </c>
      <c r="BB4" s="225">
        <v>391</v>
      </c>
      <c r="BC4" s="227">
        <v>430</v>
      </c>
      <c r="BD4" s="225">
        <v>422</v>
      </c>
      <c r="BE4" s="227">
        <v>422</v>
      </c>
      <c r="BF4" s="225">
        <v>380</v>
      </c>
      <c r="BG4" s="227">
        <v>361</v>
      </c>
      <c r="BH4" s="225">
        <v>396</v>
      </c>
      <c r="BI4" s="227">
        <v>443</v>
      </c>
      <c r="BJ4" s="225">
        <v>394</v>
      </c>
      <c r="BK4" s="227">
        <v>405</v>
      </c>
      <c r="BL4" s="225">
        <v>333</v>
      </c>
      <c r="BM4" s="227">
        <v>354</v>
      </c>
      <c r="BN4" s="225">
        <v>292</v>
      </c>
      <c r="BO4" s="227">
        <v>347</v>
      </c>
      <c r="BP4" s="225">
        <v>423</v>
      </c>
      <c r="BQ4" s="227">
        <v>325</v>
      </c>
      <c r="BR4" s="225">
        <v>446</v>
      </c>
      <c r="BS4" s="227">
        <v>475</v>
      </c>
      <c r="BT4" s="225">
        <v>359</v>
      </c>
      <c r="BU4" s="227">
        <v>447</v>
      </c>
      <c r="BV4" s="225">
        <v>429</v>
      </c>
      <c r="BW4" s="227">
        <v>402</v>
      </c>
      <c r="BX4" s="225">
        <v>388</v>
      </c>
      <c r="BY4" s="227">
        <v>378</v>
      </c>
      <c r="BZ4" s="225">
        <v>408</v>
      </c>
      <c r="CA4" s="227">
        <v>359</v>
      </c>
      <c r="CB4" s="225">
        <v>427</v>
      </c>
      <c r="CC4" s="227">
        <v>335</v>
      </c>
      <c r="CD4" s="225">
        <v>521</v>
      </c>
      <c r="CE4" s="227">
        <v>413</v>
      </c>
      <c r="CF4" s="225">
        <v>412</v>
      </c>
      <c r="CG4" s="227">
        <v>448</v>
      </c>
    </row>
    <row r="5" spans="1:85" ht="30" x14ac:dyDescent="0.25">
      <c r="A5" s="224" t="s">
        <v>229</v>
      </c>
      <c r="B5" s="225">
        <v>3</v>
      </c>
      <c r="C5" s="226">
        <v>7</v>
      </c>
      <c r="D5" s="225">
        <v>3</v>
      </c>
      <c r="E5" s="226">
        <v>3</v>
      </c>
      <c r="F5" s="225">
        <v>5</v>
      </c>
      <c r="G5" s="226">
        <v>5</v>
      </c>
      <c r="H5" s="225">
        <v>5</v>
      </c>
      <c r="I5" s="226">
        <v>4</v>
      </c>
      <c r="J5" s="225">
        <v>8</v>
      </c>
      <c r="K5" s="226">
        <v>8</v>
      </c>
      <c r="L5" s="225">
        <v>6</v>
      </c>
      <c r="M5" s="226">
        <v>5</v>
      </c>
      <c r="N5" s="225">
        <v>12</v>
      </c>
      <c r="O5" s="226">
        <v>9</v>
      </c>
      <c r="P5" s="225">
        <v>4</v>
      </c>
      <c r="Q5" s="226">
        <v>9</v>
      </c>
      <c r="R5" s="225">
        <v>2</v>
      </c>
      <c r="S5" s="226">
        <v>2</v>
      </c>
      <c r="T5" s="225">
        <v>9</v>
      </c>
      <c r="U5" s="226">
        <v>5</v>
      </c>
      <c r="V5" s="225">
        <v>9</v>
      </c>
      <c r="W5" s="226">
        <v>10</v>
      </c>
      <c r="X5" s="225">
        <v>7</v>
      </c>
      <c r="Y5" s="226">
        <v>5</v>
      </c>
      <c r="Z5" s="225">
        <v>5</v>
      </c>
      <c r="AA5" s="227">
        <v>11</v>
      </c>
      <c r="AB5" s="225">
        <v>4</v>
      </c>
      <c r="AC5" s="227">
        <v>2</v>
      </c>
      <c r="AD5" s="225">
        <v>3</v>
      </c>
      <c r="AE5" s="227">
        <v>5</v>
      </c>
      <c r="AF5" s="225">
        <v>2</v>
      </c>
      <c r="AG5" s="227">
        <v>5</v>
      </c>
      <c r="AH5" s="225">
        <v>2</v>
      </c>
      <c r="AI5" s="227">
        <v>0</v>
      </c>
      <c r="AJ5" s="225">
        <v>4</v>
      </c>
      <c r="AK5" s="227">
        <v>3</v>
      </c>
      <c r="AL5" s="225">
        <v>6</v>
      </c>
      <c r="AM5" s="227">
        <v>6</v>
      </c>
      <c r="AN5" s="225">
        <v>1</v>
      </c>
      <c r="AO5" s="227">
        <v>2</v>
      </c>
      <c r="AP5" s="225">
        <v>4</v>
      </c>
      <c r="AQ5" s="227">
        <v>2</v>
      </c>
      <c r="AR5" s="225">
        <v>2</v>
      </c>
      <c r="AS5" s="227">
        <v>5</v>
      </c>
      <c r="AT5" s="225">
        <v>5</v>
      </c>
      <c r="AU5" s="227">
        <v>3</v>
      </c>
      <c r="AV5" s="225">
        <v>13</v>
      </c>
      <c r="AW5" s="227">
        <v>9</v>
      </c>
      <c r="AX5" s="225">
        <v>10</v>
      </c>
      <c r="AY5" s="227">
        <v>13</v>
      </c>
      <c r="AZ5" s="225">
        <v>8</v>
      </c>
      <c r="BA5" s="227">
        <v>8</v>
      </c>
      <c r="BB5" s="225">
        <v>12</v>
      </c>
      <c r="BC5" s="227">
        <v>8</v>
      </c>
      <c r="BD5" s="225">
        <v>19</v>
      </c>
      <c r="BE5" s="227">
        <v>15</v>
      </c>
      <c r="BF5" s="225">
        <v>9</v>
      </c>
      <c r="BG5" s="227">
        <v>14</v>
      </c>
      <c r="BH5" s="225">
        <v>19</v>
      </c>
      <c r="BI5" s="227">
        <v>16</v>
      </c>
      <c r="BJ5" s="225">
        <v>15</v>
      </c>
      <c r="BK5" s="227">
        <v>15</v>
      </c>
      <c r="BL5" s="225">
        <v>9</v>
      </c>
      <c r="BM5" s="227">
        <v>14</v>
      </c>
      <c r="BN5" s="225">
        <v>13</v>
      </c>
      <c r="BO5" s="227">
        <v>10</v>
      </c>
      <c r="BP5" s="225">
        <v>24</v>
      </c>
      <c r="BQ5" s="227">
        <v>13</v>
      </c>
      <c r="BR5" s="225">
        <v>17</v>
      </c>
      <c r="BS5" s="227">
        <v>22</v>
      </c>
      <c r="BT5" s="225">
        <v>14</v>
      </c>
      <c r="BU5" s="227">
        <v>19</v>
      </c>
      <c r="BV5" s="225">
        <v>15</v>
      </c>
      <c r="BW5" s="227">
        <v>12</v>
      </c>
      <c r="BX5" s="225">
        <v>14</v>
      </c>
      <c r="BY5" s="227">
        <v>17</v>
      </c>
      <c r="BZ5" s="225">
        <v>23</v>
      </c>
      <c r="CA5" s="227">
        <v>18</v>
      </c>
      <c r="CB5" s="225">
        <v>28</v>
      </c>
      <c r="CC5" s="227">
        <v>23</v>
      </c>
      <c r="CD5" s="225">
        <v>35</v>
      </c>
      <c r="CE5" s="227">
        <v>34</v>
      </c>
      <c r="CF5" s="225">
        <v>38</v>
      </c>
      <c r="CG5" s="227">
        <v>39</v>
      </c>
    </row>
    <row r="6" spans="1:85" x14ac:dyDescent="0.25">
      <c r="A6" s="224" t="s">
        <v>230</v>
      </c>
      <c r="B6" s="225">
        <v>102</v>
      </c>
      <c r="C6" s="226">
        <v>110</v>
      </c>
      <c r="D6" s="225">
        <v>114</v>
      </c>
      <c r="E6" s="226">
        <v>102</v>
      </c>
      <c r="F6" s="225">
        <v>113</v>
      </c>
      <c r="G6" s="226">
        <v>87</v>
      </c>
      <c r="H6" s="225">
        <v>103</v>
      </c>
      <c r="I6" s="226">
        <v>126</v>
      </c>
      <c r="J6" s="225">
        <v>124</v>
      </c>
      <c r="K6" s="226">
        <v>123</v>
      </c>
      <c r="L6" s="225">
        <v>112</v>
      </c>
      <c r="M6" s="226">
        <v>105</v>
      </c>
      <c r="N6" s="225">
        <v>116</v>
      </c>
      <c r="O6" s="226">
        <v>124</v>
      </c>
      <c r="P6" s="225">
        <v>99</v>
      </c>
      <c r="Q6" s="226">
        <v>128</v>
      </c>
      <c r="R6" s="225">
        <v>123</v>
      </c>
      <c r="S6" s="226">
        <v>50</v>
      </c>
      <c r="T6" s="225">
        <v>106</v>
      </c>
      <c r="U6" s="226">
        <v>132</v>
      </c>
      <c r="V6" s="225">
        <v>97</v>
      </c>
      <c r="W6" s="226">
        <v>124</v>
      </c>
      <c r="X6" s="225">
        <v>115</v>
      </c>
      <c r="Y6" s="226">
        <v>97</v>
      </c>
      <c r="Z6" s="225">
        <v>124</v>
      </c>
      <c r="AA6" s="227">
        <v>134</v>
      </c>
      <c r="AB6" s="225">
        <v>113</v>
      </c>
      <c r="AC6" s="227">
        <v>134</v>
      </c>
      <c r="AD6" s="225">
        <v>120</v>
      </c>
      <c r="AE6" s="227">
        <v>109</v>
      </c>
      <c r="AF6" s="225">
        <v>140</v>
      </c>
      <c r="AG6" s="227">
        <v>136</v>
      </c>
      <c r="AH6" s="225">
        <v>122</v>
      </c>
      <c r="AI6" s="227">
        <v>119</v>
      </c>
      <c r="AJ6" s="225">
        <v>147</v>
      </c>
      <c r="AK6" s="227">
        <v>122</v>
      </c>
      <c r="AL6" s="225">
        <v>118</v>
      </c>
      <c r="AM6" s="227">
        <v>145</v>
      </c>
      <c r="AN6" s="225">
        <v>108</v>
      </c>
      <c r="AO6" s="227">
        <v>138</v>
      </c>
      <c r="AP6" s="225">
        <v>139</v>
      </c>
      <c r="AQ6" s="227">
        <v>46</v>
      </c>
      <c r="AR6" s="225">
        <v>96</v>
      </c>
      <c r="AS6" s="227">
        <v>147</v>
      </c>
      <c r="AT6" s="225">
        <v>97</v>
      </c>
      <c r="AU6" s="227">
        <v>136</v>
      </c>
      <c r="AV6" s="225">
        <v>129</v>
      </c>
      <c r="AW6" s="227">
        <v>107</v>
      </c>
      <c r="AX6" s="225">
        <v>135</v>
      </c>
      <c r="AY6" s="227">
        <v>140</v>
      </c>
      <c r="AZ6" s="225">
        <v>121</v>
      </c>
      <c r="BA6" s="227">
        <v>135</v>
      </c>
      <c r="BB6" s="225">
        <v>155</v>
      </c>
      <c r="BC6" s="227">
        <v>121</v>
      </c>
      <c r="BD6" s="225">
        <v>141</v>
      </c>
      <c r="BE6" s="227">
        <v>131</v>
      </c>
      <c r="BF6" s="225">
        <v>143</v>
      </c>
      <c r="BG6" s="227">
        <v>145</v>
      </c>
      <c r="BH6" s="225">
        <v>140</v>
      </c>
      <c r="BI6" s="227">
        <v>158</v>
      </c>
      <c r="BJ6" s="225">
        <v>126</v>
      </c>
      <c r="BK6" s="227">
        <v>138</v>
      </c>
      <c r="BL6" s="225">
        <v>130</v>
      </c>
      <c r="BM6" s="227">
        <v>123</v>
      </c>
      <c r="BN6" s="225">
        <v>154</v>
      </c>
      <c r="BO6" s="227">
        <v>74</v>
      </c>
      <c r="BP6" s="225">
        <v>117</v>
      </c>
      <c r="BQ6" s="227">
        <v>169</v>
      </c>
      <c r="BR6" s="225">
        <v>137</v>
      </c>
      <c r="BS6" s="227">
        <v>159</v>
      </c>
      <c r="BT6" s="225">
        <v>165</v>
      </c>
      <c r="BU6" s="227">
        <v>155</v>
      </c>
      <c r="BV6" s="225">
        <v>129</v>
      </c>
      <c r="BW6" s="227">
        <v>151</v>
      </c>
      <c r="BX6" s="225">
        <v>136</v>
      </c>
      <c r="BY6" s="227">
        <v>162</v>
      </c>
      <c r="BZ6" s="225">
        <v>135</v>
      </c>
      <c r="CA6" s="227">
        <v>136</v>
      </c>
      <c r="CB6" s="225">
        <v>149</v>
      </c>
      <c r="CC6" s="227">
        <v>116</v>
      </c>
      <c r="CD6" s="225">
        <v>159</v>
      </c>
      <c r="CE6" s="227">
        <v>159</v>
      </c>
      <c r="CF6" s="225">
        <v>136</v>
      </c>
      <c r="CG6" s="227">
        <v>157</v>
      </c>
    </row>
    <row r="7" spans="1:85" x14ac:dyDescent="0.25">
      <c r="A7" s="224" t="s">
        <v>231</v>
      </c>
      <c r="B7" s="225">
        <v>48</v>
      </c>
      <c r="C7" s="226">
        <v>44</v>
      </c>
      <c r="D7" s="225">
        <v>30</v>
      </c>
      <c r="E7" s="226">
        <v>33</v>
      </c>
      <c r="F7" s="225">
        <v>33</v>
      </c>
      <c r="G7" s="226">
        <v>34</v>
      </c>
      <c r="H7" s="225">
        <v>43</v>
      </c>
      <c r="I7" s="226">
        <v>35</v>
      </c>
      <c r="J7" s="225">
        <v>25</v>
      </c>
      <c r="K7" s="226">
        <v>40</v>
      </c>
      <c r="L7" s="225">
        <v>25</v>
      </c>
      <c r="M7" s="226">
        <v>22</v>
      </c>
      <c r="N7" s="225">
        <v>34</v>
      </c>
      <c r="O7" s="226">
        <v>20</v>
      </c>
      <c r="P7" s="225">
        <v>40</v>
      </c>
      <c r="Q7" s="226">
        <v>33</v>
      </c>
      <c r="R7" s="225">
        <v>34</v>
      </c>
      <c r="S7" s="226">
        <v>38</v>
      </c>
      <c r="T7" s="225">
        <v>38</v>
      </c>
      <c r="U7" s="226">
        <v>52</v>
      </c>
      <c r="V7" s="225">
        <v>41</v>
      </c>
      <c r="W7" s="226">
        <v>47</v>
      </c>
      <c r="X7" s="225">
        <v>36</v>
      </c>
      <c r="Y7" s="226">
        <v>46</v>
      </c>
      <c r="Z7" s="225">
        <v>60</v>
      </c>
      <c r="AA7" s="227">
        <v>51</v>
      </c>
      <c r="AB7" s="225">
        <v>35</v>
      </c>
      <c r="AC7" s="227">
        <v>28</v>
      </c>
      <c r="AD7" s="225">
        <v>26</v>
      </c>
      <c r="AE7" s="227">
        <v>58</v>
      </c>
      <c r="AF7" s="225">
        <v>35</v>
      </c>
      <c r="AG7" s="227">
        <v>34</v>
      </c>
      <c r="AH7" s="225">
        <v>25</v>
      </c>
      <c r="AI7" s="227">
        <v>38</v>
      </c>
      <c r="AJ7" s="225">
        <v>32</v>
      </c>
      <c r="AK7" s="227">
        <v>19</v>
      </c>
      <c r="AL7" s="225">
        <v>37</v>
      </c>
      <c r="AM7" s="227">
        <v>36</v>
      </c>
      <c r="AN7" s="225">
        <v>35</v>
      </c>
      <c r="AO7" s="227">
        <v>30</v>
      </c>
      <c r="AP7" s="225">
        <v>22</v>
      </c>
      <c r="AQ7" s="227">
        <v>29</v>
      </c>
      <c r="AR7" s="225">
        <v>18</v>
      </c>
      <c r="AS7" s="227">
        <v>43</v>
      </c>
      <c r="AT7" s="225">
        <v>29</v>
      </c>
      <c r="AU7" s="227">
        <v>23</v>
      </c>
      <c r="AV7" s="225">
        <v>39</v>
      </c>
      <c r="AW7" s="227">
        <v>30</v>
      </c>
      <c r="AX7" s="225">
        <v>42</v>
      </c>
      <c r="AY7" s="227">
        <v>36</v>
      </c>
      <c r="AZ7" s="225">
        <v>26</v>
      </c>
      <c r="BA7" s="227">
        <v>28</v>
      </c>
      <c r="BB7" s="225">
        <v>43</v>
      </c>
      <c r="BC7" s="227">
        <v>40</v>
      </c>
      <c r="BD7" s="225">
        <v>34</v>
      </c>
      <c r="BE7" s="227">
        <v>45</v>
      </c>
      <c r="BF7" s="225">
        <v>35</v>
      </c>
      <c r="BG7" s="227">
        <v>20</v>
      </c>
      <c r="BH7" s="225">
        <v>29</v>
      </c>
      <c r="BI7" s="227">
        <v>39</v>
      </c>
      <c r="BJ7" s="225">
        <v>29</v>
      </c>
      <c r="BK7" s="227">
        <v>36</v>
      </c>
      <c r="BL7" s="225">
        <v>34</v>
      </c>
      <c r="BM7" s="227">
        <v>35</v>
      </c>
      <c r="BN7" s="225">
        <v>22</v>
      </c>
      <c r="BO7" s="227">
        <v>24</v>
      </c>
      <c r="BP7" s="225">
        <v>28</v>
      </c>
      <c r="BQ7" s="227">
        <v>29</v>
      </c>
      <c r="BR7" s="225">
        <v>36</v>
      </c>
      <c r="BS7" s="227">
        <v>46</v>
      </c>
      <c r="BT7" s="225">
        <v>30</v>
      </c>
      <c r="BU7" s="227">
        <v>28</v>
      </c>
      <c r="BV7" s="225">
        <v>9</v>
      </c>
      <c r="BW7" s="227">
        <v>26</v>
      </c>
      <c r="BX7" s="225">
        <v>16</v>
      </c>
      <c r="BY7" s="227">
        <v>23</v>
      </c>
      <c r="BZ7" s="225">
        <v>9</v>
      </c>
      <c r="CA7" s="227">
        <v>15</v>
      </c>
      <c r="CB7" s="225">
        <v>9</v>
      </c>
      <c r="CC7" s="227">
        <v>15</v>
      </c>
      <c r="CD7" s="225">
        <v>28</v>
      </c>
      <c r="CE7" s="227">
        <v>10</v>
      </c>
      <c r="CF7" s="225">
        <v>36</v>
      </c>
      <c r="CG7" s="227">
        <v>17</v>
      </c>
    </row>
    <row r="8" spans="1:85" x14ac:dyDescent="0.25">
      <c r="A8" s="224" t="s">
        <v>232</v>
      </c>
      <c r="B8" s="225">
        <v>7</v>
      </c>
      <c r="C8" s="226">
        <v>7</v>
      </c>
      <c r="D8" s="225">
        <v>5</v>
      </c>
      <c r="E8" s="226">
        <v>2</v>
      </c>
      <c r="F8" s="225">
        <v>3</v>
      </c>
      <c r="G8" s="226">
        <v>7</v>
      </c>
      <c r="H8" s="225">
        <v>5</v>
      </c>
      <c r="I8" s="226">
        <v>8</v>
      </c>
      <c r="J8" s="225">
        <v>3</v>
      </c>
      <c r="K8" s="226">
        <v>4</v>
      </c>
      <c r="L8" s="225">
        <v>8</v>
      </c>
      <c r="M8" s="226">
        <v>5</v>
      </c>
      <c r="N8" s="225">
        <v>5</v>
      </c>
      <c r="O8" s="226">
        <v>8</v>
      </c>
      <c r="P8" s="225">
        <v>8</v>
      </c>
      <c r="Q8" s="226">
        <v>3</v>
      </c>
      <c r="R8" s="225">
        <v>2</v>
      </c>
      <c r="S8" s="226">
        <v>2</v>
      </c>
      <c r="T8" s="225">
        <v>4</v>
      </c>
      <c r="U8" s="226">
        <v>4</v>
      </c>
      <c r="V8" s="225">
        <v>4</v>
      </c>
      <c r="W8" s="226">
        <v>5</v>
      </c>
      <c r="X8" s="225">
        <v>7</v>
      </c>
      <c r="Y8" s="226">
        <v>5</v>
      </c>
      <c r="Z8" s="225">
        <v>5</v>
      </c>
      <c r="AA8" s="227">
        <v>7</v>
      </c>
      <c r="AB8" s="225">
        <v>7</v>
      </c>
      <c r="AC8" s="227">
        <v>4</v>
      </c>
      <c r="AD8" s="225">
        <v>8</v>
      </c>
      <c r="AE8" s="227">
        <v>8</v>
      </c>
      <c r="AF8" s="225">
        <v>5</v>
      </c>
      <c r="AG8" s="227">
        <v>5</v>
      </c>
      <c r="AH8" s="225">
        <v>4</v>
      </c>
      <c r="AI8" s="227">
        <v>5</v>
      </c>
      <c r="AJ8" s="225">
        <v>4</v>
      </c>
      <c r="AK8" s="227">
        <v>3</v>
      </c>
      <c r="AL8" s="225">
        <v>10</v>
      </c>
      <c r="AM8" s="227">
        <v>10</v>
      </c>
      <c r="AN8" s="225">
        <v>9</v>
      </c>
      <c r="AO8" s="227">
        <v>3</v>
      </c>
      <c r="AP8" s="225">
        <v>8</v>
      </c>
      <c r="AQ8" s="227">
        <v>5</v>
      </c>
      <c r="AR8" s="225">
        <v>8</v>
      </c>
      <c r="AS8" s="227">
        <v>3</v>
      </c>
      <c r="AT8" s="225">
        <v>7</v>
      </c>
      <c r="AU8" s="227">
        <v>6</v>
      </c>
      <c r="AV8" s="225">
        <v>8</v>
      </c>
      <c r="AW8" s="227">
        <v>6</v>
      </c>
      <c r="AX8" s="225">
        <v>13</v>
      </c>
      <c r="AY8" s="227">
        <v>8</v>
      </c>
      <c r="AZ8" s="225">
        <v>5</v>
      </c>
      <c r="BA8" s="227">
        <v>5</v>
      </c>
      <c r="BB8" s="225">
        <v>9</v>
      </c>
      <c r="BC8" s="227">
        <v>13</v>
      </c>
      <c r="BD8" s="225">
        <v>4</v>
      </c>
      <c r="BE8" s="227">
        <v>8</v>
      </c>
      <c r="BF8" s="225">
        <v>8</v>
      </c>
      <c r="BG8" s="227">
        <v>5</v>
      </c>
      <c r="BH8" s="225">
        <v>5</v>
      </c>
      <c r="BI8" s="227">
        <v>5</v>
      </c>
      <c r="BJ8" s="225">
        <v>14</v>
      </c>
      <c r="BK8" s="227">
        <v>4</v>
      </c>
      <c r="BL8" s="225">
        <v>6</v>
      </c>
      <c r="BM8" s="227">
        <v>9</v>
      </c>
      <c r="BN8" s="225">
        <v>3</v>
      </c>
      <c r="BO8" s="227">
        <v>5</v>
      </c>
      <c r="BP8" s="225">
        <v>4</v>
      </c>
      <c r="BQ8" s="227">
        <v>6</v>
      </c>
      <c r="BR8" s="225">
        <v>4</v>
      </c>
      <c r="BS8" s="227">
        <v>7</v>
      </c>
      <c r="BT8" s="225">
        <v>5</v>
      </c>
      <c r="BU8" s="227">
        <v>9</v>
      </c>
      <c r="BV8" s="225">
        <v>12</v>
      </c>
      <c r="BW8" s="227">
        <v>14</v>
      </c>
      <c r="BX8" s="225">
        <v>4</v>
      </c>
      <c r="BY8" s="227">
        <v>10</v>
      </c>
      <c r="BZ8" s="225">
        <v>3</v>
      </c>
      <c r="CA8" s="227">
        <v>9</v>
      </c>
      <c r="CB8" s="225">
        <v>4</v>
      </c>
      <c r="CC8" s="227">
        <v>6</v>
      </c>
      <c r="CD8" s="225">
        <v>7</v>
      </c>
      <c r="CE8" s="227">
        <v>5</v>
      </c>
      <c r="CF8" s="225">
        <v>11</v>
      </c>
      <c r="CG8" s="227">
        <v>5</v>
      </c>
    </row>
    <row r="9" spans="1:85" ht="30" x14ac:dyDescent="0.25">
      <c r="A9" s="224" t="s">
        <v>233</v>
      </c>
      <c r="B9" s="225">
        <v>5</v>
      </c>
      <c r="C9" s="226">
        <v>3</v>
      </c>
      <c r="D9" s="225">
        <v>3</v>
      </c>
      <c r="E9" s="226">
        <v>6</v>
      </c>
      <c r="F9" s="225">
        <v>2</v>
      </c>
      <c r="G9" s="226">
        <v>3</v>
      </c>
      <c r="H9" s="228">
        <v>0</v>
      </c>
      <c r="I9" s="229">
        <v>0</v>
      </c>
      <c r="J9" s="225">
        <v>3</v>
      </c>
      <c r="K9" s="226">
        <v>1</v>
      </c>
      <c r="L9" s="225">
        <v>2</v>
      </c>
      <c r="M9" s="226">
        <v>2</v>
      </c>
      <c r="N9" s="225">
        <v>2</v>
      </c>
      <c r="O9" s="226">
        <v>1</v>
      </c>
      <c r="P9" s="225">
        <v>1</v>
      </c>
      <c r="Q9" s="226">
        <v>2</v>
      </c>
      <c r="R9" s="225">
        <v>1</v>
      </c>
      <c r="S9" s="226">
        <v>1</v>
      </c>
      <c r="T9" s="228">
        <v>0</v>
      </c>
      <c r="U9" s="226">
        <v>1</v>
      </c>
      <c r="V9" s="225">
        <v>1</v>
      </c>
      <c r="W9" s="226">
        <v>1</v>
      </c>
      <c r="X9" s="225">
        <v>1</v>
      </c>
      <c r="Y9" s="226">
        <v>0</v>
      </c>
      <c r="Z9" s="225">
        <v>1</v>
      </c>
      <c r="AA9" s="227">
        <v>1</v>
      </c>
      <c r="AB9" s="225">
        <v>0</v>
      </c>
      <c r="AC9" s="227">
        <v>1</v>
      </c>
      <c r="AD9" s="225">
        <v>3</v>
      </c>
      <c r="AE9" s="227">
        <v>1</v>
      </c>
      <c r="AF9" s="225">
        <v>2</v>
      </c>
      <c r="AG9" s="227">
        <v>5</v>
      </c>
      <c r="AH9" s="225">
        <v>2</v>
      </c>
      <c r="AI9" s="227">
        <v>1</v>
      </c>
      <c r="AJ9" s="225">
        <v>2</v>
      </c>
      <c r="AK9" s="227">
        <v>1</v>
      </c>
      <c r="AL9" s="225">
        <v>1</v>
      </c>
      <c r="AM9" s="227">
        <v>3</v>
      </c>
      <c r="AN9" s="225">
        <v>1</v>
      </c>
      <c r="AO9" s="227">
        <v>0</v>
      </c>
      <c r="AP9" s="225">
        <v>4</v>
      </c>
      <c r="AQ9" s="227">
        <v>2</v>
      </c>
      <c r="AR9" s="225">
        <v>3</v>
      </c>
      <c r="AS9" s="227">
        <v>6</v>
      </c>
      <c r="AT9" s="225">
        <v>6</v>
      </c>
      <c r="AU9" s="227">
        <v>3</v>
      </c>
      <c r="AV9" s="225">
        <v>4</v>
      </c>
      <c r="AW9" s="227">
        <v>5</v>
      </c>
      <c r="AX9" s="225">
        <v>3</v>
      </c>
      <c r="AY9" s="227">
        <v>5</v>
      </c>
      <c r="AZ9" s="225">
        <v>2</v>
      </c>
      <c r="BA9" s="227">
        <v>2</v>
      </c>
      <c r="BB9" s="225">
        <v>7</v>
      </c>
      <c r="BC9" s="227">
        <v>7</v>
      </c>
      <c r="BD9" s="225">
        <v>2</v>
      </c>
      <c r="BE9" s="227">
        <v>1</v>
      </c>
      <c r="BF9" s="225">
        <v>5</v>
      </c>
      <c r="BG9" s="227">
        <v>3</v>
      </c>
      <c r="BH9" s="225">
        <v>2</v>
      </c>
      <c r="BI9" s="227">
        <v>4</v>
      </c>
      <c r="BJ9" s="225">
        <v>3</v>
      </c>
      <c r="BK9" s="227">
        <v>2</v>
      </c>
      <c r="BL9" s="225">
        <v>3</v>
      </c>
      <c r="BM9" s="227">
        <v>2</v>
      </c>
      <c r="BN9" s="225">
        <v>1</v>
      </c>
      <c r="BO9" s="227">
        <v>3</v>
      </c>
      <c r="BP9" s="225">
        <v>2</v>
      </c>
      <c r="BQ9" s="227">
        <v>2</v>
      </c>
      <c r="BR9" s="225">
        <v>1</v>
      </c>
      <c r="BS9" s="227">
        <v>2</v>
      </c>
      <c r="BT9" s="225">
        <v>0</v>
      </c>
      <c r="BU9" s="227">
        <v>0</v>
      </c>
      <c r="BV9" s="225">
        <v>2</v>
      </c>
      <c r="BW9" s="227">
        <v>1</v>
      </c>
      <c r="BX9" s="225">
        <v>1</v>
      </c>
      <c r="BY9" s="227">
        <v>1</v>
      </c>
      <c r="BZ9" s="225">
        <v>1</v>
      </c>
      <c r="CA9" s="227">
        <v>2</v>
      </c>
      <c r="CB9" s="225">
        <v>3</v>
      </c>
      <c r="CC9" s="227">
        <v>1</v>
      </c>
      <c r="CD9" s="225">
        <v>3</v>
      </c>
      <c r="CE9" s="227">
        <v>4</v>
      </c>
      <c r="CF9" s="225">
        <v>0</v>
      </c>
      <c r="CG9" s="227">
        <v>1</v>
      </c>
    </row>
    <row r="10" spans="1:85" ht="30" x14ac:dyDescent="0.25">
      <c r="A10" s="224" t="s">
        <v>234</v>
      </c>
      <c r="B10" s="225">
        <v>3</v>
      </c>
      <c r="C10" s="226">
        <v>1</v>
      </c>
      <c r="D10" s="225">
        <v>4</v>
      </c>
      <c r="E10" s="226">
        <v>4</v>
      </c>
      <c r="F10" s="225">
        <v>3</v>
      </c>
      <c r="G10" s="226">
        <v>3</v>
      </c>
      <c r="H10" s="225">
        <v>6</v>
      </c>
      <c r="I10" s="226">
        <v>6</v>
      </c>
      <c r="J10" s="225">
        <v>5</v>
      </c>
      <c r="K10" s="226">
        <v>5</v>
      </c>
      <c r="L10" s="225">
        <v>3</v>
      </c>
      <c r="M10" s="226">
        <v>3</v>
      </c>
      <c r="N10" s="225">
        <v>4</v>
      </c>
      <c r="O10" s="226">
        <v>4</v>
      </c>
      <c r="P10" s="225">
        <v>7</v>
      </c>
      <c r="Q10" s="226">
        <v>8</v>
      </c>
      <c r="R10" s="225">
        <v>5</v>
      </c>
      <c r="S10" s="226">
        <v>3</v>
      </c>
      <c r="T10" s="225">
        <v>1</v>
      </c>
      <c r="U10" s="226">
        <v>4</v>
      </c>
      <c r="V10" s="225">
        <v>2</v>
      </c>
      <c r="W10" s="226">
        <v>2</v>
      </c>
      <c r="X10" s="225">
        <v>1</v>
      </c>
      <c r="Y10" s="226">
        <v>1</v>
      </c>
      <c r="Z10" s="225">
        <v>3</v>
      </c>
      <c r="AA10" s="227">
        <v>3</v>
      </c>
      <c r="AB10" s="225">
        <v>0</v>
      </c>
      <c r="AC10" s="227">
        <v>0</v>
      </c>
      <c r="AD10" s="225">
        <v>5</v>
      </c>
      <c r="AE10" s="227">
        <v>0</v>
      </c>
      <c r="AF10" s="225">
        <v>5</v>
      </c>
      <c r="AG10" s="227">
        <v>6</v>
      </c>
      <c r="AH10" s="225">
        <v>2</v>
      </c>
      <c r="AI10" s="227">
        <v>4</v>
      </c>
      <c r="AJ10" s="225">
        <v>2</v>
      </c>
      <c r="AK10" s="227">
        <v>0</v>
      </c>
      <c r="AL10" s="225">
        <v>4</v>
      </c>
      <c r="AM10" s="227">
        <v>5</v>
      </c>
      <c r="AN10" s="225">
        <v>1</v>
      </c>
      <c r="AO10" s="227">
        <v>1</v>
      </c>
      <c r="AP10" s="225">
        <v>2</v>
      </c>
      <c r="AQ10" s="227">
        <v>3</v>
      </c>
      <c r="AR10" s="225">
        <v>2</v>
      </c>
      <c r="AS10" s="227">
        <v>1</v>
      </c>
      <c r="AT10" s="225">
        <v>2</v>
      </c>
      <c r="AU10" s="227">
        <v>2</v>
      </c>
      <c r="AV10" s="225">
        <v>3</v>
      </c>
      <c r="AW10" s="227">
        <v>3</v>
      </c>
      <c r="AX10" s="225">
        <v>3</v>
      </c>
      <c r="AY10" s="227">
        <v>3</v>
      </c>
      <c r="AZ10" s="225">
        <v>1</v>
      </c>
      <c r="BA10" s="227">
        <v>1</v>
      </c>
      <c r="BB10" s="225">
        <v>3</v>
      </c>
      <c r="BC10" s="227">
        <v>3</v>
      </c>
      <c r="BD10" s="225">
        <v>5</v>
      </c>
      <c r="BE10" s="227">
        <v>3</v>
      </c>
      <c r="BF10" s="225">
        <v>6</v>
      </c>
      <c r="BG10" s="227">
        <v>5</v>
      </c>
      <c r="BH10" s="225">
        <v>4</v>
      </c>
      <c r="BI10" s="227">
        <v>6</v>
      </c>
      <c r="BJ10" s="225">
        <v>1</v>
      </c>
      <c r="BK10" s="227">
        <v>3</v>
      </c>
      <c r="BL10" s="225">
        <v>4</v>
      </c>
      <c r="BM10" s="227">
        <v>4</v>
      </c>
      <c r="BN10" s="225">
        <v>3</v>
      </c>
      <c r="BO10" s="227">
        <v>1</v>
      </c>
      <c r="BP10" s="225">
        <v>1</v>
      </c>
      <c r="BQ10" s="227">
        <v>3</v>
      </c>
      <c r="BR10" s="225">
        <v>6</v>
      </c>
      <c r="BS10" s="227">
        <v>2</v>
      </c>
      <c r="BT10" s="225">
        <v>0</v>
      </c>
      <c r="BU10" s="227">
        <v>1</v>
      </c>
      <c r="BV10" s="225">
        <v>3</v>
      </c>
      <c r="BW10" s="227">
        <v>4</v>
      </c>
      <c r="BX10" s="225">
        <v>2</v>
      </c>
      <c r="BY10" s="227">
        <v>2</v>
      </c>
      <c r="BZ10" s="225">
        <v>3</v>
      </c>
      <c r="CA10" s="227">
        <v>2</v>
      </c>
      <c r="CB10" s="225">
        <v>4</v>
      </c>
      <c r="CC10" s="227">
        <v>5</v>
      </c>
      <c r="CD10" s="225">
        <v>3</v>
      </c>
      <c r="CE10" s="227">
        <v>3</v>
      </c>
      <c r="CF10" s="225">
        <v>4</v>
      </c>
      <c r="CG10" s="227">
        <v>5</v>
      </c>
    </row>
    <row r="11" spans="1:85" ht="28.5" customHeight="1" x14ac:dyDescent="0.25">
      <c r="A11" s="224" t="s">
        <v>235</v>
      </c>
      <c r="B11" s="225">
        <v>2</v>
      </c>
      <c r="C11" s="226">
        <v>3</v>
      </c>
      <c r="D11" s="225">
        <v>1</v>
      </c>
      <c r="E11" s="226">
        <v>2</v>
      </c>
      <c r="F11" s="228">
        <v>0</v>
      </c>
      <c r="G11" s="226">
        <v>1</v>
      </c>
      <c r="H11" s="228">
        <v>0</v>
      </c>
      <c r="I11" s="226">
        <v>1</v>
      </c>
      <c r="J11" s="228">
        <v>0</v>
      </c>
      <c r="K11" s="229">
        <v>0</v>
      </c>
      <c r="L11" s="228">
        <v>0</v>
      </c>
      <c r="M11" s="229">
        <v>0</v>
      </c>
      <c r="N11" s="228">
        <v>0</v>
      </c>
      <c r="O11" s="229">
        <v>0</v>
      </c>
      <c r="P11" s="225">
        <v>1</v>
      </c>
      <c r="Q11" s="229">
        <v>0</v>
      </c>
      <c r="R11" s="228">
        <v>0</v>
      </c>
      <c r="S11" s="229">
        <v>0</v>
      </c>
      <c r="T11" s="228">
        <v>0</v>
      </c>
      <c r="U11" s="226">
        <v>1</v>
      </c>
      <c r="V11" s="225">
        <v>3</v>
      </c>
      <c r="W11" s="229">
        <v>0</v>
      </c>
      <c r="X11" s="225">
        <v>0</v>
      </c>
      <c r="Y11" s="229">
        <v>0</v>
      </c>
      <c r="Z11" s="225">
        <v>1</v>
      </c>
      <c r="AA11" s="230">
        <v>0</v>
      </c>
      <c r="AB11" s="225">
        <v>0</v>
      </c>
      <c r="AC11" s="230">
        <v>0</v>
      </c>
      <c r="AD11" s="225">
        <v>2</v>
      </c>
      <c r="AE11" s="230">
        <v>2</v>
      </c>
      <c r="AF11" s="225">
        <v>0</v>
      </c>
      <c r="AG11" s="230">
        <v>0</v>
      </c>
      <c r="AH11" s="225">
        <v>0</v>
      </c>
      <c r="AI11" s="230">
        <v>0</v>
      </c>
      <c r="AJ11" s="225">
        <v>0</v>
      </c>
      <c r="AK11" s="230">
        <v>0</v>
      </c>
      <c r="AL11" s="225">
        <v>0</v>
      </c>
      <c r="AM11" s="230">
        <v>1</v>
      </c>
      <c r="AN11" s="225">
        <v>0</v>
      </c>
      <c r="AO11" s="230">
        <v>0</v>
      </c>
      <c r="AP11" s="225">
        <v>0</v>
      </c>
      <c r="AQ11" s="230">
        <v>0</v>
      </c>
      <c r="AR11" s="225">
        <v>1</v>
      </c>
      <c r="AS11" s="230">
        <v>0</v>
      </c>
      <c r="AT11" s="225">
        <v>0</v>
      </c>
      <c r="AU11" s="230">
        <v>3</v>
      </c>
      <c r="AV11" s="225">
        <v>0</v>
      </c>
      <c r="AW11" s="230">
        <v>0</v>
      </c>
      <c r="AX11" s="225">
        <v>1</v>
      </c>
      <c r="AY11" s="230">
        <v>0</v>
      </c>
      <c r="AZ11" s="225">
        <v>0</v>
      </c>
      <c r="BA11" s="230">
        <v>1</v>
      </c>
      <c r="BB11" s="225">
        <v>0</v>
      </c>
      <c r="BC11" s="230">
        <v>0</v>
      </c>
      <c r="BD11" s="225">
        <v>0</v>
      </c>
      <c r="BE11" s="230">
        <v>1</v>
      </c>
      <c r="BF11" s="225">
        <v>0</v>
      </c>
      <c r="BG11" s="230">
        <v>0</v>
      </c>
      <c r="BH11" s="225">
        <v>0</v>
      </c>
      <c r="BI11" s="230">
        <v>0</v>
      </c>
      <c r="BJ11" s="225">
        <v>0</v>
      </c>
      <c r="BK11" s="230">
        <v>0</v>
      </c>
      <c r="BL11" s="225">
        <v>2</v>
      </c>
      <c r="BM11" s="230">
        <v>0</v>
      </c>
      <c r="BN11" s="225">
        <v>0</v>
      </c>
      <c r="BO11" s="230">
        <v>1</v>
      </c>
      <c r="BP11" s="225">
        <v>2</v>
      </c>
      <c r="BQ11" s="230">
        <v>0</v>
      </c>
      <c r="BR11" s="225">
        <v>0</v>
      </c>
      <c r="BS11" s="230">
        <v>3</v>
      </c>
      <c r="BT11" s="225">
        <v>0</v>
      </c>
      <c r="BU11" s="230">
        <v>0</v>
      </c>
      <c r="BV11" s="225">
        <v>1</v>
      </c>
      <c r="BW11" s="230">
        <v>0</v>
      </c>
      <c r="BX11" s="225">
        <v>0</v>
      </c>
      <c r="BY11" s="230">
        <v>0</v>
      </c>
      <c r="BZ11" s="225">
        <v>0</v>
      </c>
      <c r="CA11" s="230">
        <v>0</v>
      </c>
      <c r="CB11" s="225">
        <v>1</v>
      </c>
      <c r="CC11" s="230">
        <v>0</v>
      </c>
      <c r="CD11" s="225">
        <v>0</v>
      </c>
      <c r="CE11" s="230">
        <v>0</v>
      </c>
      <c r="CF11" s="225">
        <v>0</v>
      </c>
      <c r="CG11" s="230">
        <v>0</v>
      </c>
    </row>
    <row r="12" spans="1:85" ht="30" x14ac:dyDescent="0.25">
      <c r="A12" s="224" t="s">
        <v>236</v>
      </c>
      <c r="B12" s="225">
        <v>1</v>
      </c>
      <c r="C12" s="226">
        <v>2</v>
      </c>
      <c r="D12" s="225">
        <v>1</v>
      </c>
      <c r="E12" s="226">
        <v>1</v>
      </c>
      <c r="F12" s="228">
        <v>0</v>
      </c>
      <c r="G12" s="229">
        <v>0</v>
      </c>
      <c r="H12" s="228">
        <v>0</v>
      </c>
      <c r="I12" s="229">
        <v>0</v>
      </c>
      <c r="J12" s="228">
        <v>0</v>
      </c>
      <c r="K12" s="229">
        <v>0</v>
      </c>
      <c r="L12" s="228">
        <v>0</v>
      </c>
      <c r="M12" s="229">
        <v>0</v>
      </c>
      <c r="N12" s="225">
        <v>1</v>
      </c>
      <c r="O12" s="226">
        <v>1</v>
      </c>
      <c r="P12" s="228">
        <v>0</v>
      </c>
      <c r="Q12" s="229">
        <v>0</v>
      </c>
      <c r="R12" s="228">
        <v>0</v>
      </c>
      <c r="S12" s="226">
        <v>1</v>
      </c>
      <c r="T12" s="228">
        <v>0</v>
      </c>
      <c r="U12" s="229">
        <v>0</v>
      </c>
      <c r="V12" s="228">
        <v>0</v>
      </c>
      <c r="W12" s="229">
        <v>0</v>
      </c>
      <c r="X12" s="228">
        <v>0</v>
      </c>
      <c r="Y12" s="229">
        <v>0</v>
      </c>
      <c r="Z12" s="228">
        <v>1</v>
      </c>
      <c r="AA12" s="230">
        <v>0</v>
      </c>
      <c r="AB12" s="228">
        <v>0</v>
      </c>
      <c r="AC12" s="230">
        <v>0</v>
      </c>
      <c r="AD12" s="228">
        <v>0</v>
      </c>
      <c r="AE12" s="230">
        <v>0</v>
      </c>
      <c r="AF12" s="228">
        <v>1</v>
      </c>
      <c r="AG12" s="230">
        <v>2</v>
      </c>
      <c r="AH12" s="228">
        <v>0</v>
      </c>
      <c r="AI12" s="230">
        <v>0</v>
      </c>
      <c r="AJ12" s="228">
        <v>1</v>
      </c>
      <c r="AK12" s="230">
        <v>0</v>
      </c>
      <c r="AL12" s="228">
        <v>0</v>
      </c>
      <c r="AM12" s="230">
        <v>0</v>
      </c>
      <c r="AN12" s="228">
        <v>0</v>
      </c>
      <c r="AO12" s="230">
        <v>1</v>
      </c>
      <c r="AP12" s="228">
        <v>0</v>
      </c>
      <c r="AQ12" s="230">
        <v>0</v>
      </c>
      <c r="AR12" s="228">
        <v>0</v>
      </c>
      <c r="AS12" s="230">
        <v>0</v>
      </c>
      <c r="AT12" s="228">
        <v>1</v>
      </c>
      <c r="AU12" s="230">
        <v>0</v>
      </c>
      <c r="AV12" s="228">
        <v>0</v>
      </c>
      <c r="AW12" s="230">
        <v>0</v>
      </c>
      <c r="AX12" s="228">
        <v>0</v>
      </c>
      <c r="AY12" s="230">
        <v>1</v>
      </c>
      <c r="AZ12" s="228">
        <v>0</v>
      </c>
      <c r="BA12" s="230">
        <v>0</v>
      </c>
      <c r="BB12" s="228">
        <v>2</v>
      </c>
      <c r="BC12" s="230">
        <v>0</v>
      </c>
      <c r="BD12" s="228">
        <v>0</v>
      </c>
      <c r="BE12" s="230">
        <v>0</v>
      </c>
      <c r="BF12" s="228">
        <v>0</v>
      </c>
      <c r="BG12" s="230">
        <v>0</v>
      </c>
      <c r="BH12" s="225">
        <v>0</v>
      </c>
      <c r="BI12" s="230">
        <v>0</v>
      </c>
      <c r="BJ12" s="225">
        <v>0</v>
      </c>
      <c r="BK12" s="230">
        <v>0</v>
      </c>
      <c r="BL12" s="225">
        <v>1</v>
      </c>
      <c r="BM12" s="230">
        <v>0</v>
      </c>
      <c r="BN12" s="225">
        <v>0</v>
      </c>
      <c r="BO12" s="230">
        <v>0</v>
      </c>
      <c r="BP12" s="225">
        <v>0</v>
      </c>
      <c r="BQ12" s="230">
        <v>0</v>
      </c>
      <c r="BR12" s="225">
        <v>1</v>
      </c>
      <c r="BS12" s="230">
        <v>2</v>
      </c>
      <c r="BT12" s="225">
        <v>1</v>
      </c>
      <c r="BU12" s="230">
        <v>0</v>
      </c>
      <c r="BV12" s="225">
        <v>0</v>
      </c>
      <c r="BW12" s="230">
        <v>0</v>
      </c>
      <c r="BX12" s="225">
        <v>0</v>
      </c>
      <c r="BY12" s="230">
        <v>1</v>
      </c>
      <c r="BZ12" s="225">
        <v>0</v>
      </c>
      <c r="CA12" s="230">
        <v>0</v>
      </c>
      <c r="CB12" s="225">
        <v>0</v>
      </c>
      <c r="CC12" s="230">
        <v>0</v>
      </c>
      <c r="CD12" s="225">
        <v>1</v>
      </c>
      <c r="CE12" s="230">
        <v>0</v>
      </c>
      <c r="CF12" s="225">
        <v>1</v>
      </c>
      <c r="CG12" s="230">
        <v>0</v>
      </c>
    </row>
    <row r="13" spans="1:85" s="78" customFormat="1" x14ac:dyDescent="0.25">
      <c r="A13" s="224" t="s">
        <v>237</v>
      </c>
      <c r="B13" s="231">
        <f t="shared" ref="B13:AE13" si="0">SUM(B4:B12)</f>
        <v>619</v>
      </c>
      <c r="C13" s="232">
        <f t="shared" si="0"/>
        <v>661</v>
      </c>
      <c r="D13" s="231">
        <f t="shared" si="0"/>
        <v>586</v>
      </c>
      <c r="E13" s="232">
        <f t="shared" si="0"/>
        <v>575</v>
      </c>
      <c r="F13" s="231">
        <f t="shared" si="0"/>
        <v>564</v>
      </c>
      <c r="G13" s="232">
        <f t="shared" si="0"/>
        <v>606</v>
      </c>
      <c r="H13" s="231">
        <f t="shared" si="0"/>
        <v>553</v>
      </c>
      <c r="I13" s="232">
        <f t="shared" si="0"/>
        <v>663</v>
      </c>
      <c r="J13" s="231">
        <f t="shared" si="0"/>
        <v>584</v>
      </c>
      <c r="K13" s="232">
        <f t="shared" si="0"/>
        <v>597</v>
      </c>
      <c r="L13" s="231">
        <f t="shared" si="0"/>
        <v>577</v>
      </c>
      <c r="M13" s="232">
        <f t="shared" si="0"/>
        <v>582</v>
      </c>
      <c r="N13" s="231">
        <f t="shared" si="0"/>
        <v>618</v>
      </c>
      <c r="O13" s="232">
        <f t="shared" si="0"/>
        <v>600</v>
      </c>
      <c r="P13" s="231">
        <f t="shared" si="0"/>
        <v>479</v>
      </c>
      <c r="Q13" s="232">
        <f t="shared" si="0"/>
        <v>564</v>
      </c>
      <c r="R13" s="231">
        <f t="shared" si="0"/>
        <v>497</v>
      </c>
      <c r="S13" s="232">
        <f t="shared" si="0"/>
        <v>498</v>
      </c>
      <c r="T13" s="231">
        <f t="shared" si="0"/>
        <v>541</v>
      </c>
      <c r="U13" s="232">
        <f t="shared" si="0"/>
        <v>539</v>
      </c>
      <c r="V13" s="231">
        <f t="shared" si="0"/>
        <v>544</v>
      </c>
      <c r="W13" s="232">
        <f t="shared" si="0"/>
        <v>587</v>
      </c>
      <c r="X13" s="231">
        <f t="shared" si="0"/>
        <v>541</v>
      </c>
      <c r="Y13" s="232">
        <f t="shared" si="0"/>
        <v>560</v>
      </c>
      <c r="Z13" s="231">
        <f t="shared" si="0"/>
        <v>647</v>
      </c>
      <c r="AA13" s="233">
        <f t="shared" si="0"/>
        <v>673</v>
      </c>
      <c r="AB13" s="231">
        <f t="shared" si="0"/>
        <v>484</v>
      </c>
      <c r="AC13" s="233">
        <f t="shared" si="0"/>
        <v>584</v>
      </c>
      <c r="AD13" s="231">
        <f t="shared" si="0"/>
        <v>576</v>
      </c>
      <c r="AE13" s="233">
        <f t="shared" si="0"/>
        <v>623</v>
      </c>
      <c r="AF13" s="231">
        <f>SUM(AF4:AF12)</f>
        <v>588</v>
      </c>
      <c r="AG13" s="233">
        <f t="shared" ref="AG13:BW13" si="1">SUM(AG4:AG12)</f>
        <v>665</v>
      </c>
      <c r="AH13" s="231">
        <f t="shared" si="1"/>
        <v>558</v>
      </c>
      <c r="AI13" s="233">
        <f t="shared" si="1"/>
        <v>518</v>
      </c>
      <c r="AJ13" s="231">
        <f t="shared" si="1"/>
        <v>620</v>
      </c>
      <c r="AK13" s="233">
        <f t="shared" si="1"/>
        <v>517</v>
      </c>
      <c r="AL13" s="231">
        <f t="shared" si="1"/>
        <v>543</v>
      </c>
      <c r="AM13" s="233">
        <f t="shared" si="1"/>
        <v>641</v>
      </c>
      <c r="AN13" s="231">
        <f t="shared" si="1"/>
        <v>456</v>
      </c>
      <c r="AO13" s="233">
        <f t="shared" si="1"/>
        <v>507</v>
      </c>
      <c r="AP13" s="231">
        <f t="shared" si="1"/>
        <v>465</v>
      </c>
      <c r="AQ13" s="233">
        <f t="shared" si="1"/>
        <v>481</v>
      </c>
      <c r="AR13" s="231">
        <f t="shared" si="1"/>
        <v>476</v>
      </c>
      <c r="AS13" s="233">
        <f t="shared" si="1"/>
        <v>538</v>
      </c>
      <c r="AT13" s="231">
        <f t="shared" si="1"/>
        <v>568</v>
      </c>
      <c r="AU13" s="233">
        <f t="shared" si="1"/>
        <v>569</v>
      </c>
      <c r="AV13" s="231">
        <f t="shared" si="1"/>
        <v>531</v>
      </c>
      <c r="AW13" s="233">
        <f t="shared" si="1"/>
        <v>526</v>
      </c>
      <c r="AX13" s="231">
        <f t="shared" si="1"/>
        <v>621</v>
      </c>
      <c r="AY13" s="233">
        <f t="shared" si="1"/>
        <v>647</v>
      </c>
      <c r="AZ13" s="231">
        <f t="shared" si="1"/>
        <v>503</v>
      </c>
      <c r="BA13" s="233">
        <f t="shared" si="1"/>
        <v>549</v>
      </c>
      <c r="BB13" s="231">
        <f t="shared" si="1"/>
        <v>622</v>
      </c>
      <c r="BC13" s="233">
        <f t="shared" si="1"/>
        <v>622</v>
      </c>
      <c r="BD13" s="231">
        <f t="shared" si="1"/>
        <v>627</v>
      </c>
      <c r="BE13" s="233">
        <f t="shared" si="1"/>
        <v>626</v>
      </c>
      <c r="BF13" s="231">
        <f t="shared" si="1"/>
        <v>586</v>
      </c>
      <c r="BG13" s="233">
        <f t="shared" si="1"/>
        <v>553</v>
      </c>
      <c r="BH13" s="231">
        <f t="shared" si="1"/>
        <v>595</v>
      </c>
      <c r="BI13" s="233">
        <f t="shared" si="1"/>
        <v>671</v>
      </c>
      <c r="BJ13" s="231">
        <f t="shared" si="1"/>
        <v>582</v>
      </c>
      <c r="BK13" s="233">
        <f t="shared" si="1"/>
        <v>603</v>
      </c>
      <c r="BL13" s="231">
        <f t="shared" si="1"/>
        <v>522</v>
      </c>
      <c r="BM13" s="233">
        <f t="shared" si="1"/>
        <v>541</v>
      </c>
      <c r="BN13" s="231">
        <f t="shared" si="1"/>
        <v>488</v>
      </c>
      <c r="BO13" s="233">
        <f t="shared" si="1"/>
        <v>465</v>
      </c>
      <c r="BP13" s="231">
        <f t="shared" si="1"/>
        <v>601</v>
      </c>
      <c r="BQ13" s="233">
        <f t="shared" si="1"/>
        <v>547</v>
      </c>
      <c r="BR13" s="231">
        <f t="shared" si="1"/>
        <v>648</v>
      </c>
      <c r="BS13" s="233">
        <f t="shared" si="1"/>
        <v>718</v>
      </c>
      <c r="BT13" s="231">
        <f t="shared" si="1"/>
        <v>574</v>
      </c>
      <c r="BU13" s="233">
        <f t="shared" si="1"/>
        <v>659</v>
      </c>
      <c r="BV13" s="231">
        <f t="shared" si="1"/>
        <v>600</v>
      </c>
      <c r="BW13" s="233">
        <f t="shared" si="1"/>
        <v>610</v>
      </c>
      <c r="BX13" s="231">
        <f t="shared" ref="BX13:CA13" si="2">SUM(BX4:BX12)</f>
        <v>561</v>
      </c>
      <c r="BY13" s="233">
        <f t="shared" si="2"/>
        <v>594</v>
      </c>
      <c r="BZ13" s="231">
        <f t="shared" si="2"/>
        <v>582</v>
      </c>
      <c r="CA13" s="233">
        <f t="shared" si="2"/>
        <v>541</v>
      </c>
      <c r="CB13" s="231">
        <f t="shared" ref="CB13:CC13" si="3">SUM(CB4:CB12)</f>
        <v>625</v>
      </c>
      <c r="CC13" s="233">
        <f t="shared" si="3"/>
        <v>501</v>
      </c>
      <c r="CD13" s="231">
        <f t="shared" ref="CD13:CE13" si="4">SUM(CD4:CD12)</f>
        <v>757</v>
      </c>
      <c r="CE13" s="233">
        <f t="shared" si="4"/>
        <v>628</v>
      </c>
      <c r="CF13" s="231">
        <f t="shared" ref="CF13:CG13" si="5">SUM(CF4:CF12)</f>
        <v>638</v>
      </c>
      <c r="CG13" s="233">
        <f t="shared" si="5"/>
        <v>672</v>
      </c>
    </row>
    <row r="15" spans="1:85" ht="15.75" thickBot="1" x14ac:dyDescent="0.3">
      <c r="A15" s="234" t="s">
        <v>238</v>
      </c>
      <c r="AP15" s="235"/>
      <c r="AQ15" s="235"/>
      <c r="AR15" s="235"/>
      <c r="AS15" s="235"/>
      <c r="AT15" s="235"/>
      <c r="AU15" s="235"/>
      <c r="AV15" s="235"/>
      <c r="AW15" s="235"/>
      <c r="AX15" s="235"/>
      <c r="AY15" s="235"/>
      <c r="AZ15" s="235"/>
      <c r="BA15" s="235"/>
      <c r="BB15" s="235"/>
      <c r="BC15" s="235"/>
      <c r="BD15" s="235"/>
      <c r="BE15" s="235"/>
      <c r="BF15" s="236"/>
      <c r="BG15" s="236"/>
      <c r="BH15" s="236"/>
      <c r="BI15" s="236"/>
      <c r="BJ15" s="236"/>
      <c r="BK15" s="236"/>
      <c r="BL15" s="236"/>
      <c r="BM15" s="236"/>
      <c r="BN15" s="237"/>
      <c r="BO15" s="237"/>
      <c r="BP15" s="237"/>
      <c r="BQ15" s="237"/>
      <c r="BR15" s="237"/>
      <c r="BS15" s="237"/>
      <c r="BT15" s="237"/>
      <c r="BU15" s="237"/>
      <c r="BV15" s="237"/>
      <c r="BW15" s="237"/>
    </row>
    <row r="16" spans="1:85" x14ac:dyDescent="0.25">
      <c r="A16" s="238"/>
      <c r="AP16" s="239">
        <v>43101</v>
      </c>
      <c r="AQ16" s="239">
        <v>43132</v>
      </c>
      <c r="AR16" s="239">
        <v>43160</v>
      </c>
      <c r="AS16" s="239">
        <v>43191</v>
      </c>
      <c r="AT16" s="240">
        <v>43221</v>
      </c>
      <c r="AU16" s="240">
        <v>43252</v>
      </c>
      <c r="AV16" s="240">
        <v>43282</v>
      </c>
      <c r="AW16" s="240">
        <v>43313</v>
      </c>
      <c r="AX16" s="240">
        <v>43344</v>
      </c>
      <c r="AY16" s="240">
        <v>43374</v>
      </c>
      <c r="AZ16" s="240">
        <v>43405</v>
      </c>
      <c r="BA16" s="240">
        <v>43435</v>
      </c>
      <c r="BB16" s="240">
        <v>43466</v>
      </c>
      <c r="BC16" s="240">
        <v>43497</v>
      </c>
      <c r="BD16" s="240">
        <v>43525</v>
      </c>
      <c r="BE16" s="239">
        <v>43556</v>
      </c>
      <c r="BF16" s="241">
        <v>43586</v>
      </c>
      <c r="BG16" s="241">
        <v>43617</v>
      </c>
      <c r="BH16" s="241">
        <v>43647</v>
      </c>
      <c r="BI16" s="241">
        <v>43678</v>
      </c>
      <c r="BJ16" s="241">
        <v>43709</v>
      </c>
      <c r="BK16" s="241">
        <v>43739</v>
      </c>
      <c r="BL16" s="241">
        <v>43770</v>
      </c>
      <c r="BM16" s="241">
        <v>43800</v>
      </c>
      <c r="BN16" s="241">
        <v>43831</v>
      </c>
      <c r="BO16" s="241">
        <v>43862</v>
      </c>
      <c r="BP16" s="241">
        <v>43891</v>
      </c>
      <c r="BQ16" s="241">
        <v>43922</v>
      </c>
      <c r="BR16" s="241">
        <v>43952</v>
      </c>
      <c r="BS16" s="241">
        <v>43983</v>
      </c>
      <c r="BT16" s="241">
        <v>44013</v>
      </c>
      <c r="BU16" s="241">
        <v>44044</v>
      </c>
      <c r="BV16" s="241">
        <v>44075</v>
      </c>
      <c r="BW16" s="241">
        <v>44105</v>
      </c>
    </row>
    <row r="17" spans="1:85" ht="30" x14ac:dyDescent="0.25">
      <c r="A17" s="221" t="s">
        <v>239</v>
      </c>
      <c r="AP17" s="225">
        <v>92.729457198026168</v>
      </c>
      <c r="AQ17" s="225">
        <v>92.390655003200337</v>
      </c>
      <c r="AR17" s="225">
        <v>92.046019629225739</v>
      </c>
      <c r="AS17" s="225">
        <v>91.591916558018255</v>
      </c>
      <c r="AT17" s="242">
        <v>91.684486144446865</v>
      </c>
      <c r="AU17" s="242">
        <v>91.123551279247764</v>
      </c>
      <c r="AV17" s="242">
        <v>90.76598549769281</v>
      </c>
      <c r="AW17" s="242">
        <v>89.422266139657438</v>
      </c>
      <c r="AX17" s="242">
        <v>88.825999999999993</v>
      </c>
      <c r="AY17" s="242">
        <v>88.432243517474632</v>
      </c>
      <c r="AZ17" s="242">
        <v>88.523906179521873</v>
      </c>
      <c r="BA17" s="242">
        <v>88.937970353477766</v>
      </c>
      <c r="BB17" s="242">
        <v>88.749371141093064</v>
      </c>
      <c r="BC17" s="242">
        <v>88.892988084326305</v>
      </c>
      <c r="BD17" s="242">
        <v>88.741588464179443</v>
      </c>
      <c r="BE17" s="242">
        <v>89.021899492853848</v>
      </c>
      <c r="BF17" s="243">
        <v>87.697969543147209</v>
      </c>
      <c r="BG17" s="243">
        <v>87.499184339314851</v>
      </c>
      <c r="BH17" s="243">
        <v>87.407303370786522</v>
      </c>
      <c r="BI17" s="243">
        <v>88.484920446449777</v>
      </c>
      <c r="BJ17" s="243">
        <v>87.961511047754811</v>
      </c>
      <c r="BK17" s="243">
        <v>88</v>
      </c>
      <c r="BL17" s="243">
        <v>88</v>
      </c>
      <c r="BM17" s="243">
        <v>88</v>
      </c>
      <c r="BN17" s="243">
        <v>87</v>
      </c>
      <c r="BO17" s="243">
        <v>87</v>
      </c>
      <c r="BP17" s="243">
        <v>86</v>
      </c>
      <c r="BQ17" s="243">
        <v>85</v>
      </c>
      <c r="BR17" s="243">
        <v>85</v>
      </c>
      <c r="BS17" s="243">
        <v>85</v>
      </c>
      <c r="BT17" s="243">
        <v>83</v>
      </c>
      <c r="BU17" s="243">
        <v>81</v>
      </c>
      <c r="BV17" s="243">
        <v>82</v>
      </c>
      <c r="BW17" s="243">
        <v>84</v>
      </c>
    </row>
    <row r="18" spans="1:85" x14ac:dyDescent="0.25">
      <c r="A18" s="221" t="s">
        <v>231</v>
      </c>
      <c r="AP18" s="225">
        <v>96.170600948969337</v>
      </c>
      <c r="AQ18" s="225">
        <v>93.431856792464202</v>
      </c>
      <c r="AR18" s="225">
        <v>91.292735787095438</v>
      </c>
      <c r="AS18" s="225">
        <v>92.271951947941531</v>
      </c>
      <c r="AT18" s="242">
        <v>89.522789784176979</v>
      </c>
      <c r="AU18" s="242">
        <v>88.830380591008392</v>
      </c>
      <c r="AV18" s="242">
        <v>86.989400237543194</v>
      </c>
      <c r="AW18" s="242">
        <v>86.139214908743853</v>
      </c>
      <c r="AX18" s="242">
        <v>86.129351872822838</v>
      </c>
      <c r="AY18" s="242">
        <v>84.272838014002488</v>
      </c>
      <c r="AZ18" s="242">
        <v>82.93775192530272</v>
      </c>
      <c r="BA18" s="242">
        <v>81.349193547785006</v>
      </c>
      <c r="BB18" s="242">
        <v>79.064283174066176</v>
      </c>
      <c r="BC18" s="242">
        <v>77.784863471836161</v>
      </c>
      <c r="BD18" s="242">
        <v>77.381762122730152</v>
      </c>
      <c r="BE18" s="242">
        <v>75.796854907536954</v>
      </c>
      <c r="BF18" s="242">
        <v>76.354034728544704</v>
      </c>
      <c r="BG18" s="242">
        <v>76.198006985145355</v>
      </c>
      <c r="BH18" s="242">
        <v>76.093204118112226</v>
      </c>
      <c r="BI18" s="242">
        <v>76.943667464471417</v>
      </c>
      <c r="BJ18" s="242">
        <v>77.136968261682057</v>
      </c>
      <c r="BK18" s="242">
        <v>77</v>
      </c>
      <c r="BL18" s="242">
        <v>77</v>
      </c>
      <c r="BM18" s="242">
        <v>77</v>
      </c>
      <c r="BN18" s="242">
        <v>77</v>
      </c>
      <c r="BO18" s="242">
        <v>76</v>
      </c>
      <c r="BP18" s="242">
        <v>77</v>
      </c>
      <c r="BQ18" s="242">
        <v>75</v>
      </c>
      <c r="BR18" s="242">
        <v>75</v>
      </c>
      <c r="BS18" s="242">
        <v>76</v>
      </c>
      <c r="BT18" s="242">
        <v>77</v>
      </c>
      <c r="BU18" s="242">
        <v>77</v>
      </c>
      <c r="BV18" s="242">
        <v>77</v>
      </c>
      <c r="BW18" s="242">
        <v>81</v>
      </c>
    </row>
    <row r="19" spans="1:85" x14ac:dyDescent="0.25">
      <c r="A19" s="244" t="s">
        <v>232</v>
      </c>
      <c r="AP19" s="245">
        <v>115.06451612903226</v>
      </c>
      <c r="AQ19" s="245">
        <v>113.59375</v>
      </c>
      <c r="AR19" s="245">
        <v>104.04918032786885</v>
      </c>
      <c r="AS19" s="245">
        <v>98.7</v>
      </c>
      <c r="AT19" s="246">
        <v>95.783333333333331</v>
      </c>
      <c r="AU19" s="246">
        <v>93.08064516129032</v>
      </c>
      <c r="AV19" s="246">
        <v>91.888888888888886</v>
      </c>
      <c r="AW19" s="246">
        <v>98.13333333333334</v>
      </c>
      <c r="AX19" s="246">
        <v>93.491803278688522</v>
      </c>
      <c r="AY19" s="246">
        <v>97.881355932203391</v>
      </c>
      <c r="AZ19" s="246">
        <v>97.950819672131146</v>
      </c>
      <c r="BA19" s="246">
        <v>96.672131147540981</v>
      </c>
      <c r="BB19" s="246">
        <v>96.25</v>
      </c>
      <c r="BC19" s="246">
        <v>97.936507936507937</v>
      </c>
      <c r="BD19" s="246">
        <v>101.734375</v>
      </c>
      <c r="BE19" s="246">
        <v>100.52307692307693</v>
      </c>
      <c r="BF19" s="246">
        <v>105.1969696969697</v>
      </c>
      <c r="BG19" s="246">
        <v>109.95522388059702</v>
      </c>
      <c r="BH19" s="246">
        <v>119.13888888888889</v>
      </c>
      <c r="BI19" s="246">
        <v>119.45333333333333</v>
      </c>
      <c r="BJ19" s="246">
        <v>123.72</v>
      </c>
      <c r="BK19" s="246">
        <v>128.90909090909091</v>
      </c>
      <c r="BL19" s="246">
        <v>136.67605633802816</v>
      </c>
      <c r="BM19" s="246">
        <v>142.87012987012986</v>
      </c>
      <c r="BN19" s="246">
        <v>148.07792207792207</v>
      </c>
      <c r="BO19" s="246">
        <v>149.9</v>
      </c>
      <c r="BP19" s="246">
        <v>153</v>
      </c>
      <c r="BQ19" s="246">
        <v>157</v>
      </c>
      <c r="BR19" s="246">
        <v>160</v>
      </c>
      <c r="BS19" s="246">
        <v>164.30927835051546</v>
      </c>
      <c r="BT19" s="246">
        <v>166</v>
      </c>
      <c r="BU19" s="246">
        <v>168.90123456790124</v>
      </c>
      <c r="BV19" s="246">
        <v>166</v>
      </c>
      <c r="BW19" s="246">
        <v>159</v>
      </c>
    </row>
    <row r="22" spans="1:85" x14ac:dyDescent="0.25">
      <c r="A22" s="247" t="s">
        <v>240</v>
      </c>
    </row>
    <row r="23" spans="1:85" ht="15.75" thickBot="1" x14ac:dyDescent="0.3">
      <c r="A23" s="89" t="s">
        <v>241</v>
      </c>
      <c r="B23" s="304">
        <v>42856</v>
      </c>
      <c r="C23" s="306"/>
      <c r="D23" s="304">
        <v>42887</v>
      </c>
      <c r="E23" s="306"/>
      <c r="F23" s="304">
        <v>42917</v>
      </c>
      <c r="G23" s="306"/>
      <c r="H23" s="304">
        <v>42948</v>
      </c>
      <c r="I23" s="306"/>
      <c r="J23" s="304">
        <v>42979</v>
      </c>
      <c r="K23" s="306"/>
      <c r="L23" s="304">
        <v>43009</v>
      </c>
      <c r="M23" s="306"/>
      <c r="N23" s="304">
        <v>43040</v>
      </c>
      <c r="O23" s="306"/>
      <c r="P23" s="304">
        <v>43070</v>
      </c>
      <c r="Q23" s="306"/>
      <c r="R23" s="304">
        <v>43101</v>
      </c>
      <c r="S23" s="306"/>
      <c r="T23" s="304">
        <v>43132</v>
      </c>
      <c r="U23" s="306"/>
      <c r="V23" s="304">
        <v>43160</v>
      </c>
      <c r="W23" s="306"/>
      <c r="X23" s="304">
        <v>43191</v>
      </c>
      <c r="Y23" s="306"/>
      <c r="Z23" s="304">
        <v>43221</v>
      </c>
      <c r="AA23" s="305"/>
      <c r="AB23" s="304">
        <v>43252</v>
      </c>
      <c r="AC23" s="305"/>
      <c r="AD23" s="304">
        <v>43282</v>
      </c>
      <c r="AE23" s="305"/>
      <c r="AF23" s="304">
        <v>43313</v>
      </c>
      <c r="AG23" s="305"/>
      <c r="AH23" s="304">
        <v>43344</v>
      </c>
      <c r="AI23" s="305"/>
      <c r="AJ23" s="304">
        <v>43374</v>
      </c>
      <c r="AK23" s="305"/>
      <c r="AL23" s="304">
        <v>43405</v>
      </c>
      <c r="AM23" s="305"/>
      <c r="AN23" s="304">
        <v>43435</v>
      </c>
      <c r="AO23" s="305"/>
      <c r="AP23" s="304">
        <v>43466</v>
      </c>
      <c r="AQ23" s="305"/>
      <c r="AR23" s="304">
        <v>43497</v>
      </c>
      <c r="AS23" s="305"/>
      <c r="AT23" s="304">
        <v>43525</v>
      </c>
      <c r="AU23" s="305"/>
      <c r="AV23" s="304">
        <v>43556</v>
      </c>
      <c r="AW23" s="305"/>
      <c r="AX23" s="304">
        <v>43586</v>
      </c>
      <c r="AY23" s="305"/>
      <c r="AZ23" s="304">
        <v>43617</v>
      </c>
      <c r="BA23" s="305"/>
      <c r="BB23" s="304">
        <v>43647</v>
      </c>
      <c r="BC23" s="305"/>
      <c r="BD23" s="304">
        <v>43678</v>
      </c>
      <c r="BE23" s="305"/>
      <c r="BF23" s="304">
        <v>43709</v>
      </c>
      <c r="BG23" s="305"/>
      <c r="BH23" s="304">
        <v>43739</v>
      </c>
      <c r="BI23" s="305"/>
      <c r="BJ23" s="304">
        <v>43770</v>
      </c>
      <c r="BK23" s="305"/>
      <c r="BL23" s="304">
        <v>43800</v>
      </c>
      <c r="BM23" s="305"/>
      <c r="BN23" s="304">
        <v>43831</v>
      </c>
      <c r="BO23" s="305"/>
      <c r="BP23" s="304">
        <v>43862</v>
      </c>
      <c r="BQ23" s="305"/>
      <c r="BR23" s="304">
        <v>43891</v>
      </c>
      <c r="BS23" s="305"/>
      <c r="BT23" s="304">
        <v>43922</v>
      </c>
      <c r="BU23" s="305"/>
      <c r="BV23" s="304">
        <v>43952</v>
      </c>
      <c r="BW23" s="305"/>
      <c r="BX23" s="304">
        <v>43983</v>
      </c>
      <c r="BY23" s="305"/>
      <c r="BZ23" s="304">
        <v>44013</v>
      </c>
      <c r="CA23" s="305"/>
      <c r="CB23" s="304">
        <v>44044</v>
      </c>
      <c r="CC23" s="305"/>
      <c r="CD23" s="304">
        <v>44075</v>
      </c>
      <c r="CE23" s="305"/>
      <c r="CF23" s="304">
        <v>44105</v>
      </c>
      <c r="CG23" s="305"/>
    </row>
    <row r="24" spans="1:85" ht="30" x14ac:dyDescent="0.25">
      <c r="A24" s="220"/>
      <c r="B24" s="221" t="s">
        <v>226</v>
      </c>
      <c r="C24" s="222" t="s">
        <v>227</v>
      </c>
      <c r="D24" s="221" t="s">
        <v>226</v>
      </c>
      <c r="E24" s="222" t="s">
        <v>227</v>
      </c>
      <c r="F24" s="221" t="s">
        <v>226</v>
      </c>
      <c r="G24" s="222" t="s">
        <v>227</v>
      </c>
      <c r="H24" s="221" t="s">
        <v>226</v>
      </c>
      <c r="I24" s="222" t="s">
        <v>227</v>
      </c>
      <c r="J24" s="221" t="s">
        <v>226</v>
      </c>
      <c r="K24" s="222" t="s">
        <v>227</v>
      </c>
      <c r="L24" s="221" t="s">
        <v>226</v>
      </c>
      <c r="M24" s="222" t="s">
        <v>227</v>
      </c>
      <c r="N24" s="221" t="s">
        <v>226</v>
      </c>
      <c r="O24" s="222" t="s">
        <v>227</v>
      </c>
      <c r="P24" s="221" t="s">
        <v>226</v>
      </c>
      <c r="Q24" s="222" t="s">
        <v>227</v>
      </c>
      <c r="R24" s="221" t="s">
        <v>226</v>
      </c>
      <c r="S24" s="222" t="s">
        <v>227</v>
      </c>
      <c r="T24" s="221" t="s">
        <v>226</v>
      </c>
      <c r="U24" s="222" t="s">
        <v>227</v>
      </c>
      <c r="V24" s="221" t="s">
        <v>226</v>
      </c>
      <c r="W24" s="222" t="s">
        <v>227</v>
      </c>
      <c r="X24" s="221" t="s">
        <v>226</v>
      </c>
      <c r="Y24" s="222" t="s">
        <v>227</v>
      </c>
      <c r="Z24" s="221" t="s">
        <v>226</v>
      </c>
      <c r="AA24" s="223" t="s">
        <v>227</v>
      </c>
      <c r="AB24" s="221" t="s">
        <v>226</v>
      </c>
      <c r="AC24" s="223" t="s">
        <v>227</v>
      </c>
      <c r="AD24" s="221" t="s">
        <v>226</v>
      </c>
      <c r="AE24" s="223" t="s">
        <v>227</v>
      </c>
      <c r="AF24" s="221" t="s">
        <v>226</v>
      </c>
      <c r="AG24" s="223" t="s">
        <v>227</v>
      </c>
      <c r="AH24" s="221" t="s">
        <v>226</v>
      </c>
      <c r="AI24" s="223" t="s">
        <v>227</v>
      </c>
      <c r="AJ24" s="221" t="s">
        <v>226</v>
      </c>
      <c r="AK24" s="223" t="s">
        <v>227</v>
      </c>
      <c r="AL24" s="221" t="s">
        <v>226</v>
      </c>
      <c r="AM24" s="223" t="s">
        <v>227</v>
      </c>
      <c r="AN24" s="221" t="s">
        <v>226</v>
      </c>
      <c r="AO24" s="223" t="s">
        <v>227</v>
      </c>
      <c r="AP24" s="221" t="s">
        <v>226</v>
      </c>
      <c r="AQ24" s="223" t="s">
        <v>227</v>
      </c>
      <c r="AR24" s="221" t="s">
        <v>226</v>
      </c>
      <c r="AS24" s="223" t="s">
        <v>227</v>
      </c>
      <c r="AT24" s="221" t="s">
        <v>226</v>
      </c>
      <c r="AU24" s="223" t="s">
        <v>227</v>
      </c>
      <c r="AV24" s="221" t="s">
        <v>226</v>
      </c>
      <c r="AW24" s="223" t="s">
        <v>227</v>
      </c>
      <c r="AX24" s="221" t="s">
        <v>226</v>
      </c>
      <c r="AY24" s="223" t="s">
        <v>227</v>
      </c>
      <c r="AZ24" s="221" t="s">
        <v>226</v>
      </c>
      <c r="BA24" s="223" t="s">
        <v>227</v>
      </c>
      <c r="BB24" s="221" t="s">
        <v>226</v>
      </c>
      <c r="BC24" s="223" t="s">
        <v>227</v>
      </c>
      <c r="BD24" s="221" t="s">
        <v>226</v>
      </c>
      <c r="BE24" s="223" t="s">
        <v>227</v>
      </c>
      <c r="BF24" s="221" t="s">
        <v>226</v>
      </c>
      <c r="BG24" s="223" t="s">
        <v>227</v>
      </c>
      <c r="BH24" s="221" t="s">
        <v>226</v>
      </c>
      <c r="BI24" s="223" t="s">
        <v>227</v>
      </c>
      <c r="BJ24" s="221" t="s">
        <v>226</v>
      </c>
      <c r="BK24" s="223" t="s">
        <v>227</v>
      </c>
      <c r="BL24" s="221" t="s">
        <v>226</v>
      </c>
      <c r="BM24" s="223" t="s">
        <v>227</v>
      </c>
      <c r="BN24" s="221" t="s">
        <v>226</v>
      </c>
      <c r="BO24" s="223" t="s">
        <v>227</v>
      </c>
      <c r="BP24" s="221" t="s">
        <v>226</v>
      </c>
      <c r="BQ24" s="223" t="s">
        <v>227</v>
      </c>
      <c r="BR24" s="221" t="s">
        <v>226</v>
      </c>
      <c r="BS24" s="223" t="s">
        <v>227</v>
      </c>
      <c r="BT24" s="221" t="s">
        <v>226</v>
      </c>
      <c r="BU24" s="223" t="s">
        <v>227</v>
      </c>
      <c r="BV24" s="221" t="s">
        <v>226</v>
      </c>
      <c r="BW24" s="223" t="s">
        <v>227</v>
      </c>
      <c r="BX24" s="221" t="s">
        <v>226</v>
      </c>
      <c r="BY24" s="223" t="s">
        <v>227</v>
      </c>
      <c r="BZ24" s="221" t="s">
        <v>226</v>
      </c>
      <c r="CA24" s="223" t="s">
        <v>227</v>
      </c>
      <c r="CB24" s="221" t="s">
        <v>226</v>
      </c>
      <c r="CC24" s="223" t="s">
        <v>227</v>
      </c>
      <c r="CD24" s="221" t="s">
        <v>226</v>
      </c>
      <c r="CE24" s="223" t="s">
        <v>227</v>
      </c>
      <c r="CF24" s="221" t="s">
        <v>226</v>
      </c>
      <c r="CG24" s="223" t="s">
        <v>227</v>
      </c>
    </row>
    <row r="25" spans="1:85" ht="30" x14ac:dyDescent="0.25">
      <c r="A25" s="224" t="s">
        <v>228</v>
      </c>
      <c r="B25" s="225"/>
      <c r="C25" s="226"/>
      <c r="D25" s="225"/>
      <c r="E25" s="226"/>
      <c r="F25" s="228"/>
      <c r="G25" s="226"/>
      <c r="H25" s="228"/>
      <c r="I25" s="226"/>
      <c r="J25" s="228"/>
      <c r="K25" s="229"/>
      <c r="L25" s="228"/>
      <c r="M25" s="229"/>
      <c r="N25" s="228"/>
      <c r="O25" s="229"/>
      <c r="P25" s="225"/>
      <c r="Q25" s="229"/>
      <c r="R25" s="228"/>
      <c r="S25" s="229"/>
      <c r="T25" s="228"/>
      <c r="U25" s="226"/>
      <c r="V25" s="225"/>
      <c r="W25" s="229"/>
      <c r="X25" s="225"/>
      <c r="Y25" s="229"/>
      <c r="Z25" s="225"/>
      <c r="AA25" s="230"/>
      <c r="AB25" s="225"/>
      <c r="AC25" s="230"/>
      <c r="AD25" s="225"/>
      <c r="AE25" s="230"/>
      <c r="AF25" s="225"/>
      <c r="AG25" s="230"/>
      <c r="AH25" s="225"/>
      <c r="AI25" s="230"/>
      <c r="AJ25" s="225"/>
      <c r="AK25" s="230"/>
      <c r="AL25" s="225"/>
      <c r="AM25" s="230"/>
      <c r="AN25" s="225"/>
      <c r="AO25" s="230"/>
      <c r="AP25" s="225"/>
      <c r="AQ25" s="230"/>
      <c r="AR25" s="225">
        <v>0</v>
      </c>
      <c r="AS25" s="230">
        <v>0</v>
      </c>
      <c r="AT25" s="225">
        <v>1</v>
      </c>
      <c r="AU25" s="230">
        <v>0</v>
      </c>
      <c r="AV25" s="225">
        <v>2</v>
      </c>
      <c r="AW25" s="230">
        <v>0</v>
      </c>
      <c r="AX25" s="225">
        <v>2</v>
      </c>
      <c r="AY25" s="230">
        <v>2</v>
      </c>
      <c r="AZ25" s="225">
        <v>1</v>
      </c>
      <c r="BA25" s="230">
        <v>2</v>
      </c>
      <c r="BB25" s="225">
        <v>4</v>
      </c>
      <c r="BC25" s="230">
        <v>4</v>
      </c>
      <c r="BD25" s="225">
        <v>1</v>
      </c>
      <c r="BE25" s="230">
        <v>1</v>
      </c>
      <c r="BF25" s="225">
        <v>3</v>
      </c>
      <c r="BG25" s="230">
        <v>1</v>
      </c>
      <c r="BH25" s="225">
        <v>1</v>
      </c>
      <c r="BI25" s="230">
        <v>3</v>
      </c>
      <c r="BJ25" s="225">
        <v>3</v>
      </c>
      <c r="BK25" s="230">
        <v>0</v>
      </c>
      <c r="BL25" s="225">
        <v>5</v>
      </c>
      <c r="BM25" s="230">
        <v>3</v>
      </c>
      <c r="BN25" s="225">
        <v>6</v>
      </c>
      <c r="BO25" s="230">
        <v>3</v>
      </c>
      <c r="BP25" s="225">
        <v>3</v>
      </c>
      <c r="BQ25" s="230">
        <v>3</v>
      </c>
      <c r="BR25" s="225">
        <v>7</v>
      </c>
      <c r="BS25" s="230">
        <v>6</v>
      </c>
      <c r="BT25" s="225">
        <v>3</v>
      </c>
      <c r="BU25" s="230">
        <v>4</v>
      </c>
      <c r="BV25" s="225">
        <v>6</v>
      </c>
      <c r="BW25" s="230">
        <v>1</v>
      </c>
      <c r="BX25" s="225">
        <v>8</v>
      </c>
      <c r="BY25" s="230">
        <v>5</v>
      </c>
      <c r="BZ25" s="225">
        <v>8</v>
      </c>
      <c r="CA25" s="230">
        <v>5</v>
      </c>
      <c r="CB25" s="225">
        <v>9</v>
      </c>
      <c r="CC25" s="230">
        <v>6</v>
      </c>
      <c r="CD25" s="225">
        <v>8</v>
      </c>
      <c r="CE25" s="230">
        <v>7</v>
      </c>
      <c r="CF25" s="225">
        <v>6</v>
      </c>
      <c r="CG25" s="230">
        <v>9</v>
      </c>
    </row>
    <row r="26" spans="1:85" ht="30" x14ac:dyDescent="0.25">
      <c r="A26" s="224" t="s">
        <v>229</v>
      </c>
      <c r="B26" s="225"/>
      <c r="C26" s="226"/>
      <c r="D26" s="225"/>
      <c r="E26" s="226"/>
      <c r="F26" s="228"/>
      <c r="G26" s="229"/>
      <c r="H26" s="228"/>
      <c r="I26" s="229"/>
      <c r="J26" s="228"/>
      <c r="K26" s="229"/>
      <c r="L26" s="228"/>
      <c r="M26" s="229"/>
      <c r="N26" s="225"/>
      <c r="O26" s="226"/>
      <c r="P26" s="228"/>
      <c r="Q26" s="229"/>
      <c r="R26" s="228"/>
      <c r="S26" s="226"/>
      <c r="T26" s="228"/>
      <c r="U26" s="229"/>
      <c r="V26" s="228"/>
      <c r="W26" s="229"/>
      <c r="X26" s="228"/>
      <c r="Y26" s="229"/>
      <c r="Z26" s="228"/>
      <c r="AA26" s="230"/>
      <c r="AB26" s="228"/>
      <c r="AC26" s="230"/>
      <c r="AD26" s="228"/>
      <c r="AE26" s="230"/>
      <c r="AF26" s="228"/>
      <c r="AG26" s="230"/>
      <c r="AH26" s="228"/>
      <c r="AI26" s="230"/>
      <c r="AJ26" s="228"/>
      <c r="AK26" s="230"/>
      <c r="AL26" s="228"/>
      <c r="AM26" s="230"/>
      <c r="AN26" s="228"/>
      <c r="AO26" s="230"/>
      <c r="AP26" s="228"/>
      <c r="AQ26" s="230"/>
      <c r="AR26" s="228">
        <v>1</v>
      </c>
      <c r="AS26" s="230">
        <v>1</v>
      </c>
      <c r="AT26" s="228">
        <v>0</v>
      </c>
      <c r="AU26" s="230">
        <v>0</v>
      </c>
      <c r="AV26" s="228">
        <v>2</v>
      </c>
      <c r="AW26" s="230">
        <v>2</v>
      </c>
      <c r="AX26" s="228">
        <v>3</v>
      </c>
      <c r="AY26" s="230">
        <v>1</v>
      </c>
      <c r="AZ26" s="228">
        <v>4</v>
      </c>
      <c r="BA26" s="230">
        <v>4</v>
      </c>
      <c r="BB26" s="228">
        <v>4</v>
      </c>
      <c r="BC26" s="230">
        <v>2</v>
      </c>
      <c r="BD26" s="228">
        <v>7</v>
      </c>
      <c r="BE26" s="230">
        <v>5</v>
      </c>
      <c r="BF26" s="228">
        <v>5</v>
      </c>
      <c r="BG26" s="230">
        <v>6</v>
      </c>
      <c r="BH26" s="228">
        <v>13</v>
      </c>
      <c r="BI26" s="230">
        <v>11</v>
      </c>
      <c r="BJ26" s="228">
        <v>9</v>
      </c>
      <c r="BK26" s="230">
        <v>9</v>
      </c>
      <c r="BL26" s="228">
        <v>3</v>
      </c>
      <c r="BM26" s="230">
        <v>8</v>
      </c>
      <c r="BN26" s="228">
        <v>8</v>
      </c>
      <c r="BO26" s="230">
        <v>5</v>
      </c>
      <c r="BP26" s="228">
        <v>12</v>
      </c>
      <c r="BQ26" s="230">
        <v>6</v>
      </c>
      <c r="BR26" s="228">
        <v>13</v>
      </c>
      <c r="BS26" s="230">
        <v>13</v>
      </c>
      <c r="BT26" s="228">
        <v>7</v>
      </c>
      <c r="BU26" s="230">
        <v>14</v>
      </c>
      <c r="BV26" s="228">
        <v>8</v>
      </c>
      <c r="BW26" s="230">
        <v>7</v>
      </c>
      <c r="BX26" s="228">
        <v>10</v>
      </c>
      <c r="BY26" s="230">
        <v>11</v>
      </c>
      <c r="BZ26" s="228">
        <v>14</v>
      </c>
      <c r="CA26" s="230">
        <v>9</v>
      </c>
      <c r="CB26" s="228">
        <v>23</v>
      </c>
      <c r="CC26" s="230">
        <v>18</v>
      </c>
      <c r="CD26" s="228">
        <v>27</v>
      </c>
      <c r="CE26" s="230">
        <v>26</v>
      </c>
      <c r="CF26" s="228">
        <v>27</v>
      </c>
      <c r="CG26" s="230">
        <v>29</v>
      </c>
    </row>
    <row r="27" spans="1:85" s="78" customFormat="1" x14ac:dyDescent="0.25">
      <c r="A27" s="224" t="s">
        <v>237</v>
      </c>
      <c r="B27" s="231"/>
      <c r="C27" s="232"/>
      <c r="D27" s="231"/>
      <c r="E27" s="232"/>
      <c r="F27" s="231"/>
      <c r="G27" s="232"/>
      <c r="H27" s="231"/>
      <c r="I27" s="232"/>
      <c r="J27" s="231"/>
      <c r="K27" s="232"/>
      <c r="L27" s="231"/>
      <c r="M27" s="232"/>
      <c r="N27" s="231"/>
      <c r="O27" s="232"/>
      <c r="P27" s="231"/>
      <c r="Q27" s="232"/>
      <c r="R27" s="231"/>
      <c r="S27" s="232"/>
      <c r="T27" s="231"/>
      <c r="U27" s="232"/>
      <c r="V27" s="231"/>
      <c r="W27" s="232"/>
      <c r="X27" s="231"/>
      <c r="Y27" s="232"/>
      <c r="Z27" s="231"/>
      <c r="AA27" s="233"/>
      <c r="AB27" s="231"/>
      <c r="AC27" s="233"/>
      <c r="AD27" s="231"/>
      <c r="AE27" s="233"/>
      <c r="AF27" s="231"/>
      <c r="AG27" s="233"/>
      <c r="AH27" s="231"/>
      <c r="AI27" s="233"/>
      <c r="AJ27" s="231"/>
      <c r="AK27" s="233"/>
      <c r="AL27" s="231"/>
      <c r="AM27" s="233"/>
      <c r="AN27" s="231"/>
      <c r="AO27" s="233"/>
      <c r="AP27" s="231"/>
      <c r="AQ27" s="233"/>
      <c r="AR27" s="231">
        <f>SUM(AR25:AR26)</f>
        <v>1</v>
      </c>
      <c r="AS27" s="233">
        <f t="shared" ref="AS27:BW27" si="6">SUM(AS25:AS26)</f>
        <v>1</v>
      </c>
      <c r="AT27" s="231">
        <f>SUM(AT25:AT26)</f>
        <v>1</v>
      </c>
      <c r="AU27" s="233">
        <f t="shared" si="6"/>
        <v>0</v>
      </c>
      <c r="AV27" s="231">
        <f t="shared" si="6"/>
        <v>4</v>
      </c>
      <c r="AW27" s="233">
        <f t="shared" si="6"/>
        <v>2</v>
      </c>
      <c r="AX27" s="231">
        <f t="shared" si="6"/>
        <v>5</v>
      </c>
      <c r="AY27" s="233">
        <f t="shared" si="6"/>
        <v>3</v>
      </c>
      <c r="AZ27" s="231">
        <f t="shared" si="6"/>
        <v>5</v>
      </c>
      <c r="BA27" s="233">
        <f t="shared" si="6"/>
        <v>6</v>
      </c>
      <c r="BB27" s="231">
        <f t="shared" si="6"/>
        <v>8</v>
      </c>
      <c r="BC27" s="233">
        <f t="shared" si="6"/>
        <v>6</v>
      </c>
      <c r="BD27" s="231">
        <f t="shared" si="6"/>
        <v>8</v>
      </c>
      <c r="BE27" s="233">
        <f t="shared" si="6"/>
        <v>6</v>
      </c>
      <c r="BF27" s="231">
        <f t="shared" si="6"/>
        <v>8</v>
      </c>
      <c r="BG27" s="233">
        <f t="shared" si="6"/>
        <v>7</v>
      </c>
      <c r="BH27" s="231">
        <f t="shared" si="6"/>
        <v>14</v>
      </c>
      <c r="BI27" s="233">
        <f t="shared" si="6"/>
        <v>14</v>
      </c>
      <c r="BJ27" s="231">
        <f t="shared" si="6"/>
        <v>12</v>
      </c>
      <c r="BK27" s="233">
        <f t="shared" si="6"/>
        <v>9</v>
      </c>
      <c r="BL27" s="231">
        <f t="shared" si="6"/>
        <v>8</v>
      </c>
      <c r="BM27" s="233">
        <f t="shared" si="6"/>
        <v>11</v>
      </c>
      <c r="BN27" s="231">
        <f t="shared" si="6"/>
        <v>14</v>
      </c>
      <c r="BO27" s="233">
        <f t="shared" si="6"/>
        <v>8</v>
      </c>
      <c r="BP27" s="231">
        <f t="shared" si="6"/>
        <v>15</v>
      </c>
      <c r="BQ27" s="233">
        <f t="shared" si="6"/>
        <v>9</v>
      </c>
      <c r="BR27" s="231">
        <f t="shared" si="6"/>
        <v>20</v>
      </c>
      <c r="BS27" s="233">
        <f t="shared" si="6"/>
        <v>19</v>
      </c>
      <c r="BT27" s="231">
        <f t="shared" si="6"/>
        <v>10</v>
      </c>
      <c r="BU27" s="233">
        <f t="shared" si="6"/>
        <v>18</v>
      </c>
      <c r="BV27" s="231">
        <f t="shared" si="6"/>
        <v>14</v>
      </c>
      <c r="BW27" s="233">
        <f t="shared" si="6"/>
        <v>8</v>
      </c>
      <c r="BX27" s="231">
        <f t="shared" ref="BX27:CA27" si="7">SUM(BX25:BX26)</f>
        <v>18</v>
      </c>
      <c r="BY27" s="233">
        <f t="shared" si="7"/>
        <v>16</v>
      </c>
      <c r="BZ27" s="231">
        <f t="shared" si="7"/>
        <v>22</v>
      </c>
      <c r="CA27" s="233">
        <f t="shared" si="7"/>
        <v>14</v>
      </c>
      <c r="CB27" s="231">
        <f t="shared" ref="CB27:CC27" si="8">SUM(CB25:CB26)</f>
        <v>32</v>
      </c>
      <c r="CC27" s="233">
        <f t="shared" si="8"/>
        <v>24</v>
      </c>
      <c r="CD27" s="231">
        <f t="shared" ref="CD27:CE27" si="9">SUM(CD25:CD26)</f>
        <v>35</v>
      </c>
      <c r="CE27" s="233">
        <f t="shared" si="9"/>
        <v>33</v>
      </c>
      <c r="CF27" s="231">
        <f t="shared" ref="CF27:CG27" si="10">SUM(CF25:CF26)</f>
        <v>33</v>
      </c>
      <c r="CG27" s="233">
        <f t="shared" si="10"/>
        <v>38</v>
      </c>
    </row>
  </sheetData>
  <mergeCells count="84">
    <mergeCell ref="X2:Y2"/>
    <mergeCell ref="BT2:BU2"/>
    <mergeCell ref="AX2:AY2"/>
    <mergeCell ref="AZ2:BA2"/>
    <mergeCell ref="BB2:BC2"/>
    <mergeCell ref="BD2:BE2"/>
    <mergeCell ref="BF2:BG2"/>
    <mergeCell ref="BH2:BI2"/>
    <mergeCell ref="AP2:AQ2"/>
    <mergeCell ref="AR2:AS2"/>
    <mergeCell ref="AT2:AU2"/>
    <mergeCell ref="BP2:BQ2"/>
    <mergeCell ref="BR2:BS2"/>
    <mergeCell ref="AD23:AE23"/>
    <mergeCell ref="BV2:BW2"/>
    <mergeCell ref="BL2:BM2"/>
    <mergeCell ref="BN2:BO2"/>
    <mergeCell ref="B2:C2"/>
    <mergeCell ref="D2:E2"/>
    <mergeCell ref="F2:G2"/>
    <mergeCell ref="H2:I2"/>
    <mergeCell ref="J2:K2"/>
    <mergeCell ref="L2:M2"/>
    <mergeCell ref="N2:O2"/>
    <mergeCell ref="P2:Q2"/>
    <mergeCell ref="R2:S2"/>
    <mergeCell ref="T2:U2"/>
    <mergeCell ref="AL2:AM2"/>
    <mergeCell ref="AN2:AO2"/>
    <mergeCell ref="B23:C23"/>
    <mergeCell ref="D23:E23"/>
    <mergeCell ref="F23:G23"/>
    <mergeCell ref="H23:I23"/>
    <mergeCell ref="J23:K23"/>
    <mergeCell ref="L23:M23"/>
    <mergeCell ref="N23:O23"/>
    <mergeCell ref="P23:Q23"/>
    <mergeCell ref="R23:S23"/>
    <mergeCell ref="BJ2:BK2"/>
    <mergeCell ref="AV23:AW23"/>
    <mergeCell ref="AX23:AY23"/>
    <mergeCell ref="AZ23:BA23"/>
    <mergeCell ref="V2:W2"/>
    <mergeCell ref="AV2:AW2"/>
    <mergeCell ref="Z2:AA2"/>
    <mergeCell ref="AB2:AC2"/>
    <mergeCell ref="AD2:AE2"/>
    <mergeCell ref="AF2:AG2"/>
    <mergeCell ref="AH2:AI2"/>
    <mergeCell ref="AJ2:AK2"/>
    <mergeCell ref="T23:U23"/>
    <mergeCell ref="V23:W23"/>
    <mergeCell ref="X23:Y23"/>
    <mergeCell ref="Z23:AA23"/>
    <mergeCell ref="AB23:AC23"/>
    <mergeCell ref="BN23:BO23"/>
    <mergeCell ref="BB23:BC23"/>
    <mergeCell ref="AF23:AG23"/>
    <mergeCell ref="AH23:AI23"/>
    <mergeCell ref="AJ23:AK23"/>
    <mergeCell ref="AL23:AM23"/>
    <mergeCell ref="AN23:AO23"/>
    <mergeCell ref="AP23:AQ23"/>
    <mergeCell ref="AR23:AS23"/>
    <mergeCell ref="AT23:AU23"/>
    <mergeCell ref="BD23:BE23"/>
    <mergeCell ref="BF23:BG23"/>
    <mergeCell ref="BH23:BI23"/>
    <mergeCell ref="BJ23:BK23"/>
    <mergeCell ref="BL23:BM23"/>
    <mergeCell ref="CD2:CE2"/>
    <mergeCell ref="CD23:CE23"/>
    <mergeCell ref="CF2:CG2"/>
    <mergeCell ref="CF23:CG23"/>
    <mergeCell ref="BP23:BQ23"/>
    <mergeCell ref="BR23:BS23"/>
    <mergeCell ref="BT23:BU23"/>
    <mergeCell ref="BV23:BW23"/>
    <mergeCell ref="CB2:CC2"/>
    <mergeCell ref="CB23:CC23"/>
    <mergeCell ref="BX2:BY2"/>
    <mergeCell ref="BZ2:CA2"/>
    <mergeCell ref="BX23:BY23"/>
    <mergeCell ref="BZ23:CA23"/>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G9"/>
  <sheetViews>
    <sheetView showGridLines="0" workbookViewId="0">
      <pane xSplit="1" topLeftCell="R1" activePane="topRight" state="frozen"/>
      <selection activeCell="F1" sqref="F1:G1"/>
      <selection pane="topRight" activeCell="AC29" sqref="AC29"/>
    </sheetView>
  </sheetViews>
  <sheetFormatPr defaultColWidth="8.85546875" defaultRowHeight="15" x14ac:dyDescent="0.25"/>
  <cols>
    <col min="1" max="1" width="55.5703125" style="89" customWidth="1"/>
    <col min="2" max="3" width="9.5703125" style="89" customWidth="1"/>
    <col min="4" max="4" width="10.42578125" style="89" customWidth="1"/>
    <col min="5" max="16384" width="8.85546875" style="89"/>
  </cols>
  <sheetData>
    <row r="1" spans="1:33" x14ac:dyDescent="0.25">
      <c r="A1" s="75"/>
    </row>
    <row r="2" spans="1:33" x14ac:dyDescent="0.25">
      <c r="A2" s="307" t="s">
        <v>242</v>
      </c>
      <c r="B2" s="307"/>
      <c r="C2" s="307"/>
      <c r="D2" s="307"/>
      <c r="E2" s="307"/>
      <c r="F2" s="307"/>
      <c r="G2" s="307"/>
      <c r="H2" s="307"/>
      <c r="I2" s="307"/>
      <c r="J2" s="307"/>
      <c r="K2" s="307"/>
      <c r="L2" s="43"/>
      <c r="M2" s="43"/>
      <c r="N2" s="43"/>
      <c r="O2" s="43"/>
      <c r="P2" s="43"/>
      <c r="Q2" s="43"/>
      <c r="R2" s="43"/>
      <c r="S2" s="43"/>
      <c r="T2" s="43"/>
      <c r="U2" s="43"/>
      <c r="V2" s="95"/>
      <c r="W2" s="95"/>
    </row>
    <row r="3" spans="1:33" x14ac:dyDescent="0.25">
      <c r="A3" s="36" t="s">
        <v>243</v>
      </c>
      <c r="B3" s="84" t="s">
        <v>244</v>
      </c>
      <c r="C3" s="84" t="s">
        <v>245</v>
      </c>
      <c r="D3" s="87" t="s">
        <v>246</v>
      </c>
      <c r="E3" s="84" t="s">
        <v>247</v>
      </c>
      <c r="F3" s="84" t="s">
        <v>248</v>
      </c>
      <c r="G3" s="84" t="s">
        <v>249</v>
      </c>
      <c r="H3" s="84" t="s">
        <v>250</v>
      </c>
      <c r="I3" s="84" t="s">
        <v>251</v>
      </c>
      <c r="J3" s="84" t="s">
        <v>252</v>
      </c>
      <c r="K3" s="84" t="s">
        <v>253</v>
      </c>
      <c r="L3" s="84" t="s">
        <v>254</v>
      </c>
      <c r="M3" s="84" t="s">
        <v>255</v>
      </c>
      <c r="N3" s="84" t="s">
        <v>256</v>
      </c>
      <c r="O3" s="84" t="s">
        <v>257</v>
      </c>
      <c r="P3" s="84" t="s">
        <v>258</v>
      </c>
      <c r="Q3" s="84" t="s">
        <v>259</v>
      </c>
      <c r="R3" s="84" t="s">
        <v>260</v>
      </c>
      <c r="S3" s="84" t="s">
        <v>261</v>
      </c>
      <c r="T3" s="84" t="s">
        <v>262</v>
      </c>
      <c r="U3" s="76" t="s">
        <v>61</v>
      </c>
      <c r="V3" s="76" t="s">
        <v>62</v>
      </c>
      <c r="W3" s="76" t="s">
        <v>63</v>
      </c>
      <c r="X3" s="76" t="s">
        <v>64</v>
      </c>
      <c r="Y3" s="258" t="s">
        <v>65</v>
      </c>
      <c r="Z3" s="258" t="s">
        <v>66</v>
      </c>
      <c r="AA3" s="258" t="s">
        <v>67</v>
      </c>
      <c r="AB3" s="258" t="s">
        <v>263</v>
      </c>
      <c r="AC3" s="218" t="s">
        <v>69</v>
      </c>
      <c r="AD3" s="218" t="s">
        <v>70</v>
      </c>
      <c r="AE3" s="218" t="s">
        <v>71</v>
      </c>
      <c r="AF3" s="258" t="s">
        <v>72</v>
      </c>
      <c r="AG3" s="258" t="s">
        <v>73</v>
      </c>
    </row>
    <row r="4" spans="1:33" x14ac:dyDescent="0.25">
      <c r="A4" s="33" t="s">
        <v>264</v>
      </c>
      <c r="B4" s="3">
        <v>16</v>
      </c>
      <c r="C4" s="3">
        <v>20</v>
      </c>
      <c r="D4" s="3">
        <v>25</v>
      </c>
      <c r="E4" s="3">
        <v>21</v>
      </c>
      <c r="F4" s="3">
        <v>37</v>
      </c>
      <c r="G4" s="3">
        <v>14</v>
      </c>
      <c r="H4" s="3">
        <v>17</v>
      </c>
      <c r="I4" s="3">
        <v>11</v>
      </c>
      <c r="J4" s="3">
        <v>22</v>
      </c>
      <c r="K4" s="3">
        <v>20</v>
      </c>
      <c r="L4" s="3">
        <v>23</v>
      </c>
      <c r="M4" s="37">
        <v>20</v>
      </c>
      <c r="N4" s="37">
        <v>34</v>
      </c>
      <c r="O4" s="37">
        <v>12</v>
      </c>
      <c r="P4" s="37">
        <v>100</v>
      </c>
      <c r="Q4" s="37">
        <v>22</v>
      </c>
      <c r="R4" s="37">
        <v>47</v>
      </c>
      <c r="S4" s="37">
        <v>51</v>
      </c>
      <c r="T4" s="37">
        <v>35</v>
      </c>
      <c r="U4" s="37">
        <v>34</v>
      </c>
      <c r="V4" s="37">
        <v>39</v>
      </c>
      <c r="W4" s="37">
        <v>38</v>
      </c>
      <c r="X4" s="37">
        <v>34</v>
      </c>
      <c r="Y4" s="37">
        <v>40</v>
      </c>
      <c r="Z4" s="37">
        <v>43</v>
      </c>
      <c r="AA4" s="37">
        <v>48</v>
      </c>
      <c r="AB4" s="37">
        <v>59</v>
      </c>
      <c r="AC4" s="37">
        <v>65</v>
      </c>
      <c r="AD4" s="37">
        <v>61</v>
      </c>
      <c r="AE4" s="37">
        <v>33</v>
      </c>
      <c r="AF4" s="37">
        <v>32</v>
      </c>
      <c r="AG4" s="37">
        <v>17</v>
      </c>
    </row>
    <row r="5" spans="1:33" x14ac:dyDescent="0.25">
      <c r="A5" s="33" t="s">
        <v>265</v>
      </c>
      <c r="B5" s="3">
        <v>28</v>
      </c>
      <c r="C5" s="5">
        <v>19</v>
      </c>
      <c r="D5" s="24">
        <v>14</v>
      </c>
      <c r="E5" s="3">
        <v>23</v>
      </c>
      <c r="F5" s="3">
        <v>12</v>
      </c>
      <c r="G5" s="3">
        <v>18</v>
      </c>
      <c r="H5" s="3">
        <v>18</v>
      </c>
      <c r="I5" s="3">
        <v>12</v>
      </c>
      <c r="J5" s="3">
        <v>13</v>
      </c>
      <c r="K5" s="3">
        <v>13</v>
      </c>
      <c r="L5" s="3">
        <v>15</v>
      </c>
      <c r="M5" s="3">
        <v>9</v>
      </c>
      <c r="N5" s="3">
        <v>6</v>
      </c>
      <c r="O5" s="3"/>
      <c r="P5" s="3"/>
      <c r="Q5" s="3"/>
      <c r="R5" s="3"/>
      <c r="S5" s="3"/>
      <c r="T5" s="3">
        <v>19</v>
      </c>
      <c r="U5" s="3">
        <v>14</v>
      </c>
      <c r="V5" s="3">
        <v>12</v>
      </c>
      <c r="W5" s="3">
        <v>8</v>
      </c>
      <c r="X5" s="3">
        <v>14</v>
      </c>
      <c r="Y5" s="3">
        <v>15</v>
      </c>
      <c r="Z5" s="3">
        <v>20</v>
      </c>
      <c r="AA5" s="3">
        <v>10</v>
      </c>
      <c r="AB5" s="3">
        <v>22</v>
      </c>
      <c r="AC5" s="3">
        <v>18</v>
      </c>
      <c r="AD5" s="3">
        <v>22</v>
      </c>
      <c r="AE5" s="3">
        <v>32</v>
      </c>
      <c r="AF5" s="3">
        <v>35</v>
      </c>
      <c r="AG5" s="3">
        <v>33</v>
      </c>
    </row>
    <row r="6" spans="1:33" x14ac:dyDescent="0.25">
      <c r="A6" s="33" t="s">
        <v>266</v>
      </c>
      <c r="B6" s="3">
        <v>3</v>
      </c>
      <c r="C6" s="3">
        <v>3</v>
      </c>
      <c r="D6" s="24">
        <v>3</v>
      </c>
      <c r="E6" s="3">
        <v>2</v>
      </c>
      <c r="F6" s="44" t="s">
        <v>132</v>
      </c>
      <c r="G6" s="3">
        <v>3</v>
      </c>
      <c r="H6" s="3">
        <v>0</v>
      </c>
      <c r="I6" s="3">
        <v>4</v>
      </c>
      <c r="J6" s="44" t="s">
        <v>132</v>
      </c>
      <c r="K6" s="3">
        <v>3</v>
      </c>
      <c r="L6" s="44">
        <v>1</v>
      </c>
      <c r="M6" s="3">
        <v>2</v>
      </c>
      <c r="N6" s="3">
        <v>1</v>
      </c>
      <c r="O6" s="3">
        <v>1</v>
      </c>
      <c r="P6" s="44">
        <v>0</v>
      </c>
      <c r="Q6" s="3">
        <v>1</v>
      </c>
      <c r="R6" s="44">
        <v>3</v>
      </c>
      <c r="S6" s="44">
        <v>0</v>
      </c>
      <c r="T6" s="44">
        <v>0</v>
      </c>
      <c r="U6" s="44">
        <v>0</v>
      </c>
      <c r="V6" s="44">
        <v>0</v>
      </c>
      <c r="W6" s="44">
        <v>0</v>
      </c>
      <c r="X6" s="44">
        <v>0</v>
      </c>
      <c r="Y6" s="44">
        <v>0</v>
      </c>
      <c r="Z6" s="44">
        <v>0</v>
      </c>
      <c r="AA6" s="44">
        <v>0</v>
      </c>
      <c r="AB6" s="3">
        <v>0</v>
      </c>
      <c r="AC6" s="3">
        <v>0</v>
      </c>
      <c r="AD6" s="3">
        <v>0</v>
      </c>
      <c r="AE6" s="3">
        <v>0</v>
      </c>
      <c r="AF6" s="3"/>
      <c r="AG6" s="3"/>
    </row>
    <row r="7" spans="1:33" x14ac:dyDescent="0.25">
      <c r="A7" s="33" t="s">
        <v>267</v>
      </c>
      <c r="B7" s="3">
        <v>544</v>
      </c>
      <c r="C7" s="5">
        <v>541</v>
      </c>
      <c r="D7" s="24">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c r="X7" s="3">
        <v>488</v>
      </c>
      <c r="Y7" s="3">
        <v>601</v>
      </c>
      <c r="Z7" s="3">
        <v>648</v>
      </c>
      <c r="AA7" s="3">
        <v>572</v>
      </c>
      <c r="AB7" s="3">
        <v>582</v>
      </c>
      <c r="AC7" s="3">
        <v>562</v>
      </c>
      <c r="AD7" s="3">
        <v>582</v>
      </c>
      <c r="AE7" s="3">
        <v>625</v>
      </c>
      <c r="AF7" s="3">
        <v>757</v>
      </c>
      <c r="AG7" s="3">
        <v>638</v>
      </c>
    </row>
    <row r="8" spans="1:33" x14ac:dyDescent="0.25">
      <c r="A8" s="34" t="s">
        <v>237</v>
      </c>
      <c r="B8" s="22">
        <f t="shared" ref="B8:I8" si="0">SUM(B4:B7)</f>
        <v>591</v>
      </c>
      <c r="C8" s="22">
        <f t="shared" si="0"/>
        <v>583</v>
      </c>
      <c r="D8" s="35">
        <f t="shared" si="0"/>
        <v>689</v>
      </c>
      <c r="E8" s="35">
        <f t="shared" si="0"/>
        <v>530</v>
      </c>
      <c r="F8" s="35">
        <f t="shared" si="0"/>
        <v>625</v>
      </c>
      <c r="G8" s="35">
        <f t="shared" si="0"/>
        <v>623</v>
      </c>
      <c r="H8" s="35">
        <f t="shared" si="0"/>
        <v>593</v>
      </c>
      <c r="I8" s="35">
        <f t="shared" si="0"/>
        <v>647</v>
      </c>
      <c r="J8" s="35">
        <f>SUM(J4:J7)</f>
        <v>578</v>
      </c>
      <c r="K8" s="35">
        <f>SUM(K4:K7)</f>
        <v>492</v>
      </c>
      <c r="L8" s="35">
        <v>504</v>
      </c>
      <c r="M8" s="35">
        <v>507</v>
      </c>
      <c r="N8" s="62">
        <v>609</v>
      </c>
      <c r="O8" s="62">
        <v>544</v>
      </c>
      <c r="P8" s="62">
        <v>721</v>
      </c>
      <c r="Q8" s="62">
        <v>526</v>
      </c>
      <c r="R8" s="62">
        <v>672</v>
      </c>
      <c r="S8" s="62">
        <v>678</v>
      </c>
      <c r="T8" s="62">
        <v>640</v>
      </c>
      <c r="U8" s="62">
        <v>643</v>
      </c>
      <c r="V8" s="62">
        <v>633</v>
      </c>
      <c r="W8" s="62">
        <v>568</v>
      </c>
      <c r="X8" s="62">
        <v>536</v>
      </c>
      <c r="Y8" s="62">
        <v>656</v>
      </c>
      <c r="Z8" s="62">
        <v>711</v>
      </c>
      <c r="AA8" s="62">
        <v>630</v>
      </c>
      <c r="AB8" s="25">
        <v>663</v>
      </c>
      <c r="AC8" s="25">
        <v>645</v>
      </c>
      <c r="AD8" s="25">
        <v>665</v>
      </c>
      <c r="AE8" s="25">
        <v>690</v>
      </c>
      <c r="AF8" s="25">
        <v>824</v>
      </c>
      <c r="AG8" s="25">
        <v>688</v>
      </c>
    </row>
    <row r="9" spans="1:33" x14ac:dyDescent="0.25">
      <c r="A9" s="42" t="s">
        <v>268</v>
      </c>
    </row>
  </sheetData>
  <mergeCells count="1">
    <mergeCell ref="A2:K2"/>
  </mergeCells>
  <phoneticPr fontId="28" type="noConversion"/>
  <pageMargins left="0.7" right="0.7" top="0.75" bottom="0.75" header="0.3" footer="0.3"/>
  <pageSetup paperSize="9" scale="64" fitToHeight="0" orientation="landscape"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4"/>
  <sheetViews>
    <sheetView workbookViewId="0">
      <selection activeCell="F19" sqref="F19"/>
    </sheetView>
  </sheetViews>
  <sheetFormatPr defaultColWidth="8.85546875" defaultRowHeight="15" x14ac:dyDescent="0.25"/>
  <cols>
    <col min="1" max="1" width="12.140625" style="21" customWidth="1"/>
    <col min="2" max="6" width="15" style="21" customWidth="1"/>
    <col min="7" max="16384" width="8.85546875" style="21"/>
  </cols>
  <sheetData>
    <row r="1" spans="1:6" x14ac:dyDescent="0.25">
      <c r="A1" s="68"/>
    </row>
    <row r="2" spans="1:6" s="51" customFormat="1" x14ac:dyDescent="0.25">
      <c r="A2" s="78"/>
    </row>
    <row r="3" spans="1:6" x14ac:dyDescent="0.25">
      <c r="A3" s="308" t="s">
        <v>269</v>
      </c>
      <c r="B3" s="309"/>
      <c r="C3" s="309"/>
      <c r="D3" s="309"/>
      <c r="E3" s="309"/>
      <c r="F3" s="310"/>
    </row>
    <row r="4" spans="1:6" ht="60" x14ac:dyDescent="0.25">
      <c r="A4" s="26" t="s">
        <v>2</v>
      </c>
      <c r="B4" s="27" t="s">
        <v>16</v>
      </c>
      <c r="C4" s="27" t="s">
        <v>17</v>
      </c>
      <c r="D4" s="27" t="s">
        <v>18</v>
      </c>
      <c r="E4" s="27" t="s">
        <v>19</v>
      </c>
      <c r="F4" s="28" t="s">
        <v>15</v>
      </c>
    </row>
    <row r="5" spans="1:6" x14ac:dyDescent="0.25">
      <c r="A5" s="23">
        <v>43769</v>
      </c>
      <c r="B5" s="3">
        <v>67346</v>
      </c>
      <c r="C5" s="3">
        <v>7707</v>
      </c>
      <c r="D5" s="3">
        <v>6536</v>
      </c>
      <c r="E5" s="3">
        <v>19067</v>
      </c>
      <c r="F5" s="3">
        <v>100656</v>
      </c>
    </row>
    <row r="6" spans="1:6" x14ac:dyDescent="0.25">
      <c r="A6" s="23">
        <v>43799</v>
      </c>
      <c r="B6" s="3">
        <v>68202</v>
      </c>
      <c r="C6" s="3">
        <v>7771</v>
      </c>
      <c r="D6" s="3">
        <v>6669</v>
      </c>
      <c r="E6" s="3">
        <v>19235</v>
      </c>
      <c r="F6" s="3">
        <v>101877</v>
      </c>
    </row>
    <row r="7" spans="1:6" x14ac:dyDescent="0.25">
      <c r="A7" s="23">
        <v>43830</v>
      </c>
      <c r="B7" s="3">
        <v>68722</v>
      </c>
      <c r="C7" s="3">
        <v>7567</v>
      </c>
      <c r="D7" s="3">
        <v>6619</v>
      </c>
      <c r="E7" s="3">
        <v>19322</v>
      </c>
      <c r="F7" s="3">
        <v>102230</v>
      </c>
    </row>
    <row r="8" spans="1:6" x14ac:dyDescent="0.25">
      <c r="A8" s="23">
        <v>43861</v>
      </c>
      <c r="B8" s="3">
        <v>65326</v>
      </c>
      <c r="C8" s="3">
        <v>7467</v>
      </c>
      <c r="D8" s="3">
        <v>6528</v>
      </c>
      <c r="E8" s="3">
        <v>19018</v>
      </c>
      <c r="F8" s="3">
        <v>98339</v>
      </c>
    </row>
    <row r="9" spans="1:6" x14ac:dyDescent="0.25">
      <c r="A9" s="23">
        <v>43890</v>
      </c>
      <c r="B9" s="3">
        <v>64370</v>
      </c>
      <c r="C9" s="3">
        <v>7327</v>
      </c>
      <c r="D9" s="3">
        <v>6494</v>
      </c>
      <c r="E9" s="3">
        <v>18992</v>
      </c>
      <c r="F9" s="3">
        <v>97183</v>
      </c>
    </row>
    <row r="10" spans="1:6" x14ac:dyDescent="0.25">
      <c r="A10" s="23">
        <v>43921</v>
      </c>
      <c r="B10" s="3">
        <v>63699</v>
      </c>
      <c r="C10" s="3">
        <v>7500</v>
      </c>
      <c r="D10" s="3">
        <v>6599</v>
      </c>
      <c r="E10" s="3">
        <v>19312</v>
      </c>
      <c r="F10" s="3">
        <v>97110</v>
      </c>
    </row>
    <row r="11" spans="1:6" x14ac:dyDescent="0.25">
      <c r="A11" s="23">
        <v>43951</v>
      </c>
      <c r="B11" s="3">
        <v>62729</v>
      </c>
      <c r="C11" s="3">
        <v>7337</v>
      </c>
      <c r="D11" s="3">
        <v>6399</v>
      </c>
      <c r="E11" s="3">
        <v>18960</v>
      </c>
      <c r="F11" s="3">
        <v>95425</v>
      </c>
    </row>
    <row r="12" spans="1:6" x14ac:dyDescent="0.25">
      <c r="A12" s="23">
        <v>43982</v>
      </c>
      <c r="B12" s="3">
        <v>61773</v>
      </c>
      <c r="C12" s="3">
        <v>7421</v>
      </c>
      <c r="D12" s="3">
        <v>6120</v>
      </c>
      <c r="E12" s="3">
        <v>18939</v>
      </c>
      <c r="F12" s="3">
        <v>94253</v>
      </c>
    </row>
    <row r="13" spans="1:6" x14ac:dyDescent="0.25">
      <c r="A13" s="23">
        <v>44012</v>
      </c>
      <c r="B13" s="3">
        <v>62019</v>
      </c>
      <c r="C13" s="3">
        <v>7577</v>
      </c>
      <c r="D13" s="3">
        <v>6116</v>
      </c>
      <c r="E13" s="3">
        <v>19091</v>
      </c>
      <c r="F13" s="3">
        <v>94803</v>
      </c>
    </row>
    <row r="14" spans="1:6" x14ac:dyDescent="0.25">
      <c r="A14" s="23">
        <v>44043</v>
      </c>
      <c r="B14" s="3">
        <v>63207</v>
      </c>
      <c r="C14" s="3">
        <v>7822</v>
      </c>
      <c r="D14" s="3">
        <v>6363</v>
      </c>
      <c r="E14" s="3">
        <v>19414</v>
      </c>
      <c r="F14" s="3">
        <v>96806</v>
      </c>
    </row>
    <row r="15" spans="1:6" x14ac:dyDescent="0.25">
      <c r="A15" s="23">
        <v>44074</v>
      </c>
      <c r="B15" s="3">
        <v>65082</v>
      </c>
      <c r="C15" s="3">
        <v>7835</v>
      </c>
      <c r="D15" s="3">
        <v>6366</v>
      </c>
      <c r="E15" s="3">
        <v>19636</v>
      </c>
      <c r="F15" s="3">
        <v>98919</v>
      </c>
    </row>
    <row r="16" spans="1:6" x14ac:dyDescent="0.25">
      <c r="A16" s="23">
        <v>44104</v>
      </c>
      <c r="B16" s="3">
        <v>67980</v>
      </c>
      <c r="C16" s="3">
        <v>7878</v>
      </c>
      <c r="D16" s="3">
        <v>6560</v>
      </c>
      <c r="E16" s="3">
        <v>19962</v>
      </c>
      <c r="F16" s="3">
        <v>102380</v>
      </c>
    </row>
    <row r="17" spans="1:6" x14ac:dyDescent="0.25">
      <c r="A17" s="23">
        <v>44135</v>
      </c>
      <c r="B17" s="3">
        <v>69663</v>
      </c>
      <c r="C17" s="3">
        <v>7942</v>
      </c>
      <c r="D17" s="3">
        <v>6523</v>
      </c>
      <c r="E17" s="3">
        <v>19869</v>
      </c>
      <c r="F17" s="3">
        <v>103997</v>
      </c>
    </row>
    <row r="18" spans="1:6" x14ac:dyDescent="0.25">
      <c r="B18" s="38"/>
      <c r="C18" s="38"/>
      <c r="D18" s="38"/>
      <c r="E18" s="38"/>
    </row>
    <row r="20" spans="1:6" x14ac:dyDescent="0.25">
      <c r="F20" s="83"/>
    </row>
    <row r="21" spans="1:6" x14ac:dyDescent="0.25">
      <c r="D21" s="38"/>
      <c r="F21" s="175"/>
    </row>
    <row r="23" spans="1:6" x14ac:dyDescent="0.25">
      <c r="E23" s="83"/>
    </row>
    <row r="24" spans="1:6" x14ac:dyDescent="0.25">
      <c r="E24" s="175"/>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showGridLines="0" workbookViewId="0">
      <selection activeCell="B11" sqref="B11"/>
    </sheetView>
  </sheetViews>
  <sheetFormatPr defaultRowHeight="15" x14ac:dyDescent="0.25"/>
  <cols>
    <col min="1" max="1" width="20.85546875" customWidth="1"/>
    <col min="2" max="2" width="28.5703125" customWidth="1"/>
  </cols>
  <sheetData>
    <row r="1" spans="1:2" ht="15.75" x14ac:dyDescent="0.25">
      <c r="A1" s="311" t="s">
        <v>270</v>
      </c>
      <c r="B1" s="312"/>
    </row>
    <row r="2" spans="1:2" x14ac:dyDescent="0.25">
      <c r="A2" s="31" t="s">
        <v>271</v>
      </c>
      <c r="B2" s="32" t="s">
        <v>272</v>
      </c>
    </row>
    <row r="3" spans="1:2" x14ac:dyDescent="0.25">
      <c r="A3" s="29" t="s">
        <v>273</v>
      </c>
      <c r="B3" s="30">
        <v>1.7899999999999999E-2</v>
      </c>
    </row>
    <row r="4" spans="1:2" x14ac:dyDescent="0.25">
      <c r="A4" s="29" t="s">
        <v>274</v>
      </c>
      <c r="B4" s="30">
        <v>1.7999999999999999E-2</v>
      </c>
    </row>
    <row r="5" spans="1:2" x14ac:dyDescent="0.25">
      <c r="A5" s="29" t="s">
        <v>275</v>
      </c>
      <c r="B5" s="30">
        <v>1.61E-2</v>
      </c>
    </row>
    <row r="6" spans="1:2" x14ac:dyDescent="0.25">
      <c r="A6" s="29" t="s">
        <v>276</v>
      </c>
      <c r="B6" s="30">
        <v>1.4800000000000001E-2</v>
      </c>
    </row>
    <row r="7" spans="1:2" x14ac:dyDescent="0.25">
      <c r="A7" s="29" t="s">
        <v>277</v>
      </c>
      <c r="B7" s="30">
        <v>1.4E-2</v>
      </c>
    </row>
    <row r="8" spans="1:2" x14ac:dyDescent="0.25">
      <c r="A8" s="29" t="s">
        <v>278</v>
      </c>
      <c r="B8" s="30">
        <v>1.4E-2</v>
      </c>
    </row>
    <row r="9" spans="1:2" x14ac:dyDescent="0.25">
      <c r="A9" s="29" t="s">
        <v>111</v>
      </c>
      <c r="B9" s="30">
        <v>1.4E-2</v>
      </c>
    </row>
    <row r="10" spans="1:2" x14ac:dyDescent="0.25">
      <c r="A10" s="29" t="s">
        <v>112</v>
      </c>
      <c r="B10" s="30">
        <v>1.4E-2</v>
      </c>
    </row>
    <row r="11" spans="1:2" x14ac:dyDescent="0.25">
      <c r="A11" s="29" t="s">
        <v>113</v>
      </c>
      <c r="B11" s="30">
        <v>1.4999999999999999E-2</v>
      </c>
    </row>
    <row r="12" spans="1:2" x14ac:dyDescent="0.25">
      <c r="A12" s="29" t="s">
        <v>279</v>
      </c>
      <c r="B12" s="30"/>
    </row>
    <row r="13" spans="1:2" x14ac:dyDescent="0.25">
      <c r="A13" s="29" t="s">
        <v>280</v>
      </c>
      <c r="B13" s="30"/>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0"/>
  <sheetViews>
    <sheetView workbookViewId="0">
      <pane xSplit="1" ySplit="4" topLeftCell="C11" activePane="bottomRight" state="frozen"/>
      <selection pane="topRight" activeCell="F1" sqref="F1:G1"/>
      <selection pane="bottomLeft" activeCell="F1" sqref="F1:G1"/>
      <selection pane="bottomRight"/>
    </sheetView>
  </sheetViews>
  <sheetFormatPr defaultColWidth="12.42578125" defaultRowHeight="15" x14ac:dyDescent="0.25"/>
  <cols>
    <col min="1" max="1" width="24.5703125" style="51" customWidth="1"/>
    <col min="2" max="2" width="18.42578125" style="51" bestFit="1" customWidth="1"/>
    <col min="3" max="4" width="16.5703125" style="51" customWidth="1"/>
    <col min="5" max="5" width="20.5703125" style="150" customWidth="1"/>
    <col min="6" max="6" width="24.42578125" style="51" customWidth="1"/>
    <col min="7" max="7" width="20.7109375" style="51" customWidth="1"/>
    <col min="8" max="16384" width="12.42578125" style="51"/>
  </cols>
  <sheetData>
    <row r="1" spans="1:6" ht="14.45" customHeight="1" x14ac:dyDescent="0.25">
      <c r="A1" s="68"/>
    </row>
    <row r="2" spans="1:6" ht="14.45" customHeight="1" x14ac:dyDescent="0.25">
      <c r="A2" s="78" t="s">
        <v>1</v>
      </c>
    </row>
    <row r="3" spans="1:6" ht="14.45" customHeight="1" x14ac:dyDescent="0.25">
      <c r="A3" s="256" t="s">
        <v>281</v>
      </c>
      <c r="B3" s="256"/>
      <c r="C3" s="256"/>
      <c r="D3" s="256"/>
      <c r="E3" s="256"/>
      <c r="F3" s="256"/>
    </row>
    <row r="4" spans="1:6" ht="45" customHeight="1" x14ac:dyDescent="0.25">
      <c r="A4" s="52" t="s">
        <v>2</v>
      </c>
      <c r="B4" s="53" t="s">
        <v>16</v>
      </c>
      <c r="C4" s="53" t="s">
        <v>123</v>
      </c>
      <c r="D4" s="53" t="s">
        <v>18</v>
      </c>
      <c r="E4" s="151" t="s">
        <v>19</v>
      </c>
      <c r="F4" s="54" t="s">
        <v>15</v>
      </c>
    </row>
    <row r="5" spans="1:6" ht="14.45" customHeight="1" x14ac:dyDescent="0.25">
      <c r="A5" s="200">
        <v>43391</v>
      </c>
      <c r="B5" s="202">
        <v>62981614</v>
      </c>
      <c r="C5" s="202">
        <v>5434729</v>
      </c>
      <c r="D5" s="202">
        <v>3911843</v>
      </c>
      <c r="E5" s="202">
        <v>25223103</v>
      </c>
      <c r="F5" s="202">
        <v>97551289</v>
      </c>
    </row>
    <row r="6" spans="1:6" ht="14.45" customHeight="1" x14ac:dyDescent="0.25">
      <c r="A6" s="200">
        <v>43422</v>
      </c>
      <c r="B6" s="202">
        <v>66764241</v>
      </c>
      <c r="C6" s="202">
        <v>5292348</v>
      </c>
      <c r="D6" s="202">
        <v>4427110</v>
      </c>
      <c r="E6" s="202">
        <v>24820166</v>
      </c>
      <c r="F6" s="202">
        <v>101303865</v>
      </c>
    </row>
    <row r="7" spans="1:6" ht="14.45" customHeight="1" x14ac:dyDescent="0.25">
      <c r="A7" s="200">
        <v>43452</v>
      </c>
      <c r="B7" s="202">
        <v>69371510</v>
      </c>
      <c r="C7" s="202">
        <v>4825344</v>
      </c>
      <c r="D7" s="202">
        <v>4335901</v>
      </c>
      <c r="E7" s="202">
        <v>23702770</v>
      </c>
      <c r="F7" s="202">
        <v>102235525</v>
      </c>
    </row>
    <row r="8" spans="1:6" ht="14.45" customHeight="1" x14ac:dyDescent="0.25">
      <c r="A8" s="200">
        <v>43484</v>
      </c>
      <c r="B8" s="202">
        <v>67962553</v>
      </c>
      <c r="C8" s="202">
        <v>5662502</v>
      </c>
      <c r="D8" s="202">
        <v>4347369</v>
      </c>
      <c r="E8" s="202">
        <v>24949004</v>
      </c>
      <c r="F8" s="202">
        <v>102921427</v>
      </c>
    </row>
    <row r="9" spans="1:6" ht="14.45" customHeight="1" x14ac:dyDescent="0.25">
      <c r="A9" s="200">
        <v>43515</v>
      </c>
      <c r="B9" s="202">
        <v>62798335</v>
      </c>
      <c r="C9" s="202">
        <v>4830841</v>
      </c>
      <c r="D9" s="202">
        <v>4047357</v>
      </c>
      <c r="E9" s="202">
        <v>23692851</v>
      </c>
      <c r="F9" s="202">
        <v>95369384</v>
      </c>
    </row>
    <row r="10" spans="1:6" ht="14.45" customHeight="1" x14ac:dyDescent="0.25">
      <c r="A10" s="200">
        <v>43543</v>
      </c>
      <c r="B10" s="202">
        <v>66741474</v>
      </c>
      <c r="C10" s="202">
        <v>5564251</v>
      </c>
      <c r="D10" s="202">
        <v>3868838</v>
      </c>
      <c r="E10" s="202">
        <v>24069753</v>
      </c>
      <c r="F10" s="202">
        <v>100244316</v>
      </c>
    </row>
    <row r="11" spans="1:6" ht="14.45" customHeight="1" x14ac:dyDescent="0.25">
      <c r="A11" s="200">
        <v>43574</v>
      </c>
      <c r="B11" s="202">
        <v>68614293</v>
      </c>
      <c r="C11" s="202">
        <v>4789334</v>
      </c>
      <c r="D11" s="202">
        <v>4072776</v>
      </c>
      <c r="E11" s="202">
        <v>26353619</v>
      </c>
      <c r="F11" s="202">
        <v>103830021</v>
      </c>
    </row>
    <row r="12" spans="1:6" ht="14.45" customHeight="1" x14ac:dyDescent="0.25">
      <c r="A12" s="200">
        <v>43604</v>
      </c>
      <c r="B12" s="202">
        <v>75619899</v>
      </c>
      <c r="C12" s="202">
        <v>6760123</v>
      </c>
      <c r="D12" s="202">
        <v>5667258</v>
      </c>
      <c r="E12" s="202">
        <v>28940122</v>
      </c>
      <c r="F12" s="202">
        <v>116987401</v>
      </c>
    </row>
    <row r="13" spans="1:6" ht="14.45" customHeight="1" x14ac:dyDescent="0.25">
      <c r="A13" s="200">
        <v>43635</v>
      </c>
      <c r="B13" s="202">
        <v>69412867</v>
      </c>
      <c r="C13" s="202">
        <v>5896985</v>
      </c>
      <c r="D13" s="202">
        <v>4714653</v>
      </c>
      <c r="E13" s="202">
        <v>27123946</v>
      </c>
      <c r="F13" s="202">
        <v>107148451</v>
      </c>
    </row>
    <row r="14" spans="1:6" ht="14.45" customHeight="1" x14ac:dyDescent="0.25">
      <c r="A14" s="200">
        <v>43665</v>
      </c>
      <c r="B14" s="202">
        <v>82065668</v>
      </c>
      <c r="C14" s="202">
        <v>6243171</v>
      </c>
      <c r="D14" s="202">
        <v>5508833</v>
      </c>
      <c r="E14" s="202">
        <v>29997621</v>
      </c>
      <c r="F14" s="202">
        <v>123815294</v>
      </c>
    </row>
    <row r="15" spans="1:6" ht="14.45" customHeight="1" x14ac:dyDescent="0.25">
      <c r="A15" s="200">
        <v>43696</v>
      </c>
      <c r="B15" s="202">
        <v>76145817</v>
      </c>
      <c r="C15" s="202">
        <v>5763591</v>
      </c>
      <c r="D15" s="202">
        <v>4389591</v>
      </c>
      <c r="E15" s="202">
        <v>28922124</v>
      </c>
      <c r="F15" s="202">
        <v>115221123</v>
      </c>
    </row>
    <row r="16" spans="1:6" ht="14.45" customHeight="1" x14ac:dyDescent="0.25">
      <c r="A16" s="200">
        <v>43727</v>
      </c>
      <c r="B16" s="202">
        <v>77770118</v>
      </c>
      <c r="C16" s="202">
        <v>5813995</v>
      </c>
      <c r="D16" s="202">
        <v>4855359</v>
      </c>
      <c r="E16" s="202">
        <v>28980826</v>
      </c>
      <c r="F16" s="202">
        <v>117420298</v>
      </c>
    </row>
    <row r="17" spans="1:13" ht="14.45" customHeight="1" x14ac:dyDescent="0.25">
      <c r="A17" s="200">
        <v>43757</v>
      </c>
      <c r="B17" s="202">
        <v>91356953</v>
      </c>
      <c r="C17" s="202">
        <v>6068646</v>
      </c>
      <c r="D17" s="202">
        <v>4727253</v>
      </c>
      <c r="E17" s="202">
        <v>28158245</v>
      </c>
      <c r="F17" s="202">
        <v>130311097</v>
      </c>
    </row>
    <row r="18" spans="1:13" s="55" customFormat="1" ht="15" customHeight="1" x14ac:dyDescent="0.25">
      <c r="A18" s="200">
        <v>43788</v>
      </c>
      <c r="B18" s="202">
        <v>79938188</v>
      </c>
      <c r="C18" s="202">
        <v>5622102</v>
      </c>
      <c r="D18" s="202">
        <v>4369575</v>
      </c>
      <c r="E18" s="202">
        <v>27291691</v>
      </c>
      <c r="F18" s="202">
        <v>117221555</v>
      </c>
      <c r="H18" s="66"/>
      <c r="I18" s="66"/>
      <c r="J18" s="66"/>
      <c r="K18" s="66"/>
      <c r="L18" s="66"/>
      <c r="M18" s="66"/>
    </row>
    <row r="19" spans="1:13" s="55" customFormat="1" ht="14.1" customHeight="1" x14ac:dyDescent="0.25">
      <c r="A19" s="200">
        <v>43818</v>
      </c>
      <c r="B19" s="202">
        <v>93869286</v>
      </c>
      <c r="C19" s="202">
        <v>5953557</v>
      </c>
      <c r="D19" s="202">
        <v>5665694</v>
      </c>
      <c r="E19" s="202">
        <v>30465962</v>
      </c>
      <c r="F19" s="202">
        <v>135954498</v>
      </c>
      <c r="H19" s="66"/>
      <c r="I19" s="66"/>
      <c r="J19" s="66"/>
      <c r="K19" s="66"/>
      <c r="L19" s="66"/>
      <c r="M19" s="66"/>
    </row>
    <row r="20" spans="1:13" s="55" customFormat="1" x14ac:dyDescent="0.25">
      <c r="A20" s="200">
        <v>43850</v>
      </c>
      <c r="B20" s="202">
        <v>82321681</v>
      </c>
      <c r="C20" s="202">
        <v>5605955</v>
      </c>
      <c r="D20" s="202">
        <v>4854364</v>
      </c>
      <c r="E20" s="202">
        <v>26352221</v>
      </c>
      <c r="F20" s="202">
        <v>119134221</v>
      </c>
    </row>
    <row r="21" spans="1:13" ht="14.45" customHeight="1" x14ac:dyDescent="0.25">
      <c r="A21" s="200">
        <v>43881</v>
      </c>
      <c r="B21" s="202">
        <v>79145086</v>
      </c>
      <c r="C21" s="202">
        <v>5774047</v>
      </c>
      <c r="D21" s="202">
        <v>4552736</v>
      </c>
      <c r="E21" s="202">
        <v>29918207</v>
      </c>
      <c r="F21" s="202">
        <v>119390076</v>
      </c>
    </row>
    <row r="22" spans="1:13" ht="14.45" customHeight="1" x14ac:dyDescent="0.25">
      <c r="A22" s="200">
        <v>43910</v>
      </c>
      <c r="B22" s="202">
        <v>88390849</v>
      </c>
      <c r="C22" s="202">
        <v>6047405</v>
      </c>
      <c r="D22" s="202">
        <v>5854313</v>
      </c>
      <c r="E22" s="202">
        <v>30404868</v>
      </c>
      <c r="F22" s="202">
        <v>130697435</v>
      </c>
    </row>
    <row r="23" spans="1:13" ht="14.45" customHeight="1" x14ac:dyDescent="0.25">
      <c r="A23" s="200">
        <v>43941</v>
      </c>
      <c r="B23" s="202">
        <v>90321528</v>
      </c>
      <c r="C23" s="202">
        <v>7117643</v>
      </c>
      <c r="D23" s="202">
        <v>4571443</v>
      </c>
      <c r="E23" s="202">
        <v>32349387</v>
      </c>
      <c r="F23" s="202">
        <v>134360002</v>
      </c>
    </row>
    <row r="24" spans="1:13" ht="14.45" customHeight="1" x14ac:dyDescent="0.25">
      <c r="A24" s="200">
        <v>43971</v>
      </c>
      <c r="B24" s="202">
        <v>88387520</v>
      </c>
      <c r="C24" s="202">
        <v>6495869</v>
      </c>
      <c r="D24" s="202">
        <v>5103900</v>
      </c>
      <c r="E24" s="202">
        <v>29821517</v>
      </c>
      <c r="F24" s="202">
        <v>129808806</v>
      </c>
    </row>
    <row r="25" spans="1:13" ht="14.45" customHeight="1" x14ac:dyDescent="0.25">
      <c r="A25" s="200">
        <v>44002</v>
      </c>
      <c r="B25" s="202">
        <v>92470693</v>
      </c>
      <c r="C25" s="202">
        <v>6730729</v>
      </c>
      <c r="D25" s="202">
        <v>6407309</v>
      </c>
      <c r="E25" s="202">
        <v>33502182</v>
      </c>
      <c r="F25" s="202">
        <v>139110913</v>
      </c>
    </row>
    <row r="26" spans="1:13" ht="14.45" customHeight="1" x14ac:dyDescent="0.25">
      <c r="A26" s="200">
        <v>44032</v>
      </c>
      <c r="B26" s="202">
        <v>98796285</v>
      </c>
      <c r="C26" s="202">
        <v>6540359</v>
      </c>
      <c r="D26" s="202">
        <v>5501371</v>
      </c>
      <c r="E26" s="202">
        <v>32424764</v>
      </c>
      <c r="F26" s="202">
        <v>143262780</v>
      </c>
    </row>
    <row r="27" spans="1:13" ht="14.45" customHeight="1" x14ac:dyDescent="0.25">
      <c r="A27" s="200">
        <v>44063</v>
      </c>
      <c r="B27" s="202">
        <v>91467490</v>
      </c>
      <c r="C27" s="202">
        <v>6769744</v>
      </c>
      <c r="D27" s="202">
        <v>4401412</v>
      </c>
      <c r="E27" s="202">
        <v>31145164</v>
      </c>
      <c r="F27" s="202">
        <v>133783811</v>
      </c>
    </row>
    <row r="28" spans="1:13" ht="14.45" customHeight="1" x14ac:dyDescent="0.25">
      <c r="A28" s="200">
        <v>44094</v>
      </c>
      <c r="B28" s="202">
        <v>97587222</v>
      </c>
      <c r="C28" s="202">
        <v>6668312</v>
      </c>
      <c r="D28" s="202">
        <v>6113268</v>
      </c>
      <c r="E28" s="202">
        <v>32535610</v>
      </c>
      <c r="F28" s="202">
        <v>142904412</v>
      </c>
    </row>
    <row r="29" spans="1:13" x14ac:dyDescent="0.25">
      <c r="A29" s="200">
        <v>44124</v>
      </c>
      <c r="B29" s="202">
        <v>95423823</v>
      </c>
      <c r="C29" s="202">
        <v>7493901</v>
      </c>
      <c r="D29" s="202">
        <v>5356728</v>
      </c>
      <c r="E29" s="202">
        <v>29519905</v>
      </c>
      <c r="F29" s="202">
        <v>137794357</v>
      </c>
    </row>
    <row r="30" spans="1:13" ht="14.45" customHeight="1" x14ac:dyDescent="0.25">
      <c r="A30" s="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8"/>
  <sheetViews>
    <sheetView zoomScaleNormal="100" workbookViewId="0">
      <pane xSplit="1" ySplit="4" topLeftCell="B11" activePane="bottomRight" state="frozen"/>
      <selection pane="topRight" activeCell="F1" sqref="F1:G1"/>
      <selection pane="bottomLeft" activeCell="F1" sqref="F1:G1"/>
      <selection pane="bottomRight"/>
    </sheetView>
  </sheetViews>
  <sheetFormatPr defaultColWidth="8.5703125" defaultRowHeight="15" x14ac:dyDescent="0.25"/>
  <cols>
    <col min="1" max="1" width="15.5703125" style="51" customWidth="1"/>
    <col min="2" max="6" width="16.5703125" style="51" customWidth="1"/>
    <col min="7" max="16384" width="8.5703125" style="51"/>
  </cols>
  <sheetData>
    <row r="1" spans="1:13" x14ac:dyDescent="0.25">
      <c r="A1" s="68"/>
    </row>
    <row r="2" spans="1:13" x14ac:dyDescent="0.25">
      <c r="A2" s="78" t="s">
        <v>1</v>
      </c>
      <c r="B2" s="82"/>
      <c r="C2" s="82"/>
      <c r="D2" s="82"/>
      <c r="E2" s="82"/>
      <c r="F2" s="82"/>
      <c r="G2" s="82"/>
      <c r="H2" s="82"/>
      <c r="I2" s="82"/>
      <c r="J2" s="82"/>
      <c r="K2" s="82"/>
      <c r="L2" s="82"/>
      <c r="M2" s="82"/>
    </row>
    <row r="3" spans="1:13" x14ac:dyDescent="0.25">
      <c r="A3" s="313" t="s">
        <v>282</v>
      </c>
      <c r="B3" s="313"/>
      <c r="C3" s="313"/>
      <c r="D3" s="313"/>
      <c r="E3" s="313"/>
      <c r="F3" s="313"/>
    </row>
    <row r="4" spans="1:13" ht="45" x14ac:dyDescent="0.25">
      <c r="A4" s="79" t="s">
        <v>2</v>
      </c>
      <c r="B4" s="53" t="s">
        <v>16</v>
      </c>
      <c r="C4" s="53" t="s">
        <v>123</v>
      </c>
      <c r="D4" s="53" t="s">
        <v>18</v>
      </c>
      <c r="E4" s="53" t="s">
        <v>19</v>
      </c>
      <c r="F4" s="54" t="s">
        <v>15</v>
      </c>
    </row>
    <row r="5" spans="1:13" x14ac:dyDescent="0.25">
      <c r="A5" s="200">
        <v>43391</v>
      </c>
      <c r="B5" s="187">
        <v>16837</v>
      </c>
      <c r="C5" s="187">
        <v>1832</v>
      </c>
      <c r="D5" s="187">
        <v>1261</v>
      </c>
      <c r="E5" s="187">
        <v>6798</v>
      </c>
      <c r="F5" s="187">
        <v>26728</v>
      </c>
    </row>
    <row r="6" spans="1:13" x14ac:dyDescent="0.25">
      <c r="A6" s="200">
        <v>43422</v>
      </c>
      <c r="B6" s="187">
        <v>17859</v>
      </c>
      <c r="C6" s="187">
        <v>1790</v>
      </c>
      <c r="D6" s="187">
        <v>1277</v>
      </c>
      <c r="E6" s="187">
        <v>6490</v>
      </c>
      <c r="F6" s="187">
        <v>27416</v>
      </c>
    </row>
    <row r="7" spans="1:13" x14ac:dyDescent="0.25">
      <c r="A7" s="200">
        <v>43452</v>
      </c>
      <c r="B7" s="187">
        <v>18037</v>
      </c>
      <c r="C7" s="187">
        <v>1679</v>
      </c>
      <c r="D7" s="187">
        <v>1226</v>
      </c>
      <c r="E7" s="187">
        <v>6356</v>
      </c>
      <c r="F7" s="187">
        <v>27298</v>
      </c>
    </row>
    <row r="8" spans="1:13" x14ac:dyDescent="0.25">
      <c r="A8" s="200">
        <v>43484</v>
      </c>
      <c r="B8" s="187">
        <v>18511</v>
      </c>
      <c r="C8" s="187">
        <v>1701</v>
      </c>
      <c r="D8" s="187">
        <v>1254</v>
      </c>
      <c r="E8" s="187">
        <v>6500</v>
      </c>
      <c r="F8" s="187">
        <v>27966</v>
      </c>
    </row>
    <row r="9" spans="1:13" x14ac:dyDescent="0.25">
      <c r="A9" s="200">
        <v>43515</v>
      </c>
      <c r="B9" s="187">
        <v>17952</v>
      </c>
      <c r="C9" s="187">
        <v>1701</v>
      </c>
      <c r="D9" s="187">
        <v>1339</v>
      </c>
      <c r="E9" s="187">
        <v>6504</v>
      </c>
      <c r="F9" s="187">
        <v>27496</v>
      </c>
    </row>
    <row r="10" spans="1:13" x14ac:dyDescent="0.25">
      <c r="A10" s="200">
        <v>43543</v>
      </c>
      <c r="B10" s="187">
        <v>17592</v>
      </c>
      <c r="C10" s="187">
        <v>1875</v>
      </c>
      <c r="D10" s="187">
        <v>1356</v>
      </c>
      <c r="E10" s="187">
        <v>6673</v>
      </c>
      <c r="F10" s="187">
        <v>27496</v>
      </c>
    </row>
    <row r="11" spans="1:13" x14ac:dyDescent="0.25">
      <c r="A11" s="200">
        <v>43574</v>
      </c>
      <c r="B11" s="187">
        <v>17617</v>
      </c>
      <c r="C11" s="187">
        <v>1749</v>
      </c>
      <c r="D11" s="187">
        <v>1269</v>
      </c>
      <c r="E11" s="187">
        <v>6939</v>
      </c>
      <c r="F11" s="187">
        <v>27574</v>
      </c>
    </row>
    <row r="12" spans="1:13" x14ac:dyDescent="0.25">
      <c r="A12" s="200">
        <v>43604</v>
      </c>
      <c r="B12" s="187">
        <v>18880</v>
      </c>
      <c r="C12" s="187">
        <v>1954</v>
      </c>
      <c r="D12" s="187">
        <v>1554</v>
      </c>
      <c r="E12" s="187">
        <v>7065</v>
      </c>
      <c r="F12" s="187">
        <v>29453</v>
      </c>
    </row>
    <row r="13" spans="1:13" x14ac:dyDescent="0.25">
      <c r="A13" s="200">
        <v>43635</v>
      </c>
      <c r="B13" s="187">
        <v>19108</v>
      </c>
      <c r="C13" s="187">
        <v>1940</v>
      </c>
      <c r="D13" s="187">
        <v>1586</v>
      </c>
      <c r="E13" s="187">
        <v>6979</v>
      </c>
      <c r="F13" s="187">
        <v>29613</v>
      </c>
    </row>
    <row r="14" spans="1:13" x14ac:dyDescent="0.25">
      <c r="A14" s="200">
        <v>43665</v>
      </c>
      <c r="B14" s="187">
        <v>20119</v>
      </c>
      <c r="C14" s="187">
        <v>1991</v>
      </c>
      <c r="D14" s="187">
        <v>1467</v>
      </c>
      <c r="E14" s="187">
        <v>7225</v>
      </c>
      <c r="F14" s="187">
        <v>30802</v>
      </c>
    </row>
    <row r="15" spans="1:13" x14ac:dyDescent="0.25">
      <c r="A15" s="200">
        <v>43696</v>
      </c>
      <c r="B15" s="187">
        <v>19881</v>
      </c>
      <c r="C15" s="187">
        <v>1915</v>
      </c>
      <c r="D15" s="187">
        <v>1367</v>
      </c>
      <c r="E15" s="187">
        <v>7095</v>
      </c>
      <c r="F15" s="187">
        <v>30258</v>
      </c>
    </row>
    <row r="16" spans="1:13" x14ac:dyDescent="0.25">
      <c r="A16" s="200">
        <v>43727</v>
      </c>
      <c r="B16" s="187">
        <v>21229</v>
      </c>
      <c r="C16" s="187">
        <v>1938</v>
      </c>
      <c r="D16" s="187">
        <v>1478</v>
      </c>
      <c r="E16" s="187">
        <v>7268</v>
      </c>
      <c r="F16" s="187">
        <v>31913</v>
      </c>
    </row>
    <row r="17" spans="1:8" x14ac:dyDescent="0.25">
      <c r="A17" s="200">
        <v>43757</v>
      </c>
      <c r="B17" s="187">
        <v>25239</v>
      </c>
      <c r="C17" s="187">
        <v>1993</v>
      </c>
      <c r="D17" s="187">
        <v>1454</v>
      </c>
      <c r="E17" s="187">
        <v>7028</v>
      </c>
      <c r="F17" s="187">
        <v>35714</v>
      </c>
    </row>
    <row r="18" spans="1:8" ht="13.5" customHeight="1" x14ac:dyDescent="0.25">
      <c r="A18" s="200">
        <v>43788</v>
      </c>
      <c r="B18" s="187">
        <v>23470</v>
      </c>
      <c r="C18" s="187">
        <v>1998</v>
      </c>
      <c r="D18" s="187">
        <v>1487</v>
      </c>
      <c r="E18" s="187">
        <v>7072</v>
      </c>
      <c r="F18" s="187">
        <v>34027</v>
      </c>
    </row>
    <row r="19" spans="1:8" ht="13.5" customHeight="1" x14ac:dyDescent="0.25">
      <c r="A19" s="200">
        <v>43818</v>
      </c>
      <c r="B19" s="187">
        <v>23762</v>
      </c>
      <c r="C19" s="187">
        <v>1945</v>
      </c>
      <c r="D19" s="187">
        <v>1568</v>
      </c>
      <c r="E19" s="187">
        <v>7156</v>
      </c>
      <c r="F19" s="187">
        <v>34431</v>
      </c>
    </row>
    <row r="20" spans="1:8" x14ac:dyDescent="0.25">
      <c r="A20" s="200">
        <v>43850</v>
      </c>
      <c r="B20" s="187">
        <v>22970</v>
      </c>
      <c r="C20" s="187">
        <v>1810</v>
      </c>
      <c r="D20" s="187">
        <v>1528</v>
      </c>
      <c r="E20" s="187">
        <v>6696</v>
      </c>
      <c r="F20" s="187">
        <v>33004</v>
      </c>
    </row>
    <row r="21" spans="1:8" x14ac:dyDescent="0.25">
      <c r="A21" s="200">
        <v>43881</v>
      </c>
      <c r="B21" s="187">
        <v>23348</v>
      </c>
      <c r="C21" s="187">
        <v>1854</v>
      </c>
      <c r="D21" s="187">
        <v>1466</v>
      </c>
      <c r="E21" s="187">
        <v>7197</v>
      </c>
      <c r="F21" s="187">
        <v>33865</v>
      </c>
    </row>
    <row r="22" spans="1:8" x14ac:dyDescent="0.25">
      <c r="A22" s="200">
        <v>43910</v>
      </c>
      <c r="B22" s="187">
        <v>24211</v>
      </c>
      <c r="C22" s="187">
        <v>1893</v>
      </c>
      <c r="D22" s="187">
        <v>1605</v>
      </c>
      <c r="E22" s="187">
        <v>7224</v>
      </c>
      <c r="F22" s="187">
        <v>34933</v>
      </c>
    </row>
    <row r="23" spans="1:8" x14ac:dyDescent="0.25">
      <c r="A23" s="200">
        <v>43941</v>
      </c>
      <c r="B23" s="187">
        <v>23317</v>
      </c>
      <c r="C23" s="187">
        <v>1912</v>
      </c>
      <c r="D23" s="187">
        <v>1240</v>
      </c>
      <c r="E23" s="187">
        <v>7435</v>
      </c>
      <c r="F23" s="187">
        <v>33904</v>
      </c>
    </row>
    <row r="24" spans="1:8" x14ac:dyDescent="0.25">
      <c r="A24" s="200">
        <v>43971</v>
      </c>
      <c r="B24" s="187">
        <v>23842</v>
      </c>
      <c r="C24" s="187">
        <v>1914</v>
      </c>
      <c r="D24" s="187">
        <v>1571</v>
      </c>
      <c r="E24" s="187">
        <v>7325</v>
      </c>
      <c r="F24" s="187">
        <v>34652</v>
      </c>
    </row>
    <row r="25" spans="1:8" x14ac:dyDescent="0.25">
      <c r="A25" s="200">
        <v>44002</v>
      </c>
      <c r="B25" s="187">
        <v>24603</v>
      </c>
      <c r="C25" s="187">
        <v>2046</v>
      </c>
      <c r="D25" s="187">
        <v>1735</v>
      </c>
      <c r="E25" s="187">
        <v>7558</v>
      </c>
      <c r="F25" s="187">
        <v>35942</v>
      </c>
    </row>
    <row r="26" spans="1:8" x14ac:dyDescent="0.25">
      <c r="A26" s="200">
        <v>44032</v>
      </c>
      <c r="B26" s="187">
        <v>25117</v>
      </c>
      <c r="C26" s="187">
        <v>1957</v>
      </c>
      <c r="D26" s="187">
        <v>1607</v>
      </c>
      <c r="E26" s="187">
        <v>7817</v>
      </c>
      <c r="F26" s="187">
        <v>36498</v>
      </c>
    </row>
    <row r="27" spans="1:8" x14ac:dyDescent="0.25">
      <c r="A27" s="200">
        <v>44063</v>
      </c>
      <c r="B27" s="187">
        <v>24945</v>
      </c>
      <c r="C27" s="187">
        <v>2044</v>
      </c>
      <c r="D27" s="187">
        <v>1377</v>
      </c>
      <c r="E27" s="187">
        <v>7872</v>
      </c>
      <c r="F27" s="187">
        <v>36238</v>
      </c>
    </row>
    <row r="28" spans="1:8" x14ac:dyDescent="0.25">
      <c r="A28" s="200">
        <v>44094</v>
      </c>
      <c r="B28" s="187">
        <v>25783</v>
      </c>
      <c r="C28" s="187">
        <v>2184</v>
      </c>
      <c r="D28" s="187">
        <v>1742</v>
      </c>
      <c r="E28" s="187">
        <v>7990</v>
      </c>
      <c r="F28" s="187">
        <v>37699</v>
      </c>
    </row>
    <row r="29" spans="1:8" x14ac:dyDescent="0.25">
      <c r="A29" s="200">
        <v>44124</v>
      </c>
      <c r="B29" s="187">
        <v>25652</v>
      </c>
      <c r="C29" s="187">
        <v>2163</v>
      </c>
      <c r="D29" s="187">
        <v>1662</v>
      </c>
      <c r="E29" s="187">
        <v>7967</v>
      </c>
      <c r="F29" s="187">
        <v>37444</v>
      </c>
    </row>
    <row r="30" spans="1:8" x14ac:dyDescent="0.25">
      <c r="B30" s="89"/>
      <c r="C30" s="89"/>
      <c r="D30" s="89"/>
      <c r="E30" s="89"/>
      <c r="F30" s="89"/>
      <c r="G30" s="89"/>
      <c r="H30" s="89"/>
    </row>
    <row r="31" spans="1:8" x14ac:dyDescent="0.25">
      <c r="B31" s="89"/>
      <c r="C31" s="89"/>
      <c r="D31" s="89"/>
      <c r="E31" s="89"/>
      <c r="F31" s="89"/>
      <c r="G31" s="89"/>
      <c r="H31" s="89"/>
    </row>
    <row r="32" spans="1:8" x14ac:dyDescent="0.25">
      <c r="B32" s="89"/>
      <c r="C32" s="89"/>
      <c r="D32" s="89"/>
      <c r="E32" s="89"/>
      <c r="F32" s="89"/>
      <c r="G32" s="89"/>
      <c r="H32" s="89"/>
    </row>
    <row r="33" spans="2:8" x14ac:dyDescent="0.25">
      <c r="B33" s="89"/>
      <c r="C33" s="89"/>
      <c r="D33" s="89"/>
      <c r="E33" s="89"/>
      <c r="F33" s="89"/>
      <c r="G33" s="89"/>
      <c r="H33" s="89"/>
    </row>
    <row r="34" spans="2:8" x14ac:dyDescent="0.25">
      <c r="B34" s="89"/>
      <c r="C34" s="89"/>
      <c r="D34" s="89"/>
      <c r="E34" s="89"/>
      <c r="F34" s="89"/>
      <c r="G34" s="89"/>
      <c r="H34" s="89"/>
    </row>
    <row r="35" spans="2:8" x14ac:dyDescent="0.25">
      <c r="B35" s="89"/>
      <c r="C35" s="89"/>
      <c r="D35" s="89"/>
      <c r="E35" s="89"/>
      <c r="F35" s="89"/>
      <c r="G35" s="89"/>
      <c r="H35" s="89"/>
    </row>
    <row r="36" spans="2:8" x14ac:dyDescent="0.25">
      <c r="B36" s="89"/>
      <c r="C36" s="89"/>
      <c r="D36" s="89"/>
      <c r="E36" s="89"/>
      <c r="F36" s="89"/>
      <c r="G36" s="89"/>
      <c r="H36" s="89"/>
    </row>
    <row r="37" spans="2:8" x14ac:dyDescent="0.25">
      <c r="B37" s="89"/>
      <c r="C37" s="89"/>
      <c r="D37" s="89"/>
      <c r="E37" s="89"/>
      <c r="F37" s="89"/>
      <c r="G37" s="89"/>
      <c r="H37" s="89"/>
    </row>
    <row r="38" spans="2:8" x14ac:dyDescent="0.25">
      <c r="B38" s="89"/>
      <c r="C38" s="89"/>
      <c r="D38" s="89"/>
      <c r="E38" s="89"/>
      <c r="F38" s="89"/>
      <c r="G38" s="89"/>
      <c r="H38" s="89"/>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Normal="100" workbookViewId="0">
      <pane xSplit="1" ySplit="5" topLeftCell="B27" activePane="bottomRight" state="frozen"/>
      <selection pane="topRight" activeCell="F1" sqref="F1:G1"/>
      <selection pane="bottomLeft" activeCell="F1" sqref="F1:G1"/>
      <selection pane="bottomRight" activeCell="A41" sqref="A41:XFD41"/>
    </sheetView>
  </sheetViews>
  <sheetFormatPr defaultColWidth="8.5703125" defaultRowHeight="15" x14ac:dyDescent="0.25"/>
  <cols>
    <col min="1" max="1" width="17.5703125" style="21" bestFit="1" customWidth="1"/>
    <col min="2" max="2" width="9.85546875" style="21" bestFit="1" customWidth="1"/>
    <col min="3" max="3" width="14.42578125" style="21" bestFit="1" customWidth="1"/>
    <col min="4" max="4" width="12.7109375" style="21" bestFit="1" customWidth="1"/>
    <col min="5" max="5" width="9.42578125" style="21" bestFit="1" customWidth="1"/>
    <col min="6" max="6" width="9.5703125" style="21" bestFit="1" customWidth="1"/>
    <col min="7" max="7" width="9.85546875" style="21" bestFit="1" customWidth="1"/>
    <col min="8" max="8" width="14.42578125" style="21" bestFit="1" customWidth="1"/>
    <col min="9" max="9" width="12.7109375" style="21" bestFit="1" customWidth="1"/>
    <col min="10" max="10" width="9.42578125" style="21" bestFit="1" customWidth="1"/>
    <col min="11" max="11" width="9.5703125" style="21" bestFit="1" customWidth="1"/>
    <col min="12" max="12" width="9.85546875" style="21" bestFit="1" customWidth="1"/>
    <col min="13" max="13" width="14.42578125" style="21" bestFit="1" customWidth="1"/>
    <col min="14" max="14" width="12.7109375" style="21" bestFit="1" customWidth="1"/>
    <col min="15" max="15" width="9.42578125" style="21" bestFit="1" customWidth="1"/>
    <col min="16" max="16" width="9.5703125" style="21" bestFit="1" customWidth="1"/>
    <col min="17" max="16384" width="8.5703125" style="21"/>
  </cols>
  <sheetData>
    <row r="1" spans="1:17" s="82" customFormat="1" x14ac:dyDescent="0.25">
      <c r="A1" s="68"/>
    </row>
    <row r="2" spans="1:17" s="82" customFormat="1" x14ac:dyDescent="0.25">
      <c r="A2" s="78" t="s">
        <v>1</v>
      </c>
    </row>
    <row r="3" spans="1:17" x14ac:dyDescent="0.25">
      <c r="A3" s="314"/>
      <c r="B3" s="316" t="s">
        <v>283</v>
      </c>
      <c r="C3" s="317"/>
      <c r="D3" s="317"/>
      <c r="E3" s="317"/>
      <c r="F3" s="317"/>
      <c r="G3" s="317"/>
      <c r="H3" s="317"/>
      <c r="I3" s="317"/>
      <c r="J3" s="317"/>
      <c r="K3" s="317"/>
      <c r="L3" s="317"/>
      <c r="M3" s="317"/>
      <c r="N3" s="317"/>
      <c r="O3" s="317"/>
      <c r="P3" s="317"/>
    </row>
    <row r="4" spans="1:17" x14ac:dyDescent="0.25">
      <c r="A4" s="314"/>
      <c r="B4" s="318" t="s">
        <v>4</v>
      </c>
      <c r="C4" s="319"/>
      <c r="D4" s="319"/>
      <c r="E4" s="319"/>
      <c r="F4" s="320"/>
      <c r="G4" s="321" t="s">
        <v>5</v>
      </c>
      <c r="H4" s="319"/>
      <c r="I4" s="319"/>
      <c r="J4" s="319"/>
      <c r="K4" s="320"/>
      <c r="L4" s="319" t="s">
        <v>6</v>
      </c>
      <c r="M4" s="319"/>
      <c r="N4" s="319"/>
      <c r="O4" s="319"/>
      <c r="P4" s="322"/>
    </row>
    <row r="5" spans="1:17" ht="60" x14ac:dyDescent="0.25">
      <c r="A5" s="315"/>
      <c r="B5" s="63" t="s">
        <v>16</v>
      </c>
      <c r="C5" s="63" t="s">
        <v>284</v>
      </c>
      <c r="D5" s="63" t="s">
        <v>18</v>
      </c>
      <c r="E5" s="63" t="s">
        <v>123</v>
      </c>
      <c r="F5" s="64" t="s">
        <v>285</v>
      </c>
      <c r="G5" s="65" t="s">
        <v>16</v>
      </c>
      <c r="H5" s="65" t="s">
        <v>284</v>
      </c>
      <c r="I5" s="65" t="s">
        <v>18</v>
      </c>
      <c r="J5" s="65" t="s">
        <v>123</v>
      </c>
      <c r="K5" s="65" t="s">
        <v>285</v>
      </c>
      <c r="L5" s="259" t="s">
        <v>16</v>
      </c>
      <c r="M5" s="259" t="s">
        <v>284</v>
      </c>
      <c r="N5" s="259" t="s">
        <v>18</v>
      </c>
      <c r="O5" s="259" t="s">
        <v>123</v>
      </c>
      <c r="P5" s="259" t="s">
        <v>285</v>
      </c>
      <c r="Q5" s="68"/>
    </row>
    <row r="6" spans="1:17" x14ac:dyDescent="0.25">
      <c r="A6" s="203">
        <v>43040</v>
      </c>
      <c r="B6" s="204">
        <v>0.83160000000000001</v>
      </c>
      <c r="C6" s="189">
        <v>0.8468</v>
      </c>
      <c r="D6" s="189">
        <v>0.87880000000000003</v>
      </c>
      <c r="E6" s="189">
        <v>0.88719999999999999</v>
      </c>
      <c r="F6" s="189">
        <v>0.8427</v>
      </c>
      <c r="G6" s="189">
        <v>0.90720000000000001</v>
      </c>
      <c r="H6" s="189">
        <v>0.90400000000000003</v>
      </c>
      <c r="I6" s="189">
        <v>0.92169999999999996</v>
      </c>
      <c r="J6" s="189">
        <v>0.91120000000000001</v>
      </c>
      <c r="K6" s="189">
        <v>0.90810000000000002</v>
      </c>
      <c r="L6" s="189">
        <v>0.93089999999999995</v>
      </c>
      <c r="M6" s="189">
        <v>0.92569999999999997</v>
      </c>
      <c r="N6" s="189">
        <v>0.92879999999999996</v>
      </c>
      <c r="O6" s="189">
        <v>0.92310000000000003</v>
      </c>
      <c r="P6" s="189">
        <v>0.92910000000000004</v>
      </c>
    </row>
    <row r="7" spans="1:17" x14ac:dyDescent="0.25">
      <c r="A7" s="203">
        <v>43070</v>
      </c>
      <c r="B7" s="205">
        <v>0.82899999999999996</v>
      </c>
      <c r="C7" s="193">
        <v>0.8498</v>
      </c>
      <c r="D7" s="193">
        <v>0.87539999999999996</v>
      </c>
      <c r="E7" s="193">
        <v>0.88770000000000004</v>
      </c>
      <c r="F7" s="193">
        <v>0.84130000000000005</v>
      </c>
      <c r="G7" s="193">
        <v>0.90580000000000005</v>
      </c>
      <c r="H7" s="193">
        <v>0.90600000000000003</v>
      </c>
      <c r="I7" s="193">
        <v>0.91890000000000005</v>
      </c>
      <c r="J7" s="193">
        <v>0.91190000000000004</v>
      </c>
      <c r="K7" s="193">
        <v>0.90739999999999998</v>
      </c>
      <c r="L7" s="193">
        <v>0.9304</v>
      </c>
      <c r="M7" s="193">
        <v>0.92510000000000003</v>
      </c>
      <c r="N7" s="193">
        <v>0.93089999999999995</v>
      </c>
      <c r="O7" s="193">
        <v>0.9224</v>
      </c>
      <c r="P7" s="193">
        <v>0.92879999999999996</v>
      </c>
    </row>
    <row r="8" spans="1:17" x14ac:dyDescent="0.25">
      <c r="A8" s="203">
        <v>43101</v>
      </c>
      <c r="B8" s="205">
        <v>0.82689999999999997</v>
      </c>
      <c r="C8" s="193">
        <v>0.85009999999999997</v>
      </c>
      <c r="D8" s="193">
        <v>0.87070000000000003</v>
      </c>
      <c r="E8" s="193">
        <v>0.89029999999999998</v>
      </c>
      <c r="F8" s="193">
        <v>0.83979999999999999</v>
      </c>
      <c r="G8" s="193">
        <v>0.90439999999999998</v>
      </c>
      <c r="H8" s="193">
        <v>0.90649999999999997</v>
      </c>
      <c r="I8" s="193">
        <v>0.9204</v>
      </c>
      <c r="J8" s="193">
        <v>0.91269999999999996</v>
      </c>
      <c r="K8" s="193">
        <v>0.90669999999999995</v>
      </c>
      <c r="L8" s="193">
        <v>0.92920000000000003</v>
      </c>
      <c r="M8" s="193">
        <v>0.92420000000000002</v>
      </c>
      <c r="N8" s="193">
        <v>0.93210000000000004</v>
      </c>
      <c r="O8" s="193">
        <v>0.92330000000000001</v>
      </c>
      <c r="P8" s="193">
        <v>0.92800000000000005</v>
      </c>
    </row>
    <row r="9" spans="1:17" x14ac:dyDescent="0.25">
      <c r="A9" s="203">
        <v>43132</v>
      </c>
      <c r="B9" s="205">
        <v>0.82150000000000001</v>
      </c>
      <c r="C9" s="193">
        <v>0.84930000000000005</v>
      </c>
      <c r="D9" s="193">
        <v>0.86680000000000001</v>
      </c>
      <c r="E9" s="193">
        <v>0.89090000000000003</v>
      </c>
      <c r="F9" s="193">
        <v>0.83579999999999999</v>
      </c>
      <c r="G9" s="193">
        <v>0.90349999999999997</v>
      </c>
      <c r="H9" s="193">
        <v>0.90880000000000005</v>
      </c>
      <c r="I9" s="193">
        <v>0.91920000000000002</v>
      </c>
      <c r="J9" s="193">
        <v>0.91439999999999999</v>
      </c>
      <c r="K9" s="193">
        <v>0.90659999999999996</v>
      </c>
      <c r="L9" s="193">
        <v>0.92930000000000001</v>
      </c>
      <c r="M9" s="193">
        <v>0.92569999999999997</v>
      </c>
      <c r="N9" s="193">
        <v>0.93069999999999997</v>
      </c>
      <c r="O9" s="193">
        <v>0.92130000000000001</v>
      </c>
      <c r="P9" s="193">
        <v>0.92800000000000005</v>
      </c>
    </row>
    <row r="10" spans="1:17" x14ac:dyDescent="0.25">
      <c r="A10" s="203">
        <v>43160</v>
      </c>
      <c r="B10" s="205">
        <v>0.81540000000000001</v>
      </c>
      <c r="C10" s="193">
        <v>0.85119999999999996</v>
      </c>
      <c r="D10" s="193">
        <v>0.8659</v>
      </c>
      <c r="E10" s="193">
        <v>0.88749999999999996</v>
      </c>
      <c r="F10" s="193">
        <v>0.83160000000000001</v>
      </c>
      <c r="G10" s="193">
        <v>0.9022</v>
      </c>
      <c r="H10" s="193">
        <v>0.91010000000000002</v>
      </c>
      <c r="I10" s="193">
        <v>0.91749999999999998</v>
      </c>
      <c r="J10" s="193">
        <v>0.9163</v>
      </c>
      <c r="K10" s="193">
        <v>0.90600000000000003</v>
      </c>
      <c r="L10" s="193">
        <v>0.92820000000000003</v>
      </c>
      <c r="M10" s="193">
        <v>0.92720000000000002</v>
      </c>
      <c r="N10" s="193">
        <v>0.92879999999999996</v>
      </c>
      <c r="O10" s="193">
        <v>0.91979999999999995</v>
      </c>
      <c r="P10" s="193">
        <v>0.92730000000000001</v>
      </c>
    </row>
    <row r="11" spans="1:17" x14ac:dyDescent="0.25">
      <c r="A11" s="203">
        <v>43191</v>
      </c>
      <c r="B11" s="205">
        <v>0.80959999999999999</v>
      </c>
      <c r="C11" s="193">
        <v>0.85640000000000005</v>
      </c>
      <c r="D11" s="193">
        <v>0.86360000000000003</v>
      </c>
      <c r="E11" s="193">
        <v>0.88690000000000002</v>
      </c>
      <c r="F11" s="193">
        <v>0.82830000000000004</v>
      </c>
      <c r="G11" s="193">
        <v>0.89810000000000001</v>
      </c>
      <c r="H11" s="193">
        <v>0.91080000000000005</v>
      </c>
      <c r="I11" s="193">
        <v>0.91439999999999999</v>
      </c>
      <c r="J11" s="193">
        <v>0.91649999999999998</v>
      </c>
      <c r="K11" s="193">
        <v>0.90310000000000001</v>
      </c>
      <c r="L11" s="193">
        <v>0.92730000000000001</v>
      </c>
      <c r="M11" s="193">
        <v>0.9274</v>
      </c>
      <c r="N11" s="193">
        <v>0.93059999999999998</v>
      </c>
      <c r="O11" s="193">
        <v>0.92069999999999996</v>
      </c>
      <c r="P11" s="193">
        <v>0.92700000000000005</v>
      </c>
    </row>
    <row r="12" spans="1:17" x14ac:dyDescent="0.25">
      <c r="A12" s="203">
        <v>43221</v>
      </c>
      <c r="B12" s="205">
        <v>0.80420000000000003</v>
      </c>
      <c r="C12" s="193">
        <v>0.85550000000000004</v>
      </c>
      <c r="D12" s="193">
        <v>0.85870000000000002</v>
      </c>
      <c r="E12" s="193">
        <v>0.88390000000000002</v>
      </c>
      <c r="F12" s="193">
        <v>0.82389999999999997</v>
      </c>
      <c r="G12" s="193">
        <v>0.89239999999999997</v>
      </c>
      <c r="H12" s="193">
        <v>0.91</v>
      </c>
      <c r="I12" s="193">
        <v>0.91149999999999998</v>
      </c>
      <c r="J12" s="193">
        <v>0.91459999999999997</v>
      </c>
      <c r="K12" s="193">
        <v>0.89880000000000004</v>
      </c>
      <c r="L12" s="193">
        <v>0.92649999999999999</v>
      </c>
      <c r="M12" s="193">
        <v>0.92889999999999995</v>
      </c>
      <c r="N12" s="193">
        <v>0.92859999999999998</v>
      </c>
      <c r="O12" s="193">
        <v>0.92159999999999997</v>
      </c>
      <c r="P12" s="193">
        <v>0.92659999999999998</v>
      </c>
    </row>
    <row r="13" spans="1:17" x14ac:dyDescent="0.25">
      <c r="A13" s="203">
        <v>43252</v>
      </c>
      <c r="B13" s="205">
        <v>0.7984</v>
      </c>
      <c r="C13" s="193">
        <v>0.85740000000000005</v>
      </c>
      <c r="D13" s="193">
        <v>0.8589</v>
      </c>
      <c r="E13" s="193">
        <v>0.88080000000000003</v>
      </c>
      <c r="F13" s="193">
        <v>0.82</v>
      </c>
      <c r="G13" s="193">
        <v>0.88770000000000004</v>
      </c>
      <c r="H13" s="193">
        <v>0.91239999999999999</v>
      </c>
      <c r="I13" s="193">
        <v>0.90910000000000002</v>
      </c>
      <c r="J13" s="193">
        <v>0.91469999999999996</v>
      </c>
      <c r="K13" s="193">
        <v>0.89580000000000004</v>
      </c>
      <c r="L13" s="193">
        <v>0.92569999999999997</v>
      </c>
      <c r="M13" s="193">
        <v>0.92900000000000005</v>
      </c>
      <c r="N13" s="193">
        <v>0.92779999999999996</v>
      </c>
      <c r="O13" s="193">
        <v>0.92420000000000002</v>
      </c>
      <c r="P13" s="193">
        <v>0.92630000000000001</v>
      </c>
    </row>
    <row r="14" spans="1:17" x14ac:dyDescent="0.25">
      <c r="A14" s="203">
        <v>43282</v>
      </c>
      <c r="B14" s="205">
        <v>0.79290000000000005</v>
      </c>
      <c r="C14" s="193">
        <v>0.85740000000000005</v>
      </c>
      <c r="D14" s="193">
        <v>0.85440000000000005</v>
      </c>
      <c r="E14" s="193">
        <v>0.87790000000000001</v>
      </c>
      <c r="F14" s="193">
        <v>0.81569999999999998</v>
      </c>
      <c r="G14" s="193">
        <v>0.88429999999999997</v>
      </c>
      <c r="H14" s="193">
        <v>0.91069999999999995</v>
      </c>
      <c r="I14" s="193">
        <v>0.90500000000000003</v>
      </c>
      <c r="J14" s="193">
        <v>0.9123</v>
      </c>
      <c r="K14" s="193">
        <v>0.89280000000000004</v>
      </c>
      <c r="L14" s="193">
        <v>0.9234</v>
      </c>
      <c r="M14" s="193">
        <v>0.92810000000000004</v>
      </c>
      <c r="N14" s="193">
        <v>0.92630000000000001</v>
      </c>
      <c r="O14" s="193">
        <v>0.92379999999999995</v>
      </c>
      <c r="P14" s="193">
        <v>0.9244</v>
      </c>
    </row>
    <row r="15" spans="1:17" x14ac:dyDescent="0.25">
      <c r="A15" s="203">
        <v>43313</v>
      </c>
      <c r="B15" s="205">
        <v>0.78839999999999999</v>
      </c>
      <c r="C15" s="193">
        <v>0.85729999999999995</v>
      </c>
      <c r="D15" s="193">
        <v>0.85219999999999996</v>
      </c>
      <c r="E15" s="193">
        <v>0.87529999999999997</v>
      </c>
      <c r="F15" s="193">
        <v>0.81230000000000002</v>
      </c>
      <c r="G15" s="193">
        <v>0.87990000000000002</v>
      </c>
      <c r="H15" s="193">
        <v>0.91110000000000002</v>
      </c>
      <c r="I15" s="193">
        <v>0.90449999999999997</v>
      </c>
      <c r="J15" s="193">
        <v>0.91080000000000005</v>
      </c>
      <c r="K15" s="193">
        <v>0.88970000000000005</v>
      </c>
      <c r="L15" s="193">
        <v>0.91990000000000005</v>
      </c>
      <c r="M15" s="193">
        <v>0.92589999999999995</v>
      </c>
      <c r="N15" s="193">
        <v>0.92359999999999998</v>
      </c>
      <c r="O15" s="193">
        <v>0.92110000000000003</v>
      </c>
      <c r="P15" s="193">
        <v>0.92130000000000001</v>
      </c>
    </row>
    <row r="16" spans="1:17" x14ac:dyDescent="0.25">
      <c r="A16" s="203">
        <v>43344</v>
      </c>
      <c r="B16" s="205">
        <v>0.78559999999999997</v>
      </c>
      <c r="C16" s="193">
        <v>0.85319999999999996</v>
      </c>
      <c r="D16" s="193">
        <v>0.84989999999999999</v>
      </c>
      <c r="E16" s="193">
        <v>0.87290000000000001</v>
      </c>
      <c r="F16" s="193">
        <v>0.80930000000000002</v>
      </c>
      <c r="G16" s="193">
        <v>0.87670000000000003</v>
      </c>
      <c r="H16" s="193">
        <v>0.91100000000000003</v>
      </c>
      <c r="I16" s="193">
        <v>0.90039999999999998</v>
      </c>
      <c r="J16" s="193">
        <v>0.90810000000000002</v>
      </c>
      <c r="K16" s="193">
        <v>0.88690000000000002</v>
      </c>
      <c r="L16" s="193">
        <v>0.91690000000000005</v>
      </c>
      <c r="M16" s="193">
        <v>0.92689999999999995</v>
      </c>
      <c r="N16" s="193">
        <v>0.92169999999999996</v>
      </c>
      <c r="O16" s="193">
        <v>0.9214</v>
      </c>
      <c r="P16" s="193">
        <v>0.91930000000000001</v>
      </c>
    </row>
    <row r="17" spans="1:16" x14ac:dyDescent="0.25">
      <c r="A17" s="203">
        <v>43374</v>
      </c>
      <c r="B17" s="205">
        <v>0.78200000000000003</v>
      </c>
      <c r="C17" s="193">
        <v>0.8478</v>
      </c>
      <c r="D17" s="193">
        <v>0.84799999999999998</v>
      </c>
      <c r="E17" s="193">
        <v>0.86950000000000005</v>
      </c>
      <c r="F17" s="193">
        <v>0.80549999999999999</v>
      </c>
      <c r="G17" s="193">
        <v>0.87409999999999999</v>
      </c>
      <c r="H17" s="193">
        <v>0.90969999999999995</v>
      </c>
      <c r="I17" s="193">
        <v>0.89790000000000003</v>
      </c>
      <c r="J17" s="193">
        <v>0.90529999999999999</v>
      </c>
      <c r="K17" s="193">
        <v>0.88449999999999995</v>
      </c>
      <c r="L17" s="193">
        <v>0.91479999999999995</v>
      </c>
      <c r="M17" s="193">
        <v>0.92559999999999998</v>
      </c>
      <c r="N17" s="193">
        <v>0.91759999999999997</v>
      </c>
      <c r="O17" s="193">
        <v>0.91839999999999999</v>
      </c>
      <c r="P17" s="193">
        <v>0.91710000000000003</v>
      </c>
    </row>
    <row r="18" spans="1:16" x14ac:dyDescent="0.25">
      <c r="A18" s="203">
        <v>43405</v>
      </c>
      <c r="B18" s="205">
        <v>0.77739999999999998</v>
      </c>
      <c r="C18" s="193">
        <v>0.84440000000000004</v>
      </c>
      <c r="D18" s="193">
        <v>0.84650000000000003</v>
      </c>
      <c r="E18" s="193">
        <v>0.86599999999999999</v>
      </c>
      <c r="F18" s="193">
        <v>0.8014</v>
      </c>
      <c r="G18" s="193">
        <v>0.87119999999999997</v>
      </c>
      <c r="H18" s="193">
        <v>0.90620000000000001</v>
      </c>
      <c r="I18" s="193">
        <v>0.89590000000000003</v>
      </c>
      <c r="J18" s="193">
        <v>0.90210000000000001</v>
      </c>
      <c r="K18" s="193">
        <v>0.88160000000000005</v>
      </c>
      <c r="L18" s="193">
        <v>0.9123</v>
      </c>
      <c r="M18" s="193">
        <v>0.92579999999999996</v>
      </c>
      <c r="N18" s="193">
        <v>0.91759999999999997</v>
      </c>
      <c r="O18" s="193">
        <v>0.91800000000000004</v>
      </c>
      <c r="P18" s="193">
        <v>0.91539999999999999</v>
      </c>
    </row>
    <row r="19" spans="1:16" x14ac:dyDescent="0.25">
      <c r="A19" s="203">
        <v>43435</v>
      </c>
      <c r="B19" s="205">
        <v>0.77200000000000002</v>
      </c>
      <c r="C19" s="193">
        <v>0.83789999999999998</v>
      </c>
      <c r="D19" s="193">
        <v>0.84509999999999996</v>
      </c>
      <c r="E19" s="193">
        <v>0.86429999999999996</v>
      </c>
      <c r="F19" s="193">
        <v>0.79649999999999999</v>
      </c>
      <c r="G19" s="193">
        <v>0.86799999999999999</v>
      </c>
      <c r="H19" s="193">
        <v>0.90349999999999997</v>
      </c>
      <c r="I19" s="193">
        <v>0.89570000000000005</v>
      </c>
      <c r="J19" s="193">
        <v>0.89959999999999996</v>
      </c>
      <c r="K19" s="193">
        <v>0.87870000000000004</v>
      </c>
      <c r="L19" s="193">
        <v>0.90990000000000004</v>
      </c>
      <c r="M19" s="193">
        <v>0.92530000000000001</v>
      </c>
      <c r="N19" s="193">
        <v>0.91290000000000004</v>
      </c>
      <c r="O19" s="193">
        <v>0.9153</v>
      </c>
      <c r="P19" s="193">
        <v>0.91310000000000002</v>
      </c>
    </row>
    <row r="20" spans="1:16" x14ac:dyDescent="0.25">
      <c r="A20" s="203">
        <v>43466</v>
      </c>
      <c r="B20" s="205">
        <v>0.76870000000000005</v>
      </c>
      <c r="C20" s="193">
        <v>0.83520000000000005</v>
      </c>
      <c r="D20" s="193">
        <v>0.84450000000000003</v>
      </c>
      <c r="E20" s="193">
        <v>0.86199999999999999</v>
      </c>
      <c r="F20" s="193">
        <v>0.79369999999999996</v>
      </c>
      <c r="G20" s="193">
        <v>0.86329999999999996</v>
      </c>
      <c r="H20" s="193">
        <v>0.90049999999999997</v>
      </c>
      <c r="I20" s="193">
        <v>0.89559999999999995</v>
      </c>
      <c r="J20" s="193">
        <v>0.89729999999999999</v>
      </c>
      <c r="K20" s="193">
        <v>0.87490000000000001</v>
      </c>
      <c r="L20" s="193">
        <v>0.9073</v>
      </c>
      <c r="M20" s="193">
        <v>0.92510000000000003</v>
      </c>
      <c r="N20" s="193">
        <v>0.91100000000000003</v>
      </c>
      <c r="O20" s="193">
        <v>0.91220000000000001</v>
      </c>
      <c r="P20" s="193">
        <v>0.91090000000000004</v>
      </c>
    </row>
    <row r="21" spans="1:16" x14ac:dyDescent="0.25">
      <c r="A21" s="203">
        <v>43497</v>
      </c>
      <c r="B21" s="205">
        <v>0.76739999999999997</v>
      </c>
      <c r="C21" s="193">
        <v>0.83209999999999995</v>
      </c>
      <c r="D21" s="193">
        <v>0.84619999999999995</v>
      </c>
      <c r="E21" s="193">
        <v>0.86</v>
      </c>
      <c r="F21" s="193">
        <v>0.7923</v>
      </c>
      <c r="G21" s="193">
        <v>0.85819999999999996</v>
      </c>
      <c r="H21" s="193">
        <v>0.89680000000000004</v>
      </c>
      <c r="I21" s="193">
        <v>0.89280000000000004</v>
      </c>
      <c r="J21" s="193">
        <v>0.89529999999999998</v>
      </c>
      <c r="K21" s="193">
        <v>0.87050000000000005</v>
      </c>
      <c r="L21" s="193">
        <v>0.90449999999999997</v>
      </c>
      <c r="M21" s="193">
        <v>0.92300000000000004</v>
      </c>
      <c r="N21" s="193">
        <v>0.91</v>
      </c>
      <c r="O21" s="193">
        <v>0.9113</v>
      </c>
      <c r="P21" s="193">
        <v>0.90849999999999997</v>
      </c>
    </row>
    <row r="22" spans="1:16" x14ac:dyDescent="0.25">
      <c r="A22" s="203">
        <v>43525</v>
      </c>
      <c r="B22" s="205">
        <v>0.76739999999999997</v>
      </c>
      <c r="C22" s="193">
        <v>0.82850000000000001</v>
      </c>
      <c r="D22" s="193">
        <v>0.8458</v>
      </c>
      <c r="E22" s="193">
        <v>0.85899999999999999</v>
      </c>
      <c r="F22" s="193">
        <v>0.79179999999999995</v>
      </c>
      <c r="G22" s="193">
        <v>0.85340000000000005</v>
      </c>
      <c r="H22" s="193">
        <v>0.89459999999999995</v>
      </c>
      <c r="I22" s="193">
        <v>0.89239999999999997</v>
      </c>
      <c r="J22" s="193">
        <v>0.89529999999999998</v>
      </c>
      <c r="K22" s="193">
        <v>0.8669</v>
      </c>
      <c r="L22" s="193">
        <v>0.90110000000000001</v>
      </c>
      <c r="M22" s="193">
        <v>0.91969999999999996</v>
      </c>
      <c r="N22" s="193">
        <v>0.91010000000000002</v>
      </c>
      <c r="O22" s="193">
        <v>0.91</v>
      </c>
      <c r="P22" s="193">
        <v>0.90559999999999996</v>
      </c>
    </row>
    <row r="23" spans="1:16" x14ac:dyDescent="0.25">
      <c r="A23" s="203">
        <v>43556</v>
      </c>
      <c r="B23" s="205">
        <v>0.76780000000000004</v>
      </c>
      <c r="C23" s="193">
        <v>0.82040000000000002</v>
      </c>
      <c r="D23" s="193">
        <v>0.84460000000000002</v>
      </c>
      <c r="E23" s="193">
        <v>0.85899999999999999</v>
      </c>
      <c r="F23" s="193">
        <v>0.79049999999999998</v>
      </c>
      <c r="G23" s="193">
        <v>0.85209999999999997</v>
      </c>
      <c r="H23" s="193">
        <v>0.89270000000000005</v>
      </c>
      <c r="I23" s="193">
        <v>0.89270000000000005</v>
      </c>
      <c r="J23" s="193">
        <v>0.89390000000000003</v>
      </c>
      <c r="K23" s="193">
        <v>0.86560000000000004</v>
      </c>
      <c r="L23" s="193">
        <v>0.8972</v>
      </c>
      <c r="M23" s="193">
        <v>0.91800000000000004</v>
      </c>
      <c r="N23" s="193">
        <v>0.91010000000000002</v>
      </c>
      <c r="O23" s="193">
        <v>0.90890000000000004</v>
      </c>
      <c r="P23" s="193">
        <v>0.90259999999999996</v>
      </c>
    </row>
    <row r="24" spans="1:16" x14ac:dyDescent="0.25">
      <c r="A24" s="203">
        <v>43586</v>
      </c>
      <c r="B24" s="205">
        <v>0.76780000000000004</v>
      </c>
      <c r="C24" s="193">
        <v>0.8155</v>
      </c>
      <c r="D24" s="193">
        <v>0.84799999999999998</v>
      </c>
      <c r="E24" s="193">
        <v>0.85809999999999997</v>
      </c>
      <c r="F24" s="193">
        <v>0.78990000000000005</v>
      </c>
      <c r="G24" s="193">
        <v>0.85170000000000001</v>
      </c>
      <c r="H24" s="193">
        <v>0.89070000000000005</v>
      </c>
      <c r="I24" s="193">
        <v>0.89339999999999997</v>
      </c>
      <c r="J24" s="193">
        <v>0.89280000000000004</v>
      </c>
      <c r="K24" s="193">
        <v>0.86509999999999998</v>
      </c>
      <c r="L24" s="193">
        <v>0.8921</v>
      </c>
      <c r="M24" s="193">
        <v>0.91559999999999997</v>
      </c>
      <c r="N24" s="193">
        <v>0.90780000000000005</v>
      </c>
      <c r="O24" s="193">
        <v>0.90749999999999997</v>
      </c>
      <c r="P24" s="193">
        <v>0.89849999999999997</v>
      </c>
    </row>
    <row r="25" spans="1:16" x14ac:dyDescent="0.25">
      <c r="A25" s="203">
        <v>43617</v>
      </c>
      <c r="B25" s="205">
        <v>0.76839999999999997</v>
      </c>
      <c r="C25" s="193">
        <v>0.81079999999999997</v>
      </c>
      <c r="D25" s="193">
        <v>0.84330000000000005</v>
      </c>
      <c r="E25" s="193">
        <v>0.8589</v>
      </c>
      <c r="F25" s="193">
        <v>0.78920000000000001</v>
      </c>
      <c r="G25" s="193">
        <v>0.85189999999999999</v>
      </c>
      <c r="H25" s="193">
        <v>0.88690000000000002</v>
      </c>
      <c r="I25" s="193">
        <v>0.89349999999999996</v>
      </c>
      <c r="J25" s="193">
        <v>0.89190000000000003</v>
      </c>
      <c r="K25" s="193">
        <v>0.86450000000000005</v>
      </c>
      <c r="L25" s="193">
        <v>0.88800000000000001</v>
      </c>
      <c r="M25" s="193">
        <v>0.91359999999999997</v>
      </c>
      <c r="N25" s="193">
        <v>0.90580000000000005</v>
      </c>
      <c r="O25" s="193">
        <v>0.90880000000000005</v>
      </c>
      <c r="P25" s="193">
        <v>0.89539999999999997</v>
      </c>
    </row>
    <row r="26" spans="1:16" x14ac:dyDescent="0.25">
      <c r="A26" s="203">
        <v>43647</v>
      </c>
      <c r="B26" s="205">
        <v>0.76859999999999995</v>
      </c>
      <c r="C26" s="193">
        <v>0.80510000000000004</v>
      </c>
      <c r="D26" s="193">
        <v>0.84399999999999997</v>
      </c>
      <c r="E26" s="193">
        <v>0.85970000000000002</v>
      </c>
      <c r="F26" s="193">
        <v>0.78859999999999997</v>
      </c>
      <c r="G26" s="193">
        <v>0.85150000000000003</v>
      </c>
      <c r="H26" s="193">
        <v>0.88480000000000003</v>
      </c>
      <c r="I26" s="193">
        <v>0.89590000000000003</v>
      </c>
      <c r="J26" s="193">
        <v>0.8921</v>
      </c>
      <c r="K26" s="193">
        <v>0.86409999999999998</v>
      </c>
      <c r="L26" s="193">
        <v>0.88570000000000004</v>
      </c>
      <c r="M26" s="193">
        <v>0.91239999999999999</v>
      </c>
      <c r="N26" s="193">
        <v>0.9052</v>
      </c>
      <c r="O26" s="193">
        <v>0.90859999999999996</v>
      </c>
      <c r="P26" s="193">
        <v>0.89359999999999995</v>
      </c>
    </row>
    <row r="27" spans="1:16" x14ac:dyDescent="0.25">
      <c r="A27" s="203">
        <v>43678</v>
      </c>
      <c r="B27" s="205">
        <v>0.7681</v>
      </c>
      <c r="C27" s="193">
        <v>0.80189999999999995</v>
      </c>
      <c r="D27" s="193">
        <v>0.8417</v>
      </c>
      <c r="E27" s="193">
        <v>0.85909999999999997</v>
      </c>
      <c r="F27" s="193">
        <v>0.78749999999999998</v>
      </c>
      <c r="G27" s="193">
        <v>0.85150000000000003</v>
      </c>
      <c r="H27" s="193">
        <v>0.88239999999999996</v>
      </c>
      <c r="I27" s="193">
        <v>0.89090000000000003</v>
      </c>
      <c r="J27" s="193">
        <v>0.89200000000000002</v>
      </c>
      <c r="K27" s="193">
        <v>0.86329999999999996</v>
      </c>
      <c r="L27" s="193">
        <v>0.88439999999999996</v>
      </c>
      <c r="M27" s="193">
        <v>0.91159999999999997</v>
      </c>
      <c r="N27" s="193">
        <v>0.90720000000000001</v>
      </c>
      <c r="O27" s="193">
        <v>0.90920000000000001</v>
      </c>
      <c r="P27" s="193">
        <v>0.89290000000000003</v>
      </c>
    </row>
    <row r="28" spans="1:16" x14ac:dyDescent="0.25">
      <c r="A28" s="203">
        <v>43709</v>
      </c>
      <c r="B28" s="205">
        <v>0.76829999999999998</v>
      </c>
      <c r="C28" s="193">
        <v>0.7994</v>
      </c>
      <c r="D28" s="193">
        <v>0.84260000000000002</v>
      </c>
      <c r="E28" s="193">
        <v>0.86150000000000004</v>
      </c>
      <c r="F28" s="193">
        <v>0.78739999999999999</v>
      </c>
      <c r="G28" s="193">
        <v>0.8508</v>
      </c>
      <c r="H28" s="193">
        <v>0.88070000000000004</v>
      </c>
      <c r="I28" s="193">
        <v>0.89259999999999995</v>
      </c>
      <c r="J28" s="193">
        <v>0.89329999999999998</v>
      </c>
      <c r="K28" s="193">
        <v>0.86280000000000001</v>
      </c>
      <c r="L28" s="193">
        <v>0.88460000000000005</v>
      </c>
      <c r="M28" s="193">
        <v>0.90920000000000001</v>
      </c>
      <c r="N28" s="193">
        <v>0.90610000000000002</v>
      </c>
      <c r="O28" s="193">
        <v>0.90969999999999995</v>
      </c>
      <c r="P28" s="193">
        <v>0.89259999999999995</v>
      </c>
    </row>
    <row r="29" spans="1:16" x14ac:dyDescent="0.25">
      <c r="A29" s="203">
        <v>43739</v>
      </c>
      <c r="B29" s="205">
        <v>0.76939999999999997</v>
      </c>
      <c r="C29" s="193">
        <v>0.79649999999999999</v>
      </c>
      <c r="D29" s="193">
        <v>0.84260000000000002</v>
      </c>
      <c r="E29" s="193">
        <v>0.86140000000000005</v>
      </c>
      <c r="F29" s="193">
        <v>0.78759999999999997</v>
      </c>
      <c r="G29" s="193">
        <v>0.85009999999999997</v>
      </c>
      <c r="H29" s="193">
        <v>0.87890000000000001</v>
      </c>
      <c r="I29" s="193">
        <v>0.89190000000000003</v>
      </c>
      <c r="J29" s="193">
        <v>0.89419999999999999</v>
      </c>
      <c r="K29" s="193">
        <v>0.86199999999999999</v>
      </c>
      <c r="L29" s="193">
        <v>0.88370000000000004</v>
      </c>
      <c r="M29" s="193">
        <v>0.90780000000000005</v>
      </c>
      <c r="N29" s="193">
        <v>0.90839999999999999</v>
      </c>
      <c r="O29" s="193">
        <v>0.91059999999999997</v>
      </c>
      <c r="P29" s="193">
        <v>0.89200000000000002</v>
      </c>
    </row>
    <row r="30" spans="1:16" x14ac:dyDescent="0.25">
      <c r="A30" s="203">
        <v>43770</v>
      </c>
      <c r="B30" s="205">
        <v>0.77180000000000004</v>
      </c>
      <c r="C30" s="193">
        <v>0.79430000000000001</v>
      </c>
      <c r="D30" s="193">
        <v>0.84019999999999995</v>
      </c>
      <c r="E30" s="193">
        <v>0.86219999999999997</v>
      </c>
      <c r="F30" s="193">
        <v>0.78869999999999996</v>
      </c>
      <c r="G30" s="193">
        <v>0.85029999999999994</v>
      </c>
      <c r="H30" s="193">
        <v>0.87860000000000005</v>
      </c>
      <c r="I30" s="193">
        <v>0.89219999999999999</v>
      </c>
      <c r="J30" s="193">
        <v>0.89700000000000002</v>
      </c>
      <c r="K30" s="193">
        <v>0.86240000000000006</v>
      </c>
      <c r="L30" s="193">
        <v>0.88390000000000002</v>
      </c>
      <c r="M30" s="193">
        <v>0.90710000000000002</v>
      </c>
      <c r="N30" s="193">
        <v>0.90349999999999997</v>
      </c>
      <c r="O30" s="193">
        <v>0.90969999999999995</v>
      </c>
      <c r="P30" s="193">
        <v>0.89159999999999995</v>
      </c>
    </row>
    <row r="31" spans="1:16" x14ac:dyDescent="0.25">
      <c r="A31" s="203">
        <v>43800</v>
      </c>
      <c r="B31" s="205">
        <v>0.77470000000000006</v>
      </c>
      <c r="C31" s="193">
        <v>0.79179999999999995</v>
      </c>
      <c r="D31" s="193">
        <v>0.84109999999999996</v>
      </c>
      <c r="E31" s="193">
        <v>0.86409999999999998</v>
      </c>
      <c r="F31" s="193">
        <v>0.79039999999999999</v>
      </c>
      <c r="G31" s="193">
        <v>0.85070000000000001</v>
      </c>
      <c r="H31" s="193">
        <v>0.87649999999999995</v>
      </c>
      <c r="I31" s="193">
        <v>0.89180000000000004</v>
      </c>
      <c r="J31" s="193">
        <v>0.89729999999999999</v>
      </c>
      <c r="K31" s="193">
        <v>0.86229999999999996</v>
      </c>
      <c r="L31" s="193">
        <v>0.88349999999999995</v>
      </c>
      <c r="M31" s="193">
        <v>0.90620000000000001</v>
      </c>
      <c r="N31" s="193">
        <v>0.90600000000000003</v>
      </c>
      <c r="O31" s="193">
        <v>0.91059999999999997</v>
      </c>
      <c r="P31" s="193">
        <v>0.89139999999999997</v>
      </c>
    </row>
    <row r="32" spans="1:16" x14ac:dyDescent="0.25">
      <c r="A32" s="203">
        <v>43831</v>
      </c>
      <c r="B32" s="205">
        <v>0.77610000000000001</v>
      </c>
      <c r="C32" s="193">
        <v>0.78890000000000005</v>
      </c>
      <c r="D32" s="193">
        <v>0.83960000000000001</v>
      </c>
      <c r="E32" s="193">
        <v>0.86229999999999996</v>
      </c>
      <c r="F32" s="193">
        <v>0.79059999999999997</v>
      </c>
      <c r="G32" s="193">
        <v>0.85329999999999995</v>
      </c>
      <c r="H32" s="193">
        <v>0.87460000000000004</v>
      </c>
      <c r="I32" s="193">
        <v>0.88949999999999996</v>
      </c>
      <c r="J32" s="193">
        <v>0.89829999999999999</v>
      </c>
      <c r="K32" s="193">
        <v>0.86360000000000003</v>
      </c>
      <c r="L32" s="193">
        <v>0.88349999999999995</v>
      </c>
      <c r="M32" s="193">
        <v>0.90490000000000004</v>
      </c>
      <c r="N32" s="193">
        <v>0.90459999999999996</v>
      </c>
      <c r="O32" s="193">
        <v>0.91110000000000002</v>
      </c>
      <c r="P32" s="193">
        <v>0.89119999999999999</v>
      </c>
    </row>
    <row r="33" spans="1:16" x14ac:dyDescent="0.25">
      <c r="A33" s="203">
        <v>43862</v>
      </c>
      <c r="B33" s="205">
        <v>0.77849999999999997</v>
      </c>
      <c r="C33" s="193">
        <v>0.78710000000000002</v>
      </c>
      <c r="D33" s="193">
        <v>0.83899999999999997</v>
      </c>
      <c r="E33" s="193">
        <v>0.86129999999999995</v>
      </c>
      <c r="F33" s="193">
        <v>0.79169999999999996</v>
      </c>
      <c r="G33" s="193">
        <v>0.85589999999999999</v>
      </c>
      <c r="H33" s="193">
        <v>0.87160000000000004</v>
      </c>
      <c r="I33" s="193">
        <v>0.89159999999999995</v>
      </c>
      <c r="J33" s="193">
        <v>0.9002</v>
      </c>
      <c r="K33" s="193">
        <v>0.86519999999999997</v>
      </c>
      <c r="L33" s="193">
        <v>0.8841</v>
      </c>
      <c r="M33" s="193">
        <v>0.90429999999999999</v>
      </c>
      <c r="N33" s="193">
        <v>0.90480000000000005</v>
      </c>
      <c r="O33" s="193">
        <v>0.91269999999999996</v>
      </c>
      <c r="P33" s="193">
        <v>0.89159999999999995</v>
      </c>
    </row>
    <row r="34" spans="1:16" x14ac:dyDescent="0.25">
      <c r="A34" s="203">
        <v>43891</v>
      </c>
      <c r="B34" s="205">
        <v>0.77780000000000005</v>
      </c>
      <c r="C34" s="193">
        <v>0.78200000000000003</v>
      </c>
      <c r="D34" s="193">
        <v>0.83460000000000001</v>
      </c>
      <c r="E34" s="193">
        <v>0.85840000000000005</v>
      </c>
      <c r="F34" s="193">
        <v>0.78979999999999995</v>
      </c>
      <c r="G34" s="193">
        <v>0.85860000000000003</v>
      </c>
      <c r="H34" s="193">
        <v>0.86990000000000001</v>
      </c>
      <c r="I34" s="193">
        <v>0.88829999999999998</v>
      </c>
      <c r="J34" s="193">
        <v>0.89749999999999996</v>
      </c>
      <c r="K34" s="193">
        <v>0.86619999999999997</v>
      </c>
      <c r="L34" s="193">
        <v>0.88549999999999995</v>
      </c>
      <c r="M34" s="193">
        <v>0.9032</v>
      </c>
      <c r="N34" s="193">
        <v>0.90249999999999997</v>
      </c>
      <c r="O34" s="193">
        <v>0.91220000000000001</v>
      </c>
      <c r="P34" s="193">
        <v>0.8921</v>
      </c>
    </row>
    <row r="35" spans="1:16" x14ac:dyDescent="0.25">
      <c r="A35" s="203">
        <v>43922</v>
      </c>
      <c r="B35" s="205">
        <v>0.77480000000000004</v>
      </c>
      <c r="C35" s="193">
        <v>0.78049999999999997</v>
      </c>
      <c r="D35" s="193">
        <v>0.82950000000000002</v>
      </c>
      <c r="E35" s="193">
        <v>0.85409999999999997</v>
      </c>
      <c r="F35" s="193">
        <v>0.78680000000000005</v>
      </c>
      <c r="G35" s="193">
        <v>0.85980000000000001</v>
      </c>
      <c r="H35" s="193">
        <v>0.86939999999999995</v>
      </c>
      <c r="I35" s="193">
        <v>0.88380000000000003</v>
      </c>
      <c r="J35" s="193">
        <v>0.89539999999999997</v>
      </c>
      <c r="K35" s="193">
        <v>0.86639999999999995</v>
      </c>
      <c r="L35" s="193">
        <v>0.88719999999999999</v>
      </c>
      <c r="M35" s="193">
        <v>0.90259999999999996</v>
      </c>
      <c r="N35" s="193">
        <v>0.89929999999999999</v>
      </c>
      <c r="O35" s="193">
        <v>0.91220000000000001</v>
      </c>
      <c r="P35" s="193">
        <v>0.89290000000000003</v>
      </c>
    </row>
    <row r="36" spans="1:16" x14ac:dyDescent="0.25">
      <c r="A36" s="203">
        <v>43952</v>
      </c>
      <c r="B36" s="205">
        <v>0.77359999999999995</v>
      </c>
      <c r="C36" s="193">
        <v>0.78029999999999999</v>
      </c>
      <c r="D36" s="193">
        <v>0.82410000000000005</v>
      </c>
      <c r="E36" s="193">
        <v>0.85360000000000003</v>
      </c>
      <c r="F36" s="193">
        <v>0.78549999999999998</v>
      </c>
      <c r="G36" s="193">
        <v>0.85870000000000002</v>
      </c>
      <c r="H36" s="193">
        <v>0.86739999999999995</v>
      </c>
      <c r="I36" s="193">
        <v>0.87739999999999996</v>
      </c>
      <c r="J36" s="193">
        <v>0.89219999999999999</v>
      </c>
      <c r="K36" s="193">
        <v>0.86450000000000005</v>
      </c>
      <c r="L36" s="193">
        <v>0.88890000000000002</v>
      </c>
      <c r="M36" s="193">
        <v>0.9002</v>
      </c>
      <c r="N36" s="193">
        <v>0.90029999999999999</v>
      </c>
      <c r="O36" s="193">
        <v>0.91300000000000003</v>
      </c>
      <c r="P36" s="193">
        <v>0.89380000000000004</v>
      </c>
    </row>
    <row r="37" spans="1:16" x14ac:dyDescent="0.25">
      <c r="A37" s="203">
        <v>43983</v>
      </c>
      <c r="B37" s="205">
        <v>0.77259999999999995</v>
      </c>
      <c r="C37" s="193">
        <v>0.77959999999999996</v>
      </c>
      <c r="D37" s="193">
        <v>0.82499999999999996</v>
      </c>
      <c r="E37" s="193">
        <v>0.85499999999999998</v>
      </c>
      <c r="F37" s="193">
        <v>0.78500000000000003</v>
      </c>
      <c r="G37" s="193">
        <v>0.85640000000000005</v>
      </c>
      <c r="H37" s="193">
        <v>0.86719999999999997</v>
      </c>
      <c r="I37" s="193">
        <v>0.874</v>
      </c>
      <c r="J37" s="193">
        <v>0.89059999999999995</v>
      </c>
      <c r="K37" s="193">
        <v>0.86250000000000004</v>
      </c>
      <c r="L37" s="193">
        <v>0.89100000000000001</v>
      </c>
      <c r="M37" s="193">
        <v>0.9</v>
      </c>
      <c r="N37" s="193">
        <v>0.89849999999999997</v>
      </c>
      <c r="O37" s="193">
        <v>0.90839999999999999</v>
      </c>
      <c r="P37" s="193">
        <v>0.89459999999999995</v>
      </c>
    </row>
    <row r="38" spans="1:16" x14ac:dyDescent="0.25">
      <c r="A38" s="203">
        <v>44013</v>
      </c>
      <c r="B38" s="205">
        <v>0.77129999999999999</v>
      </c>
      <c r="C38" s="193">
        <v>0.77869999999999995</v>
      </c>
      <c r="D38" s="193">
        <v>0.82430000000000003</v>
      </c>
      <c r="E38" s="193">
        <v>0.85240000000000005</v>
      </c>
      <c r="F38" s="193">
        <v>0.78369999999999995</v>
      </c>
      <c r="G38" s="193">
        <v>0.85509999999999997</v>
      </c>
      <c r="H38" s="193">
        <v>0.86780000000000002</v>
      </c>
      <c r="I38" s="193">
        <v>0.86960000000000004</v>
      </c>
      <c r="J38" s="193">
        <v>0.88919999999999999</v>
      </c>
      <c r="K38" s="193">
        <v>0.86119999999999997</v>
      </c>
      <c r="L38" s="193">
        <v>0.89200000000000002</v>
      </c>
      <c r="M38" s="193">
        <v>0.90090000000000003</v>
      </c>
      <c r="N38" s="193">
        <v>0.89590000000000003</v>
      </c>
      <c r="O38" s="193">
        <v>0.90500000000000003</v>
      </c>
      <c r="P38" s="193">
        <v>0.89490000000000003</v>
      </c>
    </row>
    <row r="39" spans="1:16" x14ac:dyDescent="0.25">
      <c r="A39" s="203">
        <v>44044</v>
      </c>
      <c r="B39" s="205">
        <v>0.76929999999999998</v>
      </c>
      <c r="C39" s="193">
        <v>0.7772</v>
      </c>
      <c r="D39" s="193">
        <v>0.82179999999999997</v>
      </c>
      <c r="E39" s="193">
        <v>0.8548</v>
      </c>
      <c r="F39" s="193">
        <v>0.78220000000000001</v>
      </c>
      <c r="G39" s="193">
        <v>0.85419999999999996</v>
      </c>
      <c r="H39" s="193">
        <v>0.86860000000000004</v>
      </c>
      <c r="I39" s="193">
        <v>0.87139999999999995</v>
      </c>
      <c r="J39" s="193">
        <v>0.89070000000000005</v>
      </c>
      <c r="K39" s="193">
        <v>0.86099999999999999</v>
      </c>
      <c r="L39" s="193">
        <v>0.8911</v>
      </c>
      <c r="M39" s="193">
        <v>0.90049999999999997</v>
      </c>
      <c r="N39" s="193">
        <v>0.89039999999999997</v>
      </c>
      <c r="O39" s="193">
        <v>0.90129999999999999</v>
      </c>
      <c r="P39" s="193">
        <v>0.89339999999999997</v>
      </c>
    </row>
    <row r="40" spans="1:16" x14ac:dyDescent="0.25">
      <c r="A40" s="203">
        <v>44075</v>
      </c>
      <c r="B40" s="205">
        <v>0.76449999999999996</v>
      </c>
      <c r="C40" s="193">
        <v>0.77439999999999998</v>
      </c>
      <c r="D40" s="193">
        <v>0.81620000000000004</v>
      </c>
      <c r="E40" s="193">
        <v>0.85040000000000004</v>
      </c>
      <c r="F40" s="193">
        <v>0.77780000000000005</v>
      </c>
      <c r="G40" s="193">
        <v>0.85389999999999999</v>
      </c>
      <c r="H40" s="193">
        <v>0.86729999999999996</v>
      </c>
      <c r="I40" s="193">
        <v>0.86939999999999995</v>
      </c>
      <c r="J40" s="193">
        <v>0.88890000000000002</v>
      </c>
      <c r="K40" s="193">
        <v>0.86029999999999995</v>
      </c>
      <c r="L40" s="193">
        <v>0.88890000000000002</v>
      </c>
      <c r="M40" s="193">
        <v>0.90059999999999996</v>
      </c>
      <c r="N40" s="193">
        <v>0.88770000000000004</v>
      </c>
      <c r="O40" s="193">
        <v>0.89639999999999997</v>
      </c>
      <c r="P40" s="193">
        <v>0.89129999999999998</v>
      </c>
    </row>
    <row r="41" spans="1:16" x14ac:dyDescent="0.25">
      <c r="A41" s="203">
        <v>44105</v>
      </c>
      <c r="B41" s="205">
        <v>0.75929999999999997</v>
      </c>
      <c r="C41" s="193">
        <v>0.7702</v>
      </c>
      <c r="D41" s="193">
        <v>0.81189999999999996</v>
      </c>
      <c r="E41" s="193">
        <v>0.8498</v>
      </c>
      <c r="F41" s="193">
        <v>0.7732</v>
      </c>
      <c r="G41" s="193">
        <v>0.85170000000000001</v>
      </c>
      <c r="H41" s="193">
        <v>0.86470000000000002</v>
      </c>
      <c r="I41" s="193">
        <v>0.86699999999999999</v>
      </c>
      <c r="J41" s="193">
        <v>0.8891</v>
      </c>
      <c r="K41" s="193">
        <v>0.85829999999999995</v>
      </c>
      <c r="L41" s="193">
        <v>0.88739999999999997</v>
      </c>
      <c r="M41" s="193">
        <v>0.9002</v>
      </c>
      <c r="N41" s="193">
        <v>0.88400000000000001</v>
      </c>
      <c r="O41" s="193">
        <v>0.89539999999999997</v>
      </c>
      <c r="P41" s="193">
        <v>0.88990000000000002</v>
      </c>
    </row>
  </sheetData>
  <mergeCells count="5">
    <mergeCell ref="A3:A5"/>
    <mergeCell ref="B3:P3"/>
    <mergeCell ref="B4:F4"/>
    <mergeCell ref="G4:K4"/>
    <mergeCell ref="L4:P4"/>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B32D-1BF7-43E1-A29E-72ED3F746450}">
  <dimension ref="A1:G38"/>
  <sheetViews>
    <sheetView zoomScale="110" zoomScaleNormal="110" workbookViewId="0">
      <pane xSplit="1" ySplit="4" topLeftCell="B14" activePane="bottomRight" state="frozen"/>
      <selection pane="topRight" activeCell="B2" sqref="B2:E30"/>
      <selection pane="bottomLeft" activeCell="B2" sqref="B2:E30"/>
      <selection pane="bottomRight" activeCell="A2" sqref="A2"/>
    </sheetView>
  </sheetViews>
  <sheetFormatPr defaultColWidth="8.5703125" defaultRowHeight="15" x14ac:dyDescent="0.25"/>
  <cols>
    <col min="1" max="1" width="10.42578125" style="21" customWidth="1"/>
    <col min="2" max="5" width="15.42578125" style="21" customWidth="1"/>
    <col min="6" max="16384" width="8.5703125" style="21"/>
  </cols>
  <sheetData>
    <row r="1" spans="1:7" s="82" customFormat="1" x14ac:dyDescent="0.25">
      <c r="A1" s="68"/>
    </row>
    <row r="2" spans="1:7" s="82" customFormat="1" x14ac:dyDescent="0.25">
      <c r="A2" s="78" t="s">
        <v>286</v>
      </c>
    </row>
    <row r="3" spans="1:7" x14ac:dyDescent="0.25">
      <c r="A3" s="323" t="s">
        <v>287</v>
      </c>
      <c r="B3" s="323"/>
      <c r="C3" s="323"/>
      <c r="D3" s="323"/>
      <c r="E3" s="323"/>
    </row>
    <row r="4" spans="1:7" ht="45" x14ac:dyDescent="0.25">
      <c r="A4" s="56" t="s">
        <v>288</v>
      </c>
      <c r="B4" s="53" t="s">
        <v>16</v>
      </c>
      <c r="C4" s="53" t="s">
        <v>19</v>
      </c>
      <c r="D4" s="53" t="s">
        <v>123</v>
      </c>
      <c r="E4" s="53" t="s">
        <v>18</v>
      </c>
    </row>
    <row r="5" spans="1:7" x14ac:dyDescent="0.25">
      <c r="A5" s="57">
        <v>41729</v>
      </c>
      <c r="B5" s="58">
        <v>23.8</v>
      </c>
      <c r="C5" s="58">
        <v>25.3</v>
      </c>
      <c r="D5" s="58">
        <v>15.2</v>
      </c>
      <c r="E5" s="58">
        <v>17.2</v>
      </c>
    </row>
    <row r="6" spans="1:7" x14ac:dyDescent="0.25">
      <c r="A6" s="57">
        <v>41820</v>
      </c>
      <c r="B6" s="58">
        <v>24.7</v>
      </c>
      <c r="C6" s="58">
        <v>25.2</v>
      </c>
      <c r="D6" s="58">
        <v>17</v>
      </c>
      <c r="E6" s="58">
        <v>21.9</v>
      </c>
    </row>
    <row r="7" spans="1:7" x14ac:dyDescent="0.25">
      <c r="A7" s="57">
        <v>41912</v>
      </c>
      <c r="B7" s="58">
        <v>24.3</v>
      </c>
      <c r="C7" s="58">
        <v>24.1</v>
      </c>
      <c r="D7" s="58">
        <v>18.7</v>
      </c>
      <c r="E7" s="58">
        <v>20.2</v>
      </c>
    </row>
    <row r="8" spans="1:7" x14ac:dyDescent="0.25">
      <c r="A8" s="57">
        <v>42004</v>
      </c>
      <c r="B8" s="58">
        <v>24.2</v>
      </c>
      <c r="C8" s="58">
        <v>23.5</v>
      </c>
      <c r="D8" s="58">
        <v>16.5</v>
      </c>
      <c r="E8" s="58">
        <v>20.100000000000001</v>
      </c>
    </row>
    <row r="9" spans="1:7" x14ac:dyDescent="0.25">
      <c r="A9" s="57">
        <v>42094</v>
      </c>
      <c r="B9" s="58">
        <v>22.1</v>
      </c>
      <c r="C9" s="58">
        <v>23.6</v>
      </c>
      <c r="D9" s="58">
        <v>17.8</v>
      </c>
      <c r="E9" s="58">
        <v>19.100000000000001</v>
      </c>
    </row>
    <row r="10" spans="1:7" x14ac:dyDescent="0.25">
      <c r="A10" s="57">
        <v>42185</v>
      </c>
      <c r="B10" s="58">
        <v>21.2</v>
      </c>
      <c r="C10" s="58">
        <v>21.9</v>
      </c>
      <c r="D10" s="58">
        <v>16.100000000000001</v>
      </c>
      <c r="E10" s="58">
        <v>18.600000000000001</v>
      </c>
    </row>
    <row r="11" spans="1:7" x14ac:dyDescent="0.25">
      <c r="A11" s="57">
        <v>42277</v>
      </c>
      <c r="B11" s="58">
        <v>20.100000000000001</v>
      </c>
      <c r="C11" s="58">
        <v>22.4</v>
      </c>
      <c r="D11" s="58">
        <v>19.399999999999999</v>
      </c>
      <c r="E11" s="58">
        <v>15.6</v>
      </c>
    </row>
    <row r="12" spans="1:7" x14ac:dyDescent="0.25">
      <c r="A12" s="57">
        <v>42369</v>
      </c>
      <c r="B12" s="58">
        <v>20.6</v>
      </c>
      <c r="C12" s="58">
        <v>22.1</v>
      </c>
      <c r="D12" s="58">
        <v>17.600000000000001</v>
      </c>
      <c r="E12" s="58">
        <v>16.7</v>
      </c>
    </row>
    <row r="13" spans="1:7" x14ac:dyDescent="0.25">
      <c r="A13" s="57">
        <v>42460</v>
      </c>
      <c r="B13" s="58">
        <v>21.2</v>
      </c>
      <c r="C13" s="58">
        <v>22.5</v>
      </c>
      <c r="D13" s="58">
        <v>18.2</v>
      </c>
      <c r="E13" s="58">
        <v>15.9</v>
      </c>
    </row>
    <row r="14" spans="1:7" x14ac:dyDescent="0.25">
      <c r="A14" s="57">
        <v>42551</v>
      </c>
      <c r="B14" s="58">
        <v>22.9</v>
      </c>
      <c r="C14" s="58">
        <v>23.9</v>
      </c>
      <c r="D14" s="58">
        <v>21.1</v>
      </c>
      <c r="E14" s="58">
        <v>18.3</v>
      </c>
    </row>
    <row r="15" spans="1:7" x14ac:dyDescent="0.25">
      <c r="A15" s="57">
        <v>42643</v>
      </c>
      <c r="B15" s="58">
        <v>22.7</v>
      </c>
      <c r="C15" s="58">
        <v>22.6</v>
      </c>
      <c r="D15" s="58">
        <v>19.600000000000001</v>
      </c>
      <c r="E15" s="58">
        <v>15.9</v>
      </c>
    </row>
    <row r="16" spans="1:7" x14ac:dyDescent="0.25">
      <c r="A16" s="57">
        <v>42735</v>
      </c>
      <c r="B16" s="58">
        <v>24.3</v>
      </c>
      <c r="C16" s="58">
        <v>24.7</v>
      </c>
      <c r="D16" s="58">
        <v>19.5</v>
      </c>
      <c r="E16" s="58">
        <v>15.5</v>
      </c>
      <c r="F16" s="149"/>
      <c r="G16" s="149"/>
    </row>
    <row r="17" spans="1:5" x14ac:dyDescent="0.25">
      <c r="A17" s="57">
        <v>42825</v>
      </c>
      <c r="B17" s="58">
        <v>24.5</v>
      </c>
      <c r="C17" s="58">
        <v>25.6</v>
      </c>
      <c r="D17" s="58">
        <v>16.600000000000001</v>
      </c>
      <c r="E17" s="58">
        <v>17.7</v>
      </c>
    </row>
    <row r="18" spans="1:5" x14ac:dyDescent="0.25">
      <c r="A18" s="57">
        <v>42916</v>
      </c>
      <c r="B18" s="58">
        <v>27</v>
      </c>
      <c r="C18" s="58">
        <v>25.6</v>
      </c>
      <c r="D18" s="58">
        <v>17.3</v>
      </c>
      <c r="E18" s="58">
        <v>18.600000000000001</v>
      </c>
    </row>
    <row r="19" spans="1:5" x14ac:dyDescent="0.25">
      <c r="A19" s="57">
        <v>43008</v>
      </c>
      <c r="B19" s="58">
        <v>28.2</v>
      </c>
      <c r="C19" s="58">
        <v>24.5</v>
      </c>
      <c r="D19" s="58">
        <v>18.399999999999999</v>
      </c>
      <c r="E19" s="58">
        <v>16.5</v>
      </c>
    </row>
    <row r="20" spans="1:5" x14ac:dyDescent="0.25">
      <c r="A20" s="57">
        <v>43100</v>
      </c>
      <c r="B20" s="58">
        <v>29.4</v>
      </c>
      <c r="C20" s="58">
        <v>25.2</v>
      </c>
      <c r="D20" s="58">
        <v>17.7</v>
      </c>
      <c r="E20" s="58">
        <v>19.100000000000001</v>
      </c>
    </row>
    <row r="21" spans="1:5" x14ac:dyDescent="0.25">
      <c r="A21" s="57">
        <v>43190</v>
      </c>
      <c r="B21" s="58">
        <v>29.8</v>
      </c>
      <c r="C21" s="58">
        <v>28.3</v>
      </c>
      <c r="D21" s="58">
        <v>17.5</v>
      </c>
      <c r="E21" s="58">
        <v>18.899999999999999</v>
      </c>
    </row>
    <row r="22" spans="1:5" x14ac:dyDescent="0.25">
      <c r="A22" s="57">
        <v>43281</v>
      </c>
      <c r="B22" s="58">
        <v>29.9</v>
      </c>
      <c r="C22" s="58">
        <v>28.2</v>
      </c>
      <c r="D22" s="58">
        <v>17.2</v>
      </c>
      <c r="E22" s="58">
        <v>19.899999999999999</v>
      </c>
    </row>
    <row r="23" spans="1:5" x14ac:dyDescent="0.25">
      <c r="A23" s="57">
        <v>43373</v>
      </c>
      <c r="B23" s="58">
        <v>29.8</v>
      </c>
      <c r="C23" s="58">
        <v>28</v>
      </c>
      <c r="D23" s="58">
        <v>15.7</v>
      </c>
      <c r="E23" s="58">
        <v>19.7</v>
      </c>
    </row>
    <row r="24" spans="1:5" x14ac:dyDescent="0.25">
      <c r="A24" s="57">
        <v>43465</v>
      </c>
      <c r="B24" s="58">
        <v>30.1</v>
      </c>
      <c r="C24" s="58">
        <v>28.6</v>
      </c>
      <c r="D24" s="58">
        <v>20.3</v>
      </c>
      <c r="E24" s="58">
        <v>19.3</v>
      </c>
    </row>
    <row r="25" spans="1:5" x14ac:dyDescent="0.25">
      <c r="A25" s="57">
        <v>43555</v>
      </c>
      <c r="B25" s="58">
        <v>29.1</v>
      </c>
      <c r="C25" s="58">
        <v>29</v>
      </c>
      <c r="D25" s="58">
        <v>19</v>
      </c>
      <c r="E25" s="58">
        <v>20.5</v>
      </c>
    </row>
    <row r="26" spans="1:5" x14ac:dyDescent="0.25">
      <c r="A26" s="57">
        <v>43646</v>
      </c>
      <c r="B26" s="58">
        <v>29.3</v>
      </c>
      <c r="C26" s="58">
        <v>29.8</v>
      </c>
      <c r="D26" s="58">
        <v>19.899999999999999</v>
      </c>
      <c r="E26" s="58">
        <v>22.6</v>
      </c>
    </row>
    <row r="27" spans="1:5" x14ac:dyDescent="0.25">
      <c r="A27" s="57">
        <v>43738</v>
      </c>
      <c r="B27" s="58">
        <v>29.3</v>
      </c>
      <c r="C27" s="58">
        <v>31.4</v>
      </c>
      <c r="D27" s="58">
        <v>20.100000000000001</v>
      </c>
      <c r="E27" s="58">
        <v>22.1</v>
      </c>
    </row>
    <row r="28" spans="1:5" x14ac:dyDescent="0.25">
      <c r="A28" s="57">
        <v>43830</v>
      </c>
      <c r="B28" s="58">
        <v>30</v>
      </c>
      <c r="C28" s="58">
        <v>32</v>
      </c>
      <c r="D28" s="58">
        <v>19.2</v>
      </c>
      <c r="E28" s="58">
        <v>22</v>
      </c>
    </row>
    <row r="29" spans="1:5" ht="14.85" customHeight="1" x14ac:dyDescent="0.25">
      <c r="A29" s="57">
        <v>43921</v>
      </c>
      <c r="B29" s="58">
        <v>30.8</v>
      </c>
      <c r="C29" s="58">
        <v>31</v>
      </c>
      <c r="D29" s="58">
        <v>22.9</v>
      </c>
      <c r="E29" s="58">
        <v>24.2</v>
      </c>
    </row>
    <row r="30" spans="1:5" ht="14.85" customHeight="1" x14ac:dyDescent="0.25">
      <c r="A30" s="181"/>
      <c r="B30" s="182"/>
      <c r="C30" s="182"/>
      <c r="D30" s="182"/>
      <c r="E30" s="182"/>
    </row>
    <row r="31" spans="1:5" ht="14.85" customHeight="1" x14ac:dyDescent="0.25">
      <c r="A31" s="181"/>
      <c r="B31" s="182"/>
      <c r="C31" s="182"/>
      <c r="D31" s="182"/>
      <c r="E31" s="182"/>
    </row>
    <row r="32" spans="1:5" ht="14.85" customHeight="1" x14ac:dyDescent="0.25">
      <c r="A32" s="324" t="s">
        <v>289</v>
      </c>
      <c r="B32" s="324"/>
      <c r="C32" s="324"/>
      <c r="D32" s="324"/>
      <c r="E32" s="324"/>
    </row>
    <row r="33" spans="1:5" ht="14.85" customHeight="1" x14ac:dyDescent="0.25">
      <c r="A33" s="324"/>
      <c r="B33" s="324"/>
      <c r="C33" s="324"/>
      <c r="D33" s="324"/>
      <c r="E33" s="324"/>
    </row>
    <row r="34" spans="1:5" ht="14.85" customHeight="1" x14ac:dyDescent="0.25"/>
    <row r="35" spans="1:5" ht="14.85" customHeight="1" x14ac:dyDescent="0.25"/>
    <row r="36" spans="1:5" ht="14.85" customHeight="1" x14ac:dyDescent="0.25"/>
    <row r="37" spans="1:5" ht="14.85" customHeight="1" x14ac:dyDescent="0.25"/>
    <row r="38" spans="1:5" ht="14.85" customHeight="1" x14ac:dyDescent="0.25"/>
  </sheetData>
  <mergeCells count="2">
    <mergeCell ref="A3:E3"/>
    <mergeCell ref="A32:E3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41"/>
  <sheetViews>
    <sheetView showGridLines="0" workbookViewId="0">
      <selection activeCell="M17" sqref="M17"/>
    </sheetView>
  </sheetViews>
  <sheetFormatPr defaultColWidth="8.5703125" defaultRowHeight="15" x14ac:dyDescent="0.25"/>
  <cols>
    <col min="1" max="1" width="22.5703125" style="89" customWidth="1"/>
    <col min="2" max="3" width="11.7109375" style="89" bestFit="1" customWidth="1"/>
    <col min="4" max="4" width="9.140625" style="89" bestFit="1" customWidth="1"/>
    <col min="5" max="6" width="11.7109375" style="89" bestFit="1" customWidth="1"/>
    <col min="7" max="7" width="9.140625" style="89" bestFit="1" customWidth="1"/>
    <col min="8" max="9" width="11.7109375" style="89" bestFit="1" customWidth="1"/>
    <col min="10" max="10" width="9.140625" style="89" bestFit="1" customWidth="1"/>
    <col min="11" max="12" width="11.7109375" style="89" bestFit="1" customWidth="1"/>
    <col min="13" max="13" width="9.140625" style="89" bestFit="1" customWidth="1"/>
    <col min="14" max="15" width="11.7109375" style="89" bestFit="1" customWidth="1"/>
    <col min="16" max="16" width="9.140625" style="89" bestFit="1" customWidth="1"/>
    <col min="17" max="16384" width="8.5703125" style="89"/>
  </cols>
  <sheetData>
    <row r="1" spans="1:16" x14ac:dyDescent="0.25">
      <c r="A1" s="75"/>
    </row>
    <row r="2" spans="1:16" s="51" customFormat="1" x14ac:dyDescent="0.25">
      <c r="A2" s="78" t="s">
        <v>1</v>
      </c>
    </row>
    <row r="3" spans="1:16" ht="14.45" customHeight="1" x14ac:dyDescent="0.25">
      <c r="A3" s="268" t="s">
        <v>2</v>
      </c>
      <c r="B3" s="265" t="s">
        <v>3</v>
      </c>
      <c r="C3" s="266"/>
      <c r="D3" s="266"/>
      <c r="E3" s="266"/>
      <c r="F3" s="266"/>
      <c r="G3" s="266"/>
      <c r="H3" s="266"/>
      <c r="I3" s="266"/>
      <c r="J3" s="266"/>
      <c r="K3" s="266"/>
      <c r="L3" s="266"/>
      <c r="M3" s="266"/>
      <c r="N3" s="266"/>
      <c r="O3" s="266"/>
      <c r="P3" s="267"/>
    </row>
    <row r="4" spans="1:16" x14ac:dyDescent="0.25">
      <c r="A4" s="269"/>
      <c r="B4" s="271" t="s">
        <v>4</v>
      </c>
      <c r="C4" s="272"/>
      <c r="D4" s="273"/>
      <c r="E4" s="264" t="s">
        <v>5</v>
      </c>
      <c r="F4" s="264"/>
      <c r="G4" s="264"/>
      <c r="H4" s="264" t="s">
        <v>6</v>
      </c>
      <c r="I4" s="264"/>
      <c r="J4" s="264"/>
      <c r="K4" s="264" t="s">
        <v>7</v>
      </c>
      <c r="L4" s="264"/>
      <c r="M4" s="264"/>
      <c r="N4" s="264" t="s">
        <v>8</v>
      </c>
      <c r="O4" s="264"/>
      <c r="P4" s="264"/>
    </row>
    <row r="5" spans="1:16" ht="30" x14ac:dyDescent="0.25">
      <c r="A5" s="270"/>
      <c r="B5" s="60" t="s">
        <v>9</v>
      </c>
      <c r="C5" s="60" t="s">
        <v>10</v>
      </c>
      <c r="D5" s="60" t="s">
        <v>11</v>
      </c>
      <c r="E5" s="60" t="s">
        <v>9</v>
      </c>
      <c r="F5" s="60" t="s">
        <v>10</v>
      </c>
      <c r="G5" s="60" t="s">
        <v>11</v>
      </c>
      <c r="H5" s="60" t="s">
        <v>9</v>
      </c>
      <c r="I5" s="60" t="s">
        <v>10</v>
      </c>
      <c r="J5" s="60" t="s">
        <v>11</v>
      </c>
      <c r="K5" s="60" t="s">
        <v>9</v>
      </c>
      <c r="L5" s="60" t="s">
        <v>10</v>
      </c>
      <c r="M5" s="60" t="s">
        <v>11</v>
      </c>
      <c r="N5" s="60" t="s">
        <v>9</v>
      </c>
      <c r="O5" s="60" t="s">
        <v>10</v>
      </c>
      <c r="P5" s="60" t="s">
        <v>11</v>
      </c>
    </row>
    <row r="6" spans="1:16" x14ac:dyDescent="0.25">
      <c r="A6" s="186">
        <v>43040</v>
      </c>
      <c r="B6" s="187">
        <v>52408</v>
      </c>
      <c r="C6" s="188">
        <v>39783</v>
      </c>
      <c r="D6" s="189">
        <v>0.7591</v>
      </c>
      <c r="E6" s="188">
        <v>51710</v>
      </c>
      <c r="F6" s="188">
        <v>44549</v>
      </c>
      <c r="G6" s="189">
        <v>0.86150000000000004</v>
      </c>
      <c r="H6" s="188">
        <v>50361</v>
      </c>
      <c r="I6" s="188">
        <v>45106</v>
      </c>
      <c r="J6" s="189">
        <v>0.89570000000000005</v>
      </c>
      <c r="K6" s="188">
        <v>49599</v>
      </c>
      <c r="L6" s="188">
        <v>45356</v>
      </c>
      <c r="M6" s="189">
        <v>0.91449999999999998</v>
      </c>
      <c r="N6" s="188">
        <v>48621</v>
      </c>
      <c r="O6" s="188">
        <v>44696</v>
      </c>
      <c r="P6" s="189">
        <v>0.91930000000000001</v>
      </c>
    </row>
    <row r="7" spans="1:16" x14ac:dyDescent="0.25">
      <c r="A7" s="186">
        <v>43070</v>
      </c>
      <c r="B7" s="190">
        <v>53049</v>
      </c>
      <c r="C7" s="192">
        <v>40245</v>
      </c>
      <c r="D7" s="193">
        <v>0.75860000000000005</v>
      </c>
      <c r="E7" s="192">
        <v>51813</v>
      </c>
      <c r="F7" s="192">
        <v>44600</v>
      </c>
      <c r="G7" s="193">
        <v>0.86080000000000001</v>
      </c>
      <c r="H7" s="192">
        <v>50649</v>
      </c>
      <c r="I7" s="192">
        <v>45357</v>
      </c>
      <c r="J7" s="193">
        <v>0.89549999999999996</v>
      </c>
      <c r="K7" s="192">
        <v>49547</v>
      </c>
      <c r="L7" s="192">
        <v>45295</v>
      </c>
      <c r="M7" s="193">
        <v>0.91420000000000001</v>
      </c>
      <c r="N7" s="192">
        <v>48432</v>
      </c>
      <c r="O7" s="192">
        <v>44497</v>
      </c>
      <c r="P7" s="193">
        <v>0.91879999999999995</v>
      </c>
    </row>
    <row r="8" spans="1:16" x14ac:dyDescent="0.25">
      <c r="A8" s="186">
        <v>43101</v>
      </c>
      <c r="B8" s="190">
        <v>53798</v>
      </c>
      <c r="C8" s="192">
        <v>40725</v>
      </c>
      <c r="D8" s="193">
        <v>0.75700000000000001</v>
      </c>
      <c r="E8" s="192">
        <v>52637</v>
      </c>
      <c r="F8" s="192">
        <v>45310</v>
      </c>
      <c r="G8" s="193">
        <v>0.86080000000000001</v>
      </c>
      <c r="H8" s="192">
        <v>51326</v>
      </c>
      <c r="I8" s="192">
        <v>45893</v>
      </c>
      <c r="J8" s="193">
        <v>0.89410000000000001</v>
      </c>
      <c r="K8" s="192">
        <v>49869</v>
      </c>
      <c r="L8" s="192">
        <v>45571</v>
      </c>
      <c r="M8" s="193">
        <v>0.91379999999999995</v>
      </c>
      <c r="N8" s="192">
        <v>48550</v>
      </c>
      <c r="O8" s="192">
        <v>44617</v>
      </c>
      <c r="P8" s="193">
        <v>0.91900000000000004</v>
      </c>
    </row>
    <row r="9" spans="1:16" x14ac:dyDescent="0.25">
      <c r="A9" s="186">
        <v>43132</v>
      </c>
      <c r="B9" s="190">
        <v>53762</v>
      </c>
      <c r="C9" s="192">
        <v>40304</v>
      </c>
      <c r="D9" s="193">
        <v>0.74970000000000003</v>
      </c>
      <c r="E9" s="192">
        <v>53395</v>
      </c>
      <c r="F9" s="192">
        <v>45998</v>
      </c>
      <c r="G9" s="193">
        <v>0.86150000000000004</v>
      </c>
      <c r="H9" s="192">
        <v>51720</v>
      </c>
      <c r="I9" s="192">
        <v>46264</v>
      </c>
      <c r="J9" s="193">
        <v>0.89449999999999996</v>
      </c>
      <c r="K9" s="192">
        <v>49753</v>
      </c>
      <c r="L9" s="192">
        <v>45419</v>
      </c>
      <c r="M9" s="193">
        <v>0.91290000000000004</v>
      </c>
      <c r="N9" s="192">
        <v>49064</v>
      </c>
      <c r="O9" s="192">
        <v>45119</v>
      </c>
      <c r="P9" s="193">
        <v>0.91959999999999997</v>
      </c>
    </row>
    <row r="10" spans="1:16" x14ac:dyDescent="0.25">
      <c r="A10" s="186">
        <v>43160</v>
      </c>
      <c r="B10" s="190">
        <v>53185</v>
      </c>
      <c r="C10" s="192">
        <v>39461</v>
      </c>
      <c r="D10" s="193">
        <v>0.74199999999999999</v>
      </c>
      <c r="E10" s="192">
        <v>53928</v>
      </c>
      <c r="F10" s="192">
        <v>46435</v>
      </c>
      <c r="G10" s="193">
        <v>0.86109999999999998</v>
      </c>
      <c r="H10" s="192">
        <v>51833</v>
      </c>
      <c r="I10" s="192">
        <v>46328</v>
      </c>
      <c r="J10" s="193">
        <v>0.89380000000000004</v>
      </c>
      <c r="K10" s="192">
        <v>50185</v>
      </c>
      <c r="L10" s="192">
        <v>45760</v>
      </c>
      <c r="M10" s="193">
        <v>0.91180000000000005</v>
      </c>
      <c r="N10" s="192">
        <v>48492</v>
      </c>
      <c r="O10" s="192">
        <v>44582</v>
      </c>
      <c r="P10" s="193">
        <v>0.9194</v>
      </c>
    </row>
    <row r="11" spans="1:16" x14ac:dyDescent="0.25">
      <c r="A11" s="186">
        <v>43191</v>
      </c>
      <c r="B11" s="190">
        <v>52520</v>
      </c>
      <c r="C11" s="192">
        <v>38573</v>
      </c>
      <c r="D11" s="193">
        <v>0.73440000000000005</v>
      </c>
      <c r="E11" s="192">
        <v>54022</v>
      </c>
      <c r="F11" s="192">
        <v>46234</v>
      </c>
      <c r="G11" s="193">
        <v>0.85580000000000001</v>
      </c>
      <c r="H11" s="192">
        <v>52570</v>
      </c>
      <c r="I11" s="192">
        <v>46985</v>
      </c>
      <c r="J11" s="193">
        <v>0.89380000000000004</v>
      </c>
      <c r="K11" s="192">
        <v>49978</v>
      </c>
      <c r="L11" s="192">
        <v>45546</v>
      </c>
      <c r="M11" s="193">
        <v>0.9113</v>
      </c>
      <c r="N11" s="192">
        <v>48983</v>
      </c>
      <c r="O11" s="192">
        <v>45050</v>
      </c>
      <c r="P11" s="193">
        <v>0.91969999999999996</v>
      </c>
    </row>
    <row r="12" spans="1:16" x14ac:dyDescent="0.25">
      <c r="A12" s="186">
        <v>43221</v>
      </c>
      <c r="B12" s="190">
        <v>52658</v>
      </c>
      <c r="C12" s="192">
        <v>38247</v>
      </c>
      <c r="D12" s="193">
        <v>0.72629999999999995</v>
      </c>
      <c r="E12" s="192">
        <v>53611</v>
      </c>
      <c r="F12" s="192">
        <v>45472</v>
      </c>
      <c r="G12" s="193">
        <v>0.84819999999999995</v>
      </c>
      <c r="H12" s="192">
        <v>53428</v>
      </c>
      <c r="I12" s="192">
        <v>47766</v>
      </c>
      <c r="J12" s="193">
        <v>0.89400000000000002</v>
      </c>
      <c r="K12" s="192">
        <v>50381</v>
      </c>
      <c r="L12" s="192">
        <v>45907</v>
      </c>
      <c r="M12" s="193">
        <v>0.91120000000000001</v>
      </c>
      <c r="N12" s="192">
        <v>49338</v>
      </c>
      <c r="O12" s="192">
        <v>45338</v>
      </c>
      <c r="P12" s="193">
        <v>0.91890000000000005</v>
      </c>
    </row>
    <row r="13" spans="1:16" x14ac:dyDescent="0.25">
      <c r="A13" s="186">
        <v>43252</v>
      </c>
      <c r="B13" s="190">
        <v>51884</v>
      </c>
      <c r="C13" s="192">
        <v>37250</v>
      </c>
      <c r="D13" s="193">
        <v>0.71789999999999998</v>
      </c>
      <c r="E13" s="192">
        <v>52720</v>
      </c>
      <c r="F13" s="192">
        <v>44399</v>
      </c>
      <c r="G13" s="193">
        <v>0.84219999999999995</v>
      </c>
      <c r="H13" s="192">
        <v>53941</v>
      </c>
      <c r="I13" s="192">
        <v>48198</v>
      </c>
      <c r="J13" s="193">
        <v>0.89349999999999996</v>
      </c>
      <c r="K13" s="192">
        <v>50677</v>
      </c>
      <c r="L13" s="192">
        <v>46203</v>
      </c>
      <c r="M13" s="193">
        <v>0.91169999999999995</v>
      </c>
      <c r="N13" s="192">
        <v>49202</v>
      </c>
      <c r="O13" s="192">
        <v>45203</v>
      </c>
      <c r="P13" s="193">
        <v>0.91869999999999996</v>
      </c>
    </row>
    <row r="14" spans="1:16" x14ac:dyDescent="0.25">
      <c r="A14" s="186">
        <v>43282</v>
      </c>
      <c r="B14" s="190">
        <v>51549</v>
      </c>
      <c r="C14" s="192">
        <v>36507</v>
      </c>
      <c r="D14" s="193">
        <v>0.70820000000000005</v>
      </c>
      <c r="E14" s="192">
        <v>52838</v>
      </c>
      <c r="F14" s="192">
        <v>44213</v>
      </c>
      <c r="G14" s="193">
        <v>0.83679999999999999</v>
      </c>
      <c r="H14" s="192">
        <v>54032</v>
      </c>
      <c r="I14" s="192">
        <v>48085</v>
      </c>
      <c r="J14" s="193">
        <v>0.88990000000000002</v>
      </c>
      <c r="K14" s="192">
        <v>51300</v>
      </c>
      <c r="L14" s="192">
        <v>46758</v>
      </c>
      <c r="M14" s="193">
        <v>0.91149999999999998</v>
      </c>
      <c r="N14" s="192">
        <v>49386</v>
      </c>
      <c r="O14" s="192">
        <v>45334</v>
      </c>
      <c r="P14" s="193">
        <v>0.91800000000000004</v>
      </c>
    </row>
    <row r="15" spans="1:16" x14ac:dyDescent="0.25">
      <c r="A15" s="186">
        <v>43313</v>
      </c>
      <c r="B15" s="190">
        <v>50890</v>
      </c>
      <c r="C15" s="192">
        <v>35603</v>
      </c>
      <c r="D15" s="193">
        <v>0.6996</v>
      </c>
      <c r="E15" s="192">
        <v>52212</v>
      </c>
      <c r="F15" s="192">
        <v>43333</v>
      </c>
      <c r="G15" s="193">
        <v>0.82989999999999997</v>
      </c>
      <c r="H15" s="192">
        <v>53574</v>
      </c>
      <c r="I15" s="192">
        <v>47399</v>
      </c>
      <c r="J15" s="193">
        <v>0.88470000000000004</v>
      </c>
      <c r="K15" s="192">
        <v>51755</v>
      </c>
      <c r="L15" s="192">
        <v>47167</v>
      </c>
      <c r="M15" s="193">
        <v>0.91139999999999999</v>
      </c>
      <c r="N15" s="192">
        <v>49397</v>
      </c>
      <c r="O15" s="192">
        <v>45344</v>
      </c>
      <c r="P15" s="193">
        <v>0.91800000000000004</v>
      </c>
    </row>
    <row r="16" spans="1:16" x14ac:dyDescent="0.25">
      <c r="A16" s="186">
        <v>43344</v>
      </c>
      <c r="B16" s="190">
        <v>50423</v>
      </c>
      <c r="C16" s="192">
        <v>34883</v>
      </c>
      <c r="D16" s="193">
        <v>0.69179999999999997</v>
      </c>
      <c r="E16" s="192">
        <v>51513</v>
      </c>
      <c r="F16" s="192">
        <v>42444</v>
      </c>
      <c r="G16" s="193">
        <v>0.82389999999999997</v>
      </c>
      <c r="H16" s="192">
        <v>52688</v>
      </c>
      <c r="I16" s="192">
        <v>46402</v>
      </c>
      <c r="J16" s="193">
        <v>0.88070000000000004</v>
      </c>
      <c r="K16" s="192">
        <v>51844</v>
      </c>
      <c r="L16" s="192">
        <v>47217</v>
      </c>
      <c r="M16" s="193">
        <v>0.91080000000000005</v>
      </c>
      <c r="N16" s="192">
        <v>49308</v>
      </c>
      <c r="O16" s="192">
        <v>45272</v>
      </c>
      <c r="P16" s="193">
        <v>0.91810000000000003</v>
      </c>
    </row>
    <row r="17" spans="1:16" x14ac:dyDescent="0.25">
      <c r="A17" s="186">
        <v>43374</v>
      </c>
      <c r="B17" s="190">
        <v>50324</v>
      </c>
      <c r="C17" s="192">
        <v>34345</v>
      </c>
      <c r="D17" s="193">
        <v>0.6825</v>
      </c>
      <c r="E17" s="192">
        <v>51153</v>
      </c>
      <c r="F17" s="192">
        <v>41874</v>
      </c>
      <c r="G17" s="193">
        <v>0.81859999999999999</v>
      </c>
      <c r="H17" s="192">
        <v>52851</v>
      </c>
      <c r="I17" s="192">
        <v>46337</v>
      </c>
      <c r="J17" s="193">
        <v>0.87670000000000003</v>
      </c>
      <c r="K17" s="192">
        <v>52664</v>
      </c>
      <c r="L17" s="192">
        <v>47981</v>
      </c>
      <c r="M17" s="193">
        <v>0.91110000000000002</v>
      </c>
      <c r="N17" s="192">
        <v>49567</v>
      </c>
      <c r="O17" s="192">
        <v>45529</v>
      </c>
      <c r="P17" s="193">
        <v>0.91849999999999998</v>
      </c>
    </row>
    <row r="18" spans="1:16" x14ac:dyDescent="0.25">
      <c r="A18" s="186">
        <v>43405</v>
      </c>
      <c r="B18" s="190">
        <v>49554</v>
      </c>
      <c r="C18" s="192">
        <v>33258</v>
      </c>
      <c r="D18" s="193">
        <v>0.67110000000000003</v>
      </c>
      <c r="E18" s="192">
        <v>50760</v>
      </c>
      <c r="F18" s="192">
        <v>41192</v>
      </c>
      <c r="G18" s="193">
        <v>0.8115</v>
      </c>
      <c r="H18" s="192">
        <v>52219</v>
      </c>
      <c r="I18" s="192">
        <v>45575</v>
      </c>
      <c r="J18" s="193">
        <v>0.87280000000000002</v>
      </c>
      <c r="K18" s="192">
        <v>53486</v>
      </c>
      <c r="L18" s="192">
        <v>48707</v>
      </c>
      <c r="M18" s="193">
        <v>0.91059999999999997</v>
      </c>
      <c r="N18" s="192">
        <v>49571</v>
      </c>
      <c r="O18" s="192">
        <v>45509</v>
      </c>
      <c r="P18" s="193">
        <v>0.91810000000000003</v>
      </c>
    </row>
    <row r="19" spans="1:16" x14ac:dyDescent="0.25">
      <c r="A19" s="186">
        <v>43435</v>
      </c>
      <c r="B19" s="190">
        <v>48815</v>
      </c>
      <c r="C19" s="192">
        <v>32120</v>
      </c>
      <c r="D19" s="193">
        <v>0.65800000000000003</v>
      </c>
      <c r="E19" s="192">
        <v>50268</v>
      </c>
      <c r="F19" s="192">
        <v>40473</v>
      </c>
      <c r="G19" s="193">
        <v>0.80510000000000004</v>
      </c>
      <c r="H19" s="192">
        <v>51683</v>
      </c>
      <c r="I19" s="192">
        <v>44866</v>
      </c>
      <c r="J19" s="193">
        <v>0.86809999999999998</v>
      </c>
      <c r="K19" s="192">
        <v>53966</v>
      </c>
      <c r="L19" s="192">
        <v>49125</v>
      </c>
      <c r="M19" s="193">
        <v>0.9103</v>
      </c>
      <c r="N19" s="192">
        <v>49567</v>
      </c>
      <c r="O19" s="192">
        <v>45493</v>
      </c>
      <c r="P19" s="193">
        <v>0.91779999999999995</v>
      </c>
    </row>
    <row r="20" spans="1:16" x14ac:dyDescent="0.25">
      <c r="A20" s="186">
        <v>43466</v>
      </c>
      <c r="B20" s="190">
        <v>48192</v>
      </c>
      <c r="C20" s="192">
        <v>31358</v>
      </c>
      <c r="D20" s="193">
        <v>0.65069999999999995</v>
      </c>
      <c r="E20" s="192">
        <v>49756</v>
      </c>
      <c r="F20" s="192">
        <v>39601</v>
      </c>
      <c r="G20" s="193">
        <v>0.79590000000000005</v>
      </c>
      <c r="H20" s="192">
        <v>51049</v>
      </c>
      <c r="I20" s="192">
        <v>44088</v>
      </c>
      <c r="J20" s="193">
        <v>0.86360000000000003</v>
      </c>
      <c r="K20" s="192">
        <v>53993</v>
      </c>
      <c r="L20" s="192">
        <v>48985</v>
      </c>
      <c r="M20" s="193">
        <v>0.90720000000000001</v>
      </c>
      <c r="N20" s="192">
        <v>49845</v>
      </c>
      <c r="O20" s="192">
        <v>45731</v>
      </c>
      <c r="P20" s="193">
        <v>0.91749999999999998</v>
      </c>
    </row>
    <row r="21" spans="1:16" x14ac:dyDescent="0.25">
      <c r="A21" s="186">
        <v>43497</v>
      </c>
      <c r="B21" s="190">
        <v>48435</v>
      </c>
      <c r="C21" s="192">
        <v>31428</v>
      </c>
      <c r="D21" s="193">
        <v>0.64890000000000003</v>
      </c>
      <c r="E21" s="192">
        <v>49018</v>
      </c>
      <c r="F21" s="192">
        <v>38524</v>
      </c>
      <c r="G21" s="193">
        <v>0.78590000000000004</v>
      </c>
      <c r="H21" s="192">
        <v>50763</v>
      </c>
      <c r="I21" s="192">
        <v>43559</v>
      </c>
      <c r="J21" s="193">
        <v>0.85809999999999997</v>
      </c>
      <c r="K21" s="192">
        <v>53630</v>
      </c>
      <c r="L21" s="192">
        <v>48513</v>
      </c>
      <c r="M21" s="193">
        <v>0.90459999999999996</v>
      </c>
      <c r="N21" s="192">
        <v>49760</v>
      </c>
      <c r="O21" s="192">
        <v>45624</v>
      </c>
      <c r="P21" s="193">
        <v>0.91690000000000005</v>
      </c>
    </row>
    <row r="22" spans="1:16" x14ac:dyDescent="0.25">
      <c r="A22" s="186">
        <v>43525</v>
      </c>
      <c r="B22" s="190">
        <v>49427</v>
      </c>
      <c r="C22" s="192">
        <v>32211</v>
      </c>
      <c r="D22" s="193">
        <v>0.65169999999999995</v>
      </c>
      <c r="E22" s="192">
        <v>48256</v>
      </c>
      <c r="F22" s="192">
        <v>37528</v>
      </c>
      <c r="G22" s="193">
        <v>0.77769999999999995</v>
      </c>
      <c r="H22" s="192">
        <v>50254</v>
      </c>
      <c r="I22" s="192">
        <v>42822</v>
      </c>
      <c r="J22" s="193">
        <v>0.85209999999999997</v>
      </c>
      <c r="K22" s="192">
        <v>52694</v>
      </c>
      <c r="L22" s="192">
        <v>47494</v>
      </c>
      <c r="M22" s="193">
        <v>0.90129999999999999</v>
      </c>
      <c r="N22" s="192">
        <v>50180</v>
      </c>
      <c r="O22" s="192">
        <v>45972</v>
      </c>
      <c r="P22" s="193">
        <v>0.91610000000000003</v>
      </c>
    </row>
    <row r="23" spans="1:16" x14ac:dyDescent="0.25">
      <c r="A23" s="186">
        <v>43556</v>
      </c>
      <c r="B23" s="190">
        <v>51391</v>
      </c>
      <c r="C23" s="192">
        <v>33623</v>
      </c>
      <c r="D23" s="193">
        <v>0.65429999999999999</v>
      </c>
      <c r="E23" s="192">
        <v>48553</v>
      </c>
      <c r="F23" s="192">
        <v>37694</v>
      </c>
      <c r="G23" s="193">
        <v>0.77629999999999999</v>
      </c>
      <c r="H23" s="192">
        <v>49828</v>
      </c>
      <c r="I23" s="192">
        <v>42123</v>
      </c>
      <c r="J23" s="193">
        <v>0.84540000000000004</v>
      </c>
      <c r="K23" s="192">
        <v>52847</v>
      </c>
      <c r="L23" s="192">
        <v>47460</v>
      </c>
      <c r="M23" s="193">
        <v>0.89810000000000001</v>
      </c>
      <c r="N23" s="192">
        <v>49993</v>
      </c>
      <c r="O23" s="192">
        <v>45775</v>
      </c>
      <c r="P23" s="193">
        <v>0.91559999999999997</v>
      </c>
    </row>
    <row r="24" spans="1:16" x14ac:dyDescent="0.25">
      <c r="A24" s="186">
        <v>43586</v>
      </c>
      <c r="B24" s="190">
        <v>51773</v>
      </c>
      <c r="C24" s="192">
        <v>33996</v>
      </c>
      <c r="D24" s="193">
        <v>0.65659999999999996</v>
      </c>
      <c r="E24" s="192">
        <v>49714</v>
      </c>
      <c r="F24" s="192">
        <v>38680</v>
      </c>
      <c r="G24" s="193">
        <v>0.77810000000000001</v>
      </c>
      <c r="H24" s="192">
        <v>48998</v>
      </c>
      <c r="I24" s="192">
        <v>40972</v>
      </c>
      <c r="J24" s="193">
        <v>0.83620000000000005</v>
      </c>
      <c r="K24" s="192">
        <v>52220</v>
      </c>
      <c r="L24" s="192">
        <v>46678</v>
      </c>
      <c r="M24" s="193">
        <v>0.89390000000000003</v>
      </c>
      <c r="N24" s="192">
        <v>50411</v>
      </c>
      <c r="O24" s="192">
        <v>46164</v>
      </c>
      <c r="P24" s="193">
        <v>0.91579999999999995</v>
      </c>
    </row>
    <row r="25" spans="1:16" x14ac:dyDescent="0.25">
      <c r="A25" s="186">
        <v>43617</v>
      </c>
      <c r="B25" s="190">
        <v>52536</v>
      </c>
      <c r="C25" s="192">
        <v>34630</v>
      </c>
      <c r="D25" s="193">
        <v>0.65920000000000001</v>
      </c>
      <c r="E25" s="192">
        <v>51053</v>
      </c>
      <c r="F25" s="192">
        <v>39819</v>
      </c>
      <c r="G25" s="193">
        <v>0.78</v>
      </c>
      <c r="H25" s="192">
        <v>48263</v>
      </c>
      <c r="I25" s="192">
        <v>40046</v>
      </c>
      <c r="J25" s="193">
        <v>0.82969999999999999</v>
      </c>
      <c r="K25" s="192">
        <v>51519</v>
      </c>
      <c r="L25" s="192">
        <v>45826</v>
      </c>
      <c r="M25" s="193">
        <v>0.88949999999999996</v>
      </c>
      <c r="N25" s="192">
        <v>50673</v>
      </c>
      <c r="O25" s="192">
        <v>46426</v>
      </c>
      <c r="P25" s="193">
        <v>0.91620000000000001</v>
      </c>
    </row>
    <row r="26" spans="1:16" x14ac:dyDescent="0.25">
      <c r="A26" s="186">
        <v>43647</v>
      </c>
      <c r="B26" s="190">
        <v>53859</v>
      </c>
      <c r="C26" s="192">
        <v>35606</v>
      </c>
      <c r="D26" s="193">
        <v>0.66110000000000002</v>
      </c>
      <c r="E26" s="192">
        <v>51862</v>
      </c>
      <c r="F26" s="192">
        <v>40541</v>
      </c>
      <c r="G26" s="193">
        <v>0.78169999999999995</v>
      </c>
      <c r="H26" s="192">
        <v>48546</v>
      </c>
      <c r="I26" s="192">
        <v>40168</v>
      </c>
      <c r="J26" s="193">
        <v>0.82740000000000002</v>
      </c>
      <c r="K26" s="192">
        <v>51158</v>
      </c>
      <c r="L26" s="192">
        <v>45307</v>
      </c>
      <c r="M26" s="193">
        <v>0.88560000000000005</v>
      </c>
      <c r="N26" s="192">
        <v>51350</v>
      </c>
      <c r="O26" s="192">
        <v>47041</v>
      </c>
      <c r="P26" s="193">
        <v>0.91610000000000003</v>
      </c>
    </row>
    <row r="27" spans="1:16" x14ac:dyDescent="0.25">
      <c r="A27" s="186">
        <v>43678</v>
      </c>
      <c r="B27" s="190">
        <v>54611</v>
      </c>
      <c r="C27" s="192">
        <v>36229</v>
      </c>
      <c r="D27" s="193">
        <v>0.66339999999999999</v>
      </c>
      <c r="E27" s="192">
        <v>52665</v>
      </c>
      <c r="F27" s="192">
        <v>41262</v>
      </c>
      <c r="G27" s="193">
        <v>0.78349999999999997</v>
      </c>
      <c r="H27" s="192">
        <v>49574</v>
      </c>
      <c r="I27" s="192">
        <v>41045</v>
      </c>
      <c r="J27" s="193">
        <v>0.82799999999999996</v>
      </c>
      <c r="K27" s="192">
        <v>50577</v>
      </c>
      <c r="L27" s="192">
        <v>44540</v>
      </c>
      <c r="M27" s="193">
        <v>0.88060000000000005</v>
      </c>
      <c r="N27" s="192">
        <v>51582</v>
      </c>
      <c r="O27" s="192">
        <v>47208</v>
      </c>
      <c r="P27" s="193">
        <v>0.91520000000000001</v>
      </c>
    </row>
    <row r="28" spans="1:16" x14ac:dyDescent="0.25">
      <c r="A28" s="186">
        <v>43709</v>
      </c>
      <c r="B28" s="190">
        <v>55734</v>
      </c>
      <c r="C28" s="192">
        <v>37152</v>
      </c>
      <c r="D28" s="193">
        <v>0.66659999999999997</v>
      </c>
      <c r="E28" s="192">
        <v>53826</v>
      </c>
      <c r="F28" s="192">
        <v>42233</v>
      </c>
      <c r="G28" s="193">
        <v>0.78459999999999996</v>
      </c>
      <c r="H28" s="192">
        <v>51304</v>
      </c>
      <c r="I28" s="192">
        <v>42567</v>
      </c>
      <c r="J28" s="193">
        <v>0.82969999999999999</v>
      </c>
      <c r="K28" s="192">
        <v>50275</v>
      </c>
      <c r="L28" s="192">
        <v>44012</v>
      </c>
      <c r="M28" s="193">
        <v>0.87539999999999996</v>
      </c>
      <c r="N28" s="192">
        <v>51868</v>
      </c>
      <c r="O28" s="192">
        <v>47449</v>
      </c>
      <c r="P28" s="193">
        <v>0.91479999999999995</v>
      </c>
    </row>
    <row r="29" spans="1:16" x14ac:dyDescent="0.25">
      <c r="A29" s="186">
        <v>43739</v>
      </c>
      <c r="B29" s="190">
        <v>57263</v>
      </c>
      <c r="C29" s="192">
        <v>38430</v>
      </c>
      <c r="D29" s="193">
        <v>0.67110000000000003</v>
      </c>
      <c r="E29" s="192">
        <v>54861</v>
      </c>
      <c r="F29" s="192">
        <v>43130</v>
      </c>
      <c r="G29" s="193">
        <v>0.78620000000000001</v>
      </c>
      <c r="H29" s="192">
        <v>51871</v>
      </c>
      <c r="I29" s="192">
        <v>43083</v>
      </c>
      <c r="J29" s="193">
        <v>0.8306</v>
      </c>
      <c r="K29" s="192">
        <v>49763</v>
      </c>
      <c r="L29" s="192">
        <v>43232</v>
      </c>
      <c r="M29" s="193">
        <v>0.86880000000000002</v>
      </c>
      <c r="N29" s="192">
        <v>52682</v>
      </c>
      <c r="O29" s="192">
        <v>48209</v>
      </c>
      <c r="P29" s="193">
        <v>0.91510000000000002</v>
      </c>
    </row>
    <row r="30" spans="1:16" x14ac:dyDescent="0.25">
      <c r="A30" s="186">
        <v>43770</v>
      </c>
      <c r="B30" s="190">
        <v>58019</v>
      </c>
      <c r="C30" s="192">
        <v>39263</v>
      </c>
      <c r="D30" s="193">
        <v>0.67669999999999997</v>
      </c>
      <c r="E30" s="192">
        <v>55652</v>
      </c>
      <c r="F30" s="192">
        <v>43923</v>
      </c>
      <c r="G30" s="193">
        <v>0.78920000000000001</v>
      </c>
      <c r="H30" s="192">
        <v>52669</v>
      </c>
      <c r="I30" s="192">
        <v>43847</v>
      </c>
      <c r="J30" s="193">
        <v>0.83250000000000002</v>
      </c>
      <c r="K30" s="192">
        <v>48765</v>
      </c>
      <c r="L30" s="192">
        <v>42032</v>
      </c>
      <c r="M30" s="193">
        <v>0.8619</v>
      </c>
      <c r="N30" s="192">
        <v>53321</v>
      </c>
      <c r="O30" s="192">
        <v>48801</v>
      </c>
      <c r="P30" s="193">
        <v>0.91520000000000001</v>
      </c>
    </row>
    <row r="31" spans="1:16" x14ac:dyDescent="0.25">
      <c r="A31" s="186">
        <v>43800</v>
      </c>
      <c r="B31" s="190">
        <v>59200</v>
      </c>
      <c r="C31" s="192">
        <v>40407</v>
      </c>
      <c r="D31" s="193">
        <v>0.68259999999999998</v>
      </c>
      <c r="E31" s="192">
        <v>57298</v>
      </c>
      <c r="F31" s="192">
        <v>45367</v>
      </c>
      <c r="G31" s="193">
        <v>0.79179999999999995</v>
      </c>
      <c r="H31" s="192">
        <v>53919</v>
      </c>
      <c r="I31" s="192">
        <v>44956</v>
      </c>
      <c r="J31" s="193">
        <v>0.83379999999999999</v>
      </c>
      <c r="K31" s="192">
        <v>48322</v>
      </c>
      <c r="L31" s="192">
        <v>41388</v>
      </c>
      <c r="M31" s="193">
        <v>0.85650000000000004</v>
      </c>
      <c r="N31" s="192">
        <v>54075</v>
      </c>
      <c r="O31" s="192">
        <v>49485</v>
      </c>
      <c r="P31" s="193">
        <v>0.91510000000000002</v>
      </c>
    </row>
    <row r="32" spans="1:16" x14ac:dyDescent="0.25">
      <c r="A32" s="186">
        <v>43831</v>
      </c>
      <c r="B32" s="190">
        <v>59635</v>
      </c>
      <c r="C32" s="192">
        <v>40839</v>
      </c>
      <c r="D32" s="193">
        <v>0.68479999999999996</v>
      </c>
      <c r="E32" s="192">
        <v>58299</v>
      </c>
      <c r="F32" s="192">
        <v>46422</v>
      </c>
      <c r="G32" s="193">
        <v>0.79630000000000001</v>
      </c>
      <c r="H32" s="192">
        <v>54903</v>
      </c>
      <c r="I32" s="192">
        <v>45870</v>
      </c>
      <c r="J32" s="193">
        <v>0.83550000000000002</v>
      </c>
      <c r="K32" s="192">
        <v>48564</v>
      </c>
      <c r="L32" s="192">
        <v>41448</v>
      </c>
      <c r="M32" s="193">
        <v>0.85350000000000004</v>
      </c>
      <c r="N32" s="192">
        <v>53974</v>
      </c>
      <c r="O32" s="192">
        <v>49232</v>
      </c>
      <c r="P32" s="193">
        <v>0.91210000000000002</v>
      </c>
    </row>
    <row r="33" spans="1:16" x14ac:dyDescent="0.25">
      <c r="A33" s="186">
        <v>43862</v>
      </c>
      <c r="B33" s="190">
        <v>60315</v>
      </c>
      <c r="C33" s="192">
        <v>41546</v>
      </c>
      <c r="D33" s="193">
        <v>0.68879999999999997</v>
      </c>
      <c r="E33" s="192">
        <v>59035</v>
      </c>
      <c r="F33" s="192">
        <v>47239</v>
      </c>
      <c r="G33" s="193">
        <v>0.80020000000000002</v>
      </c>
      <c r="H33" s="192">
        <v>55659</v>
      </c>
      <c r="I33" s="192">
        <v>46633</v>
      </c>
      <c r="J33" s="193">
        <v>0.83779999999999999</v>
      </c>
      <c r="K33" s="192">
        <v>49575</v>
      </c>
      <c r="L33" s="192">
        <v>42337</v>
      </c>
      <c r="M33" s="193">
        <v>0.85399999999999998</v>
      </c>
      <c r="N33" s="192">
        <v>53389</v>
      </c>
      <c r="O33" s="192">
        <v>48553</v>
      </c>
      <c r="P33" s="193">
        <v>0.90939999999999999</v>
      </c>
    </row>
    <row r="34" spans="1:16" x14ac:dyDescent="0.25">
      <c r="A34" s="186">
        <v>43891</v>
      </c>
      <c r="B34" s="190">
        <v>61294</v>
      </c>
      <c r="C34" s="192">
        <v>42197</v>
      </c>
      <c r="D34" s="193">
        <v>0.68840000000000001</v>
      </c>
      <c r="E34" s="192">
        <v>59768</v>
      </c>
      <c r="F34" s="192">
        <v>47988</v>
      </c>
      <c r="G34" s="193">
        <v>0.80289999999999995</v>
      </c>
      <c r="H34" s="192">
        <v>57304</v>
      </c>
      <c r="I34" s="192">
        <v>48173</v>
      </c>
      <c r="J34" s="193">
        <v>0.8407</v>
      </c>
      <c r="K34" s="192">
        <v>51508</v>
      </c>
      <c r="L34" s="192">
        <v>44068</v>
      </c>
      <c r="M34" s="193">
        <v>0.85560000000000003</v>
      </c>
      <c r="N34" s="192">
        <v>52714</v>
      </c>
      <c r="O34" s="192">
        <v>47757</v>
      </c>
      <c r="P34" s="193">
        <v>0.90600000000000003</v>
      </c>
    </row>
    <row r="35" spans="1:16" x14ac:dyDescent="0.25">
      <c r="A35" s="186">
        <v>43922</v>
      </c>
      <c r="B35" s="190">
        <v>60410</v>
      </c>
      <c r="C35" s="192">
        <v>41369</v>
      </c>
      <c r="D35" s="193">
        <v>0.68479999999999996</v>
      </c>
      <c r="E35" s="192">
        <v>60587</v>
      </c>
      <c r="F35" s="192">
        <v>48738</v>
      </c>
      <c r="G35" s="193">
        <v>0.8044</v>
      </c>
      <c r="H35" s="192">
        <v>58288</v>
      </c>
      <c r="I35" s="192">
        <v>49175</v>
      </c>
      <c r="J35" s="193">
        <v>0.84370000000000001</v>
      </c>
      <c r="K35" s="192">
        <v>51873</v>
      </c>
      <c r="L35" s="192">
        <v>44395</v>
      </c>
      <c r="M35" s="193">
        <v>0.85580000000000001</v>
      </c>
      <c r="N35" s="192">
        <v>52819</v>
      </c>
      <c r="O35" s="192">
        <v>47696</v>
      </c>
      <c r="P35" s="193">
        <v>0.90300000000000002</v>
      </c>
    </row>
    <row r="36" spans="1:16" x14ac:dyDescent="0.25">
      <c r="A36" s="186">
        <v>43952</v>
      </c>
      <c r="B36" s="190">
        <v>59341</v>
      </c>
      <c r="C36" s="192">
        <v>40576</v>
      </c>
      <c r="D36" s="193">
        <v>0.68379999999999996</v>
      </c>
      <c r="E36" s="192">
        <v>60922</v>
      </c>
      <c r="F36" s="192">
        <v>48950</v>
      </c>
      <c r="G36" s="193">
        <v>0.80349999999999999</v>
      </c>
      <c r="H36" s="192">
        <v>59028</v>
      </c>
      <c r="I36" s="192">
        <v>49951</v>
      </c>
      <c r="J36" s="193">
        <v>0.84619999999999995</v>
      </c>
      <c r="K36" s="192">
        <v>52668</v>
      </c>
      <c r="L36" s="192">
        <v>45146</v>
      </c>
      <c r="M36" s="193">
        <v>0.85719999999999996</v>
      </c>
      <c r="N36" s="192">
        <v>52025</v>
      </c>
      <c r="O36" s="192">
        <v>46788</v>
      </c>
      <c r="P36" s="193">
        <v>0.89929999999999999</v>
      </c>
    </row>
    <row r="37" spans="1:16" x14ac:dyDescent="0.25">
      <c r="A37" s="186">
        <v>43983</v>
      </c>
      <c r="B37" s="190">
        <v>59277</v>
      </c>
      <c r="C37" s="192">
        <v>40520</v>
      </c>
      <c r="D37" s="193">
        <v>0.68359999999999999</v>
      </c>
      <c r="E37" s="192">
        <v>60697</v>
      </c>
      <c r="F37" s="192">
        <v>48627</v>
      </c>
      <c r="G37" s="193">
        <v>0.80110000000000003</v>
      </c>
      <c r="H37" s="192">
        <v>59774</v>
      </c>
      <c r="I37" s="192">
        <v>50702</v>
      </c>
      <c r="J37" s="193">
        <v>0.84819999999999995</v>
      </c>
      <c r="K37" s="192">
        <v>53922</v>
      </c>
      <c r="L37" s="192">
        <v>46291</v>
      </c>
      <c r="M37" s="193">
        <v>0.85850000000000004</v>
      </c>
      <c r="N37" s="192">
        <v>51682</v>
      </c>
      <c r="O37" s="192">
        <v>46248</v>
      </c>
      <c r="P37" s="193">
        <v>0.89490000000000003</v>
      </c>
    </row>
    <row r="38" spans="1:16" x14ac:dyDescent="0.25">
      <c r="A38" s="186">
        <v>44013</v>
      </c>
      <c r="B38" s="190">
        <v>59375</v>
      </c>
      <c r="C38" s="192">
        <v>40585</v>
      </c>
      <c r="D38" s="193">
        <v>0.6835</v>
      </c>
      <c r="E38" s="192">
        <v>59905</v>
      </c>
      <c r="F38" s="192">
        <v>47911</v>
      </c>
      <c r="G38" s="193">
        <v>0.79979999999999996</v>
      </c>
      <c r="H38" s="192">
        <v>60635</v>
      </c>
      <c r="I38" s="192">
        <v>51525</v>
      </c>
      <c r="J38" s="193">
        <v>0.8498</v>
      </c>
      <c r="K38" s="192">
        <v>54906</v>
      </c>
      <c r="L38" s="192">
        <v>47190</v>
      </c>
      <c r="M38" s="193">
        <v>0.85950000000000004</v>
      </c>
      <c r="N38" s="192">
        <v>51032</v>
      </c>
      <c r="O38" s="192">
        <v>45428</v>
      </c>
      <c r="P38" s="193">
        <v>0.89019999999999999</v>
      </c>
    </row>
    <row r="39" spans="1:16" x14ac:dyDescent="0.25">
      <c r="A39" s="186">
        <v>44044</v>
      </c>
      <c r="B39" s="190">
        <v>59298</v>
      </c>
      <c r="C39" s="192">
        <v>40432</v>
      </c>
      <c r="D39" s="193">
        <v>0.68179999999999996</v>
      </c>
      <c r="E39" s="192">
        <v>59186</v>
      </c>
      <c r="F39" s="192">
        <v>47342</v>
      </c>
      <c r="G39" s="193">
        <v>0.79990000000000006</v>
      </c>
      <c r="H39" s="192">
        <v>61179</v>
      </c>
      <c r="I39" s="192">
        <v>51937</v>
      </c>
      <c r="J39" s="193">
        <v>0.84889999999999999</v>
      </c>
      <c r="K39" s="192">
        <v>55868</v>
      </c>
      <c r="L39" s="192">
        <v>48124</v>
      </c>
      <c r="M39" s="193">
        <v>0.86140000000000005</v>
      </c>
      <c r="N39" s="192">
        <v>50782</v>
      </c>
      <c r="O39" s="192">
        <v>44998</v>
      </c>
      <c r="P39" s="193">
        <v>0.8861</v>
      </c>
    </row>
    <row r="40" spans="1:16" x14ac:dyDescent="0.25">
      <c r="A40" s="186">
        <v>44075</v>
      </c>
      <c r="B40" s="190">
        <v>59339</v>
      </c>
      <c r="C40" s="192">
        <v>40100</v>
      </c>
      <c r="D40" s="193">
        <v>0.67579999999999996</v>
      </c>
      <c r="E40" s="192">
        <v>59554</v>
      </c>
      <c r="F40" s="192">
        <v>47630</v>
      </c>
      <c r="G40" s="193">
        <v>0.79979999999999996</v>
      </c>
      <c r="H40" s="192">
        <v>60642</v>
      </c>
      <c r="I40" s="192">
        <v>51317</v>
      </c>
      <c r="J40" s="193">
        <v>0.84619999999999995</v>
      </c>
      <c r="K40" s="192">
        <v>57362</v>
      </c>
      <c r="L40" s="192">
        <v>49571</v>
      </c>
      <c r="M40" s="193">
        <v>0.86419999999999997</v>
      </c>
      <c r="N40" s="192">
        <v>50470</v>
      </c>
      <c r="O40" s="192">
        <v>44463</v>
      </c>
      <c r="P40" s="193">
        <v>0.88100000000000001</v>
      </c>
    </row>
    <row r="41" spans="1:16" x14ac:dyDescent="0.25">
      <c r="A41" s="186">
        <v>44105</v>
      </c>
      <c r="B41" s="190">
        <v>58357</v>
      </c>
      <c r="C41" s="192">
        <v>38872</v>
      </c>
      <c r="D41" s="193">
        <v>0.66610000000000003</v>
      </c>
      <c r="E41" s="192">
        <v>59432</v>
      </c>
      <c r="F41" s="192">
        <v>47391</v>
      </c>
      <c r="G41" s="193">
        <v>0.7974</v>
      </c>
      <c r="H41" s="192">
        <v>59708</v>
      </c>
      <c r="I41" s="192">
        <v>50429</v>
      </c>
      <c r="J41" s="193">
        <v>0.84460000000000002</v>
      </c>
      <c r="K41" s="192">
        <v>58162</v>
      </c>
      <c r="L41" s="192">
        <v>50436</v>
      </c>
      <c r="M41" s="193">
        <v>0.86719999999999997</v>
      </c>
      <c r="N41" s="192">
        <v>49486</v>
      </c>
      <c r="O41" s="192">
        <v>43297</v>
      </c>
      <c r="P41" s="193">
        <v>0.87490000000000001</v>
      </c>
    </row>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9"/>
  <sheetViews>
    <sheetView workbookViewId="0">
      <pane xSplit="1" ySplit="3" topLeftCell="B4" activePane="bottomRight" state="frozen"/>
      <selection pane="topRight" activeCell="F1" sqref="F1:G1"/>
      <selection pane="bottomLeft" activeCell="F1" sqref="F1:G1"/>
      <selection pane="bottomRight" activeCell="AC8" sqref="R8:AC8"/>
    </sheetView>
  </sheetViews>
  <sheetFormatPr defaultColWidth="8.5703125" defaultRowHeight="15" x14ac:dyDescent="0.25"/>
  <cols>
    <col min="1" max="1" width="26.42578125" style="21" customWidth="1"/>
    <col min="2" max="37" width="17.5703125" style="21" customWidth="1"/>
    <col min="38" max="16384" width="8.5703125" style="21"/>
  </cols>
  <sheetData>
    <row r="1" spans="1:37" x14ac:dyDescent="0.25">
      <c r="A1" s="325" t="s">
        <v>290</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row>
    <row r="2" spans="1:37" x14ac:dyDescent="0.25">
      <c r="A2" s="326" t="s">
        <v>291</v>
      </c>
      <c r="B2" s="327" t="s">
        <v>292</v>
      </c>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9"/>
    </row>
    <row r="3" spans="1:37" x14ac:dyDescent="0.25">
      <c r="A3" s="326"/>
      <c r="B3" s="49">
        <v>1</v>
      </c>
      <c r="C3" s="49">
        <v>2</v>
      </c>
      <c r="D3" s="49">
        <v>3</v>
      </c>
      <c r="E3" s="49">
        <v>4</v>
      </c>
      <c r="F3" s="49">
        <v>5</v>
      </c>
      <c r="G3" s="49">
        <v>6</v>
      </c>
      <c r="H3" s="49">
        <v>7</v>
      </c>
      <c r="I3" s="49">
        <v>8</v>
      </c>
      <c r="J3" s="49">
        <v>9</v>
      </c>
      <c r="K3" s="49">
        <v>10</v>
      </c>
      <c r="L3" s="49">
        <v>11</v>
      </c>
      <c r="M3" s="49">
        <v>12</v>
      </c>
      <c r="N3" s="49">
        <v>13</v>
      </c>
      <c r="O3" s="49">
        <v>14</v>
      </c>
      <c r="P3" s="49">
        <v>15</v>
      </c>
      <c r="Q3" s="49">
        <v>16</v>
      </c>
      <c r="R3" s="49">
        <v>17</v>
      </c>
      <c r="S3" s="49">
        <v>18</v>
      </c>
      <c r="T3" s="49">
        <v>19</v>
      </c>
      <c r="U3" s="49">
        <v>20</v>
      </c>
      <c r="V3" s="49">
        <v>21</v>
      </c>
      <c r="W3" s="49">
        <v>22</v>
      </c>
      <c r="X3" s="49">
        <v>23</v>
      </c>
      <c r="Y3" s="49">
        <v>24</v>
      </c>
      <c r="Z3" s="49">
        <v>25</v>
      </c>
      <c r="AA3" s="49">
        <v>26</v>
      </c>
      <c r="AB3" s="49">
        <v>27</v>
      </c>
      <c r="AC3" s="49">
        <v>28</v>
      </c>
      <c r="AD3" s="49">
        <v>29</v>
      </c>
      <c r="AE3" s="49">
        <v>30</v>
      </c>
      <c r="AF3" s="49">
        <v>31</v>
      </c>
      <c r="AG3" s="49">
        <v>32</v>
      </c>
      <c r="AH3" s="49">
        <v>33</v>
      </c>
      <c r="AI3" s="49">
        <v>34</v>
      </c>
      <c r="AJ3" s="49">
        <v>35</v>
      </c>
      <c r="AK3" s="49">
        <v>36</v>
      </c>
    </row>
    <row r="4" spans="1:37" x14ac:dyDescent="0.25">
      <c r="A4" s="50" t="s">
        <v>293</v>
      </c>
      <c r="B4" s="187">
        <v>5547</v>
      </c>
      <c r="C4" s="188">
        <v>12343</v>
      </c>
      <c r="D4" s="188">
        <v>19555</v>
      </c>
      <c r="E4" s="188">
        <v>26891</v>
      </c>
      <c r="F4" s="188">
        <v>34495</v>
      </c>
      <c r="G4" s="188">
        <v>41326</v>
      </c>
      <c r="H4" s="188">
        <v>47095</v>
      </c>
      <c r="I4" s="188">
        <v>54966</v>
      </c>
      <c r="J4" s="188">
        <v>63158</v>
      </c>
      <c r="K4" s="188">
        <v>70264</v>
      </c>
      <c r="L4" s="188">
        <v>78294</v>
      </c>
      <c r="M4" s="188">
        <v>85643</v>
      </c>
      <c r="N4" s="188">
        <v>87587</v>
      </c>
      <c r="O4" s="188">
        <v>88337</v>
      </c>
      <c r="P4" s="188">
        <v>88785</v>
      </c>
      <c r="Q4" s="188">
        <v>89064</v>
      </c>
      <c r="R4" s="188">
        <v>89271</v>
      </c>
      <c r="S4" s="188">
        <v>89433</v>
      </c>
      <c r="T4" s="188">
        <v>89539</v>
      </c>
      <c r="U4" s="188">
        <v>89663</v>
      </c>
      <c r="V4" s="188">
        <v>89767</v>
      </c>
      <c r="W4" s="188">
        <v>89838</v>
      </c>
      <c r="X4" s="188">
        <v>89930</v>
      </c>
      <c r="Y4" s="188">
        <v>90031</v>
      </c>
      <c r="Z4" s="188">
        <v>90089</v>
      </c>
      <c r="AA4" s="188">
        <v>90146</v>
      </c>
      <c r="AB4" s="188">
        <v>90204</v>
      </c>
      <c r="AC4" s="188">
        <v>90253</v>
      </c>
      <c r="AD4" s="188">
        <v>90317</v>
      </c>
      <c r="AE4" s="188">
        <v>90358</v>
      </c>
      <c r="AF4" s="188">
        <v>90395</v>
      </c>
      <c r="AG4" s="188">
        <v>90450</v>
      </c>
      <c r="AH4" s="188">
        <v>90488</v>
      </c>
      <c r="AI4" s="188">
        <v>90516</v>
      </c>
      <c r="AJ4" s="188">
        <v>90564</v>
      </c>
      <c r="AK4" s="188">
        <v>90594</v>
      </c>
    </row>
    <row r="5" spans="1:37" x14ac:dyDescent="0.25">
      <c r="A5" s="50" t="s">
        <v>294</v>
      </c>
      <c r="B5" s="190">
        <v>4904</v>
      </c>
      <c r="C5" s="192">
        <v>12258</v>
      </c>
      <c r="D5" s="192">
        <v>19700</v>
      </c>
      <c r="E5" s="192">
        <v>26352</v>
      </c>
      <c r="F5" s="192">
        <v>34481</v>
      </c>
      <c r="G5" s="192">
        <v>41058</v>
      </c>
      <c r="H5" s="192">
        <v>47040</v>
      </c>
      <c r="I5" s="192">
        <v>54567</v>
      </c>
      <c r="J5" s="192">
        <v>63424</v>
      </c>
      <c r="K5" s="192">
        <v>69287</v>
      </c>
      <c r="L5" s="188">
        <v>77852</v>
      </c>
      <c r="M5" s="192">
        <v>85203</v>
      </c>
      <c r="N5" s="192">
        <v>87262</v>
      </c>
      <c r="O5" s="192">
        <v>88049</v>
      </c>
      <c r="P5" s="192">
        <v>88456</v>
      </c>
      <c r="Q5" s="192">
        <v>88696</v>
      </c>
      <c r="R5" s="192">
        <v>88927</v>
      </c>
      <c r="S5" s="192">
        <v>89067</v>
      </c>
      <c r="T5" s="192">
        <v>89229</v>
      </c>
      <c r="U5" s="192">
        <v>89378</v>
      </c>
      <c r="V5" s="192">
        <v>89489</v>
      </c>
      <c r="W5" s="192">
        <v>89588</v>
      </c>
      <c r="X5" s="192">
        <v>89688</v>
      </c>
      <c r="Y5" s="192">
        <v>89771</v>
      </c>
      <c r="Z5" s="192">
        <v>89851</v>
      </c>
      <c r="AA5" s="192">
        <v>89915</v>
      </c>
      <c r="AB5" s="192">
        <v>89973</v>
      </c>
      <c r="AC5" s="192">
        <v>90014</v>
      </c>
      <c r="AD5" s="192">
        <v>90065</v>
      </c>
      <c r="AE5" s="192">
        <v>90119</v>
      </c>
      <c r="AF5" s="192">
        <v>90145</v>
      </c>
      <c r="AG5" s="192">
        <v>90200</v>
      </c>
      <c r="AH5" s="192">
        <v>90241</v>
      </c>
      <c r="AI5" s="192">
        <v>90278</v>
      </c>
      <c r="AJ5" s="192">
        <v>90304</v>
      </c>
      <c r="AK5" s="192">
        <v>90334</v>
      </c>
    </row>
    <row r="6" spans="1:37" x14ac:dyDescent="0.25">
      <c r="A6" s="50" t="s">
        <v>295</v>
      </c>
      <c r="B6" s="190">
        <v>5023</v>
      </c>
      <c r="C6" s="192">
        <v>12492</v>
      </c>
      <c r="D6" s="192">
        <v>19340</v>
      </c>
      <c r="E6" s="192">
        <v>26286</v>
      </c>
      <c r="F6" s="192">
        <v>34474</v>
      </c>
      <c r="G6" s="192">
        <v>41104</v>
      </c>
      <c r="H6" s="192">
        <v>47732</v>
      </c>
      <c r="I6" s="192">
        <v>55689</v>
      </c>
      <c r="J6" s="192">
        <v>63982</v>
      </c>
      <c r="K6" s="192">
        <v>71107</v>
      </c>
      <c r="L6" s="188">
        <v>79746</v>
      </c>
      <c r="M6" s="192">
        <v>87195</v>
      </c>
      <c r="N6" s="192">
        <v>89497</v>
      </c>
      <c r="O6" s="192">
        <v>90393</v>
      </c>
      <c r="P6" s="192">
        <v>90868</v>
      </c>
      <c r="Q6" s="192">
        <v>91210</v>
      </c>
      <c r="R6" s="192">
        <v>91499</v>
      </c>
      <c r="S6" s="192">
        <v>91650</v>
      </c>
      <c r="T6" s="192">
        <v>91776</v>
      </c>
      <c r="U6" s="192">
        <v>91913</v>
      </c>
      <c r="V6" s="192">
        <v>92056</v>
      </c>
      <c r="W6" s="192">
        <v>92128</v>
      </c>
      <c r="X6" s="192">
        <v>92234</v>
      </c>
      <c r="Y6" s="192">
        <v>92316</v>
      </c>
      <c r="Z6" s="192">
        <v>92402</v>
      </c>
      <c r="AA6" s="192">
        <v>92473</v>
      </c>
      <c r="AB6" s="192">
        <v>92519</v>
      </c>
      <c r="AC6" s="192">
        <v>92564</v>
      </c>
      <c r="AD6" s="192">
        <v>92619</v>
      </c>
      <c r="AE6" s="192">
        <v>92663</v>
      </c>
      <c r="AF6" s="192">
        <v>92698</v>
      </c>
      <c r="AG6" s="192">
        <v>92746</v>
      </c>
      <c r="AH6" s="192">
        <v>92794</v>
      </c>
      <c r="AI6" s="192">
        <v>92826</v>
      </c>
      <c r="AJ6" s="192">
        <v>92857</v>
      </c>
      <c r="AK6" s="192">
        <v>92895</v>
      </c>
    </row>
    <row r="7" spans="1:37" x14ac:dyDescent="0.25">
      <c r="A7" s="50" t="s">
        <v>296</v>
      </c>
      <c r="B7" s="190">
        <v>5624</v>
      </c>
      <c r="C7" s="192">
        <v>13621</v>
      </c>
      <c r="D7" s="192">
        <v>20852</v>
      </c>
      <c r="E7" s="192">
        <v>28780</v>
      </c>
      <c r="F7" s="192">
        <v>37479</v>
      </c>
      <c r="G7" s="192">
        <v>44080</v>
      </c>
      <c r="H7" s="192">
        <v>50987</v>
      </c>
      <c r="I7" s="192">
        <v>59291</v>
      </c>
      <c r="J7" s="192">
        <v>68217</v>
      </c>
      <c r="K7" s="192">
        <v>75180</v>
      </c>
      <c r="L7" s="188">
        <v>83848</v>
      </c>
      <c r="M7" s="192">
        <v>91199</v>
      </c>
      <c r="N7" s="192">
        <v>93627</v>
      </c>
      <c r="O7" s="192">
        <v>94481</v>
      </c>
      <c r="P7" s="192">
        <v>94938</v>
      </c>
      <c r="Q7" s="192">
        <v>95258</v>
      </c>
      <c r="R7" s="192">
        <v>95517</v>
      </c>
      <c r="S7" s="192">
        <v>95695</v>
      </c>
      <c r="T7" s="192">
        <v>95830</v>
      </c>
      <c r="U7" s="192">
        <v>95951</v>
      </c>
      <c r="V7" s="192">
        <v>96048</v>
      </c>
      <c r="W7" s="192">
        <v>96093</v>
      </c>
      <c r="X7" s="192">
        <v>96170</v>
      </c>
      <c r="Y7" s="192">
        <v>96266</v>
      </c>
      <c r="Z7" s="192">
        <v>96359</v>
      </c>
      <c r="AA7" s="192">
        <v>96430</v>
      </c>
      <c r="AB7" s="248">
        <v>96493</v>
      </c>
      <c r="AC7" s="248">
        <v>96550</v>
      </c>
      <c r="AD7" s="206"/>
      <c r="AE7" s="206"/>
      <c r="AF7" s="206"/>
      <c r="AG7" s="206"/>
      <c r="AH7" s="206"/>
      <c r="AI7" s="206"/>
      <c r="AJ7" s="206"/>
      <c r="AK7" s="206"/>
    </row>
    <row r="8" spans="1:37" x14ac:dyDescent="0.25">
      <c r="A8" s="50" t="s">
        <v>297</v>
      </c>
      <c r="B8" s="190">
        <v>5866</v>
      </c>
      <c r="C8" s="192">
        <v>13600</v>
      </c>
      <c r="D8" s="192">
        <v>21447</v>
      </c>
      <c r="E8" s="192">
        <v>29462</v>
      </c>
      <c r="F8" s="192">
        <v>37593</v>
      </c>
      <c r="G8" s="192">
        <v>44199</v>
      </c>
      <c r="H8" s="192">
        <v>51149</v>
      </c>
      <c r="I8" s="192">
        <v>59444</v>
      </c>
      <c r="J8" s="192">
        <v>67202</v>
      </c>
      <c r="K8" s="192">
        <v>72544</v>
      </c>
      <c r="L8" s="188">
        <v>79418</v>
      </c>
      <c r="M8" s="192">
        <v>87139</v>
      </c>
      <c r="N8" s="192">
        <v>89505</v>
      </c>
      <c r="O8" s="192">
        <v>90290</v>
      </c>
      <c r="P8" s="248">
        <v>90804</v>
      </c>
      <c r="Q8" s="248">
        <v>91122</v>
      </c>
      <c r="R8" s="206"/>
      <c r="S8" s="206"/>
      <c r="T8" s="206"/>
      <c r="U8" s="206"/>
      <c r="V8" s="206"/>
      <c r="W8" s="206"/>
      <c r="X8" s="206"/>
      <c r="Y8" s="206"/>
      <c r="Z8" s="206"/>
      <c r="AA8" s="206"/>
      <c r="AB8" s="206"/>
      <c r="AC8" s="206"/>
      <c r="AD8" s="206"/>
      <c r="AE8" s="206"/>
      <c r="AF8" s="206"/>
      <c r="AG8" s="206"/>
      <c r="AH8" s="206"/>
      <c r="AI8" s="206"/>
      <c r="AJ8" s="206"/>
      <c r="AK8" s="206"/>
    </row>
    <row r="9" spans="1:37" x14ac:dyDescent="0.25">
      <c r="A9" s="50" t="s">
        <v>298</v>
      </c>
      <c r="B9" s="190">
        <v>5782</v>
      </c>
      <c r="C9" s="192">
        <v>12878</v>
      </c>
      <c r="D9" s="248">
        <v>20921</v>
      </c>
      <c r="E9" s="248">
        <v>28734</v>
      </c>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row>
  </sheetData>
  <mergeCells count="3">
    <mergeCell ref="A1:AK1"/>
    <mergeCell ref="A2:A3"/>
    <mergeCell ref="B2:AK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9"/>
  <sheetViews>
    <sheetView workbookViewId="0">
      <pane xSplit="1" ySplit="3" topLeftCell="B4" activePane="bottomRight" state="frozen"/>
      <selection pane="topRight" activeCell="F1" sqref="F1:G1"/>
      <selection pane="bottomLeft" activeCell="F1" sqref="F1:G1"/>
      <selection pane="bottomRight" activeCell="E13" sqref="E13"/>
    </sheetView>
  </sheetViews>
  <sheetFormatPr defaultColWidth="8.5703125" defaultRowHeight="15" x14ac:dyDescent="0.25"/>
  <cols>
    <col min="1" max="1" width="22.42578125" style="21" customWidth="1"/>
    <col min="2" max="2" width="17.5703125" style="21" customWidth="1"/>
    <col min="3" max="3" width="19.42578125" style="21" customWidth="1"/>
    <col min="4" max="4" width="20.85546875" style="21" customWidth="1"/>
    <col min="5" max="5" width="18.85546875" style="21" customWidth="1"/>
    <col min="6" max="17" width="19.5703125" style="21" bestFit="1" customWidth="1"/>
    <col min="18" max="37" width="22.42578125" style="21" bestFit="1" customWidth="1"/>
    <col min="38" max="16384" width="8.5703125" style="21"/>
  </cols>
  <sheetData>
    <row r="1" spans="1:37" x14ac:dyDescent="0.25">
      <c r="A1" s="330" t="s">
        <v>299</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row>
    <row r="2" spans="1:37" x14ac:dyDescent="0.25">
      <c r="A2" s="331" t="s">
        <v>291</v>
      </c>
      <c r="B2" s="332" t="s">
        <v>292</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4"/>
    </row>
    <row r="3" spans="1:37" x14ac:dyDescent="0.25">
      <c r="A3" s="331"/>
      <c r="B3" s="93">
        <v>1</v>
      </c>
      <c r="C3" s="93">
        <v>2</v>
      </c>
      <c r="D3" s="93">
        <v>3</v>
      </c>
      <c r="E3" s="93">
        <v>4</v>
      </c>
      <c r="F3" s="93">
        <v>5</v>
      </c>
      <c r="G3" s="93">
        <v>6</v>
      </c>
      <c r="H3" s="93">
        <v>7</v>
      </c>
      <c r="I3" s="93">
        <v>8</v>
      </c>
      <c r="J3" s="93">
        <v>9</v>
      </c>
      <c r="K3" s="93">
        <v>10</v>
      </c>
      <c r="L3" s="93">
        <v>11</v>
      </c>
      <c r="M3" s="93">
        <v>12</v>
      </c>
      <c r="N3" s="93">
        <v>13</v>
      </c>
      <c r="O3" s="93">
        <v>14</v>
      </c>
      <c r="P3" s="93">
        <v>15</v>
      </c>
      <c r="Q3" s="93">
        <v>16</v>
      </c>
      <c r="R3" s="93">
        <v>17</v>
      </c>
      <c r="S3" s="93">
        <v>18</v>
      </c>
      <c r="T3" s="93">
        <v>19</v>
      </c>
      <c r="U3" s="93">
        <v>20</v>
      </c>
      <c r="V3" s="93">
        <v>21</v>
      </c>
      <c r="W3" s="93">
        <v>22</v>
      </c>
      <c r="X3" s="93">
        <v>23</v>
      </c>
      <c r="Y3" s="93">
        <v>24</v>
      </c>
      <c r="Z3" s="93">
        <v>25</v>
      </c>
      <c r="AA3" s="93">
        <v>26</v>
      </c>
      <c r="AB3" s="93">
        <v>27</v>
      </c>
      <c r="AC3" s="93">
        <v>28</v>
      </c>
      <c r="AD3" s="93">
        <v>29</v>
      </c>
      <c r="AE3" s="93">
        <v>30</v>
      </c>
      <c r="AF3" s="93">
        <v>31</v>
      </c>
      <c r="AG3" s="93">
        <v>32</v>
      </c>
      <c r="AH3" s="93">
        <v>33</v>
      </c>
      <c r="AI3" s="93">
        <v>34</v>
      </c>
      <c r="AJ3" s="93">
        <v>35</v>
      </c>
      <c r="AK3" s="93">
        <v>36</v>
      </c>
    </row>
    <row r="4" spans="1:37" x14ac:dyDescent="0.25">
      <c r="A4" s="47" t="s">
        <v>293</v>
      </c>
      <c r="B4" s="201">
        <v>2143088</v>
      </c>
      <c r="C4" s="207">
        <v>12304913</v>
      </c>
      <c r="D4" s="207">
        <v>33169762</v>
      </c>
      <c r="E4" s="207">
        <v>60149228</v>
      </c>
      <c r="F4" s="207">
        <v>95966243</v>
      </c>
      <c r="G4" s="207">
        <v>141014486</v>
      </c>
      <c r="H4" s="207">
        <v>182377714</v>
      </c>
      <c r="I4" s="207">
        <v>231073711</v>
      </c>
      <c r="J4" s="207">
        <v>289391892</v>
      </c>
      <c r="K4" s="207">
        <v>351107161</v>
      </c>
      <c r="L4" s="209">
        <v>418171172</v>
      </c>
      <c r="M4" s="207">
        <v>494021066</v>
      </c>
      <c r="N4" s="207">
        <v>562201014</v>
      </c>
      <c r="O4" s="207">
        <v>629534308</v>
      </c>
      <c r="P4" s="207">
        <v>688527453</v>
      </c>
      <c r="Q4" s="207">
        <v>734685780</v>
      </c>
      <c r="R4" s="207">
        <v>777987922</v>
      </c>
      <c r="S4" s="207">
        <v>816962916</v>
      </c>
      <c r="T4" s="207">
        <v>846813137</v>
      </c>
      <c r="U4" s="207">
        <v>875265290</v>
      </c>
      <c r="V4" s="207">
        <v>911069429</v>
      </c>
      <c r="W4" s="207">
        <v>935648130</v>
      </c>
      <c r="X4" s="207">
        <v>966930117</v>
      </c>
      <c r="Y4" s="207">
        <v>995441798</v>
      </c>
      <c r="Z4" s="207">
        <v>1021500751</v>
      </c>
      <c r="AA4" s="207">
        <v>1050117126</v>
      </c>
      <c r="AB4" s="207">
        <v>1073705198</v>
      </c>
      <c r="AC4" s="207">
        <v>1096090818</v>
      </c>
      <c r="AD4" s="207">
        <v>1117519866</v>
      </c>
      <c r="AE4" s="207">
        <v>1141260686</v>
      </c>
      <c r="AF4" s="207">
        <v>1164328413</v>
      </c>
      <c r="AG4" s="207">
        <v>1183688173</v>
      </c>
      <c r="AH4" s="207">
        <v>1205609061</v>
      </c>
      <c r="AI4" s="207">
        <v>1224797027</v>
      </c>
      <c r="AJ4" s="207">
        <v>1247079488</v>
      </c>
      <c r="AK4" s="207">
        <v>1269887502</v>
      </c>
    </row>
    <row r="5" spans="1:37" x14ac:dyDescent="0.25">
      <c r="A5" s="47" t="s">
        <v>294</v>
      </c>
      <c r="B5" s="208">
        <v>1798979</v>
      </c>
      <c r="C5" s="209">
        <v>13414554</v>
      </c>
      <c r="D5" s="209">
        <v>39025314</v>
      </c>
      <c r="E5" s="209">
        <v>69841074</v>
      </c>
      <c r="F5" s="209">
        <v>113566251</v>
      </c>
      <c r="G5" s="209">
        <v>164168621</v>
      </c>
      <c r="H5" s="209">
        <v>212767716</v>
      </c>
      <c r="I5" s="209">
        <v>265554531</v>
      </c>
      <c r="J5" s="209">
        <v>335808591</v>
      </c>
      <c r="K5" s="209">
        <v>394742673</v>
      </c>
      <c r="L5" s="209">
        <v>478850974</v>
      </c>
      <c r="M5" s="209">
        <v>559200442</v>
      </c>
      <c r="N5" s="209">
        <v>636536807</v>
      </c>
      <c r="O5" s="209">
        <v>712320381</v>
      </c>
      <c r="P5" s="209">
        <v>771555796</v>
      </c>
      <c r="Q5" s="209">
        <v>825104119</v>
      </c>
      <c r="R5" s="209">
        <v>868248752</v>
      </c>
      <c r="S5" s="209">
        <v>910942331</v>
      </c>
      <c r="T5" s="209">
        <v>949060130</v>
      </c>
      <c r="U5" s="209">
        <v>986114848</v>
      </c>
      <c r="V5" s="209">
        <v>1022249156</v>
      </c>
      <c r="W5" s="209">
        <v>1053486987</v>
      </c>
      <c r="X5" s="209">
        <v>1087715811</v>
      </c>
      <c r="Y5" s="209">
        <v>1119356646</v>
      </c>
      <c r="Z5" s="209">
        <v>1152628136</v>
      </c>
      <c r="AA5" s="209">
        <v>1188267116</v>
      </c>
      <c r="AB5" s="209">
        <v>1217348081</v>
      </c>
      <c r="AC5" s="209">
        <v>1247136828</v>
      </c>
      <c r="AD5" s="209">
        <v>1275306120</v>
      </c>
      <c r="AE5" s="209">
        <v>1301988901</v>
      </c>
      <c r="AF5" s="209">
        <v>1327548028</v>
      </c>
      <c r="AG5" s="209">
        <v>1352005160</v>
      </c>
      <c r="AH5" s="209">
        <v>1378177349</v>
      </c>
      <c r="AI5" s="209">
        <v>1404584281</v>
      </c>
      <c r="AJ5" s="209">
        <v>1435815752</v>
      </c>
      <c r="AK5" s="209">
        <v>1462419336</v>
      </c>
    </row>
    <row r="6" spans="1:37" x14ac:dyDescent="0.25">
      <c r="A6" s="47" t="s">
        <v>295</v>
      </c>
      <c r="B6" s="208">
        <v>2392187</v>
      </c>
      <c r="C6" s="209">
        <v>16782577</v>
      </c>
      <c r="D6" s="209">
        <v>42577212</v>
      </c>
      <c r="E6" s="209">
        <v>77919958</v>
      </c>
      <c r="F6" s="209">
        <v>125233875</v>
      </c>
      <c r="G6" s="209">
        <v>174322403</v>
      </c>
      <c r="H6" s="209">
        <v>231096092</v>
      </c>
      <c r="I6" s="209">
        <v>287528097</v>
      </c>
      <c r="J6" s="209">
        <v>360925226</v>
      </c>
      <c r="K6" s="209">
        <v>424791490</v>
      </c>
      <c r="L6" s="209">
        <v>501851575</v>
      </c>
      <c r="M6" s="209">
        <v>584453689</v>
      </c>
      <c r="N6" s="209">
        <v>685587267</v>
      </c>
      <c r="O6" s="209">
        <v>782347055</v>
      </c>
      <c r="P6" s="209">
        <v>860262413</v>
      </c>
      <c r="Q6" s="209">
        <v>925812281</v>
      </c>
      <c r="R6" s="209">
        <v>986336510</v>
      </c>
      <c r="S6" s="209">
        <v>1039573906</v>
      </c>
      <c r="T6" s="209">
        <v>1085153584</v>
      </c>
      <c r="U6" s="209">
        <v>1129807751</v>
      </c>
      <c r="V6" s="209">
        <v>1176769180</v>
      </c>
      <c r="W6" s="209">
        <v>1222488373</v>
      </c>
      <c r="X6" s="209">
        <v>1269628328</v>
      </c>
      <c r="Y6" s="209">
        <v>1310587212</v>
      </c>
      <c r="Z6" s="209">
        <v>1355538674</v>
      </c>
      <c r="AA6" s="209">
        <v>1394855817</v>
      </c>
      <c r="AB6" s="209">
        <v>1435636333</v>
      </c>
      <c r="AC6" s="209">
        <v>1477062872</v>
      </c>
      <c r="AD6" s="209">
        <v>1515081703</v>
      </c>
      <c r="AE6" s="209">
        <v>1554730443</v>
      </c>
      <c r="AF6" s="209">
        <v>1586305530</v>
      </c>
      <c r="AG6" s="209">
        <v>1618790224</v>
      </c>
      <c r="AH6" s="209">
        <v>1654975720</v>
      </c>
      <c r="AI6" s="209">
        <v>1692365334</v>
      </c>
      <c r="AJ6" s="209">
        <v>1725324032</v>
      </c>
      <c r="AK6" s="209">
        <v>1762489589</v>
      </c>
    </row>
    <row r="7" spans="1:37" x14ac:dyDescent="0.25">
      <c r="A7" s="47" t="s">
        <v>296</v>
      </c>
      <c r="B7" s="208">
        <v>1965242</v>
      </c>
      <c r="C7" s="209">
        <v>17502536</v>
      </c>
      <c r="D7" s="209">
        <v>45850935</v>
      </c>
      <c r="E7" s="209">
        <v>84898344</v>
      </c>
      <c r="F7" s="209">
        <v>132942534</v>
      </c>
      <c r="G7" s="209">
        <v>187547906</v>
      </c>
      <c r="H7" s="209">
        <v>243624962</v>
      </c>
      <c r="I7" s="209">
        <v>303376492</v>
      </c>
      <c r="J7" s="209">
        <v>370745123</v>
      </c>
      <c r="K7" s="209">
        <v>441567457</v>
      </c>
      <c r="L7" s="209">
        <v>533689600</v>
      </c>
      <c r="M7" s="209">
        <v>617755408</v>
      </c>
      <c r="N7" s="209">
        <v>737420527</v>
      </c>
      <c r="O7" s="209">
        <v>831493059</v>
      </c>
      <c r="P7" s="209">
        <v>913080159</v>
      </c>
      <c r="Q7" s="209">
        <v>994894943</v>
      </c>
      <c r="R7" s="209">
        <v>1067092354</v>
      </c>
      <c r="S7" s="209">
        <v>1139160834</v>
      </c>
      <c r="T7" s="209">
        <v>1192191110</v>
      </c>
      <c r="U7" s="209">
        <v>1247740184</v>
      </c>
      <c r="V7" s="209">
        <v>1303017993</v>
      </c>
      <c r="W7" s="209">
        <v>1356882350</v>
      </c>
      <c r="X7" s="209">
        <v>1406891718</v>
      </c>
      <c r="Y7" s="209">
        <v>1460157041</v>
      </c>
      <c r="Z7" s="209">
        <v>1514485597</v>
      </c>
      <c r="AA7" s="209">
        <v>1564673787</v>
      </c>
      <c r="AB7" s="209">
        <v>1617433526</v>
      </c>
      <c r="AC7" s="209">
        <v>1664859124</v>
      </c>
      <c r="AD7" s="191"/>
      <c r="AE7" s="191"/>
      <c r="AF7" s="191"/>
      <c r="AG7" s="191"/>
      <c r="AH7" s="191"/>
      <c r="AI7" s="191"/>
      <c r="AJ7" s="191"/>
      <c r="AK7" s="191"/>
    </row>
    <row r="8" spans="1:37" x14ac:dyDescent="0.25">
      <c r="A8" s="47" t="s">
        <v>297</v>
      </c>
      <c r="B8" s="208">
        <v>2302945</v>
      </c>
      <c r="C8" s="209">
        <v>15790984</v>
      </c>
      <c r="D8" s="209">
        <v>43752235</v>
      </c>
      <c r="E8" s="209">
        <v>89504273</v>
      </c>
      <c r="F8" s="209">
        <v>145007575</v>
      </c>
      <c r="G8" s="209">
        <v>213949682</v>
      </c>
      <c r="H8" s="209">
        <v>277300919</v>
      </c>
      <c r="I8" s="209">
        <v>350968522</v>
      </c>
      <c r="J8" s="209">
        <v>431642263</v>
      </c>
      <c r="K8" s="209">
        <v>520293141</v>
      </c>
      <c r="L8" s="209">
        <v>606760398</v>
      </c>
      <c r="M8" s="209">
        <v>709969576</v>
      </c>
      <c r="N8" s="209">
        <v>819064575</v>
      </c>
      <c r="O8" s="209">
        <v>917961921</v>
      </c>
      <c r="P8" s="209">
        <v>1015335729</v>
      </c>
      <c r="Q8" s="209">
        <v>1094163528</v>
      </c>
      <c r="R8" s="191"/>
      <c r="S8" s="191"/>
      <c r="T8" s="191"/>
      <c r="U8" s="191"/>
      <c r="V8" s="191"/>
      <c r="W8" s="191"/>
      <c r="X8" s="191"/>
      <c r="Y8" s="191"/>
      <c r="Z8" s="191"/>
      <c r="AA8" s="191"/>
      <c r="AB8" s="191"/>
      <c r="AC8" s="191"/>
      <c r="AD8" s="191"/>
      <c r="AE8" s="191"/>
      <c r="AF8" s="191"/>
      <c r="AG8" s="191"/>
      <c r="AH8" s="191"/>
      <c r="AI8" s="191"/>
      <c r="AJ8" s="191"/>
      <c r="AK8" s="191"/>
    </row>
    <row r="9" spans="1:37" x14ac:dyDescent="0.25">
      <c r="A9" s="47" t="s">
        <v>298</v>
      </c>
      <c r="B9" s="208">
        <v>4027654</v>
      </c>
      <c r="C9" s="209">
        <v>19882866</v>
      </c>
      <c r="D9" s="209">
        <v>52671090</v>
      </c>
      <c r="E9" s="209">
        <v>95473711</v>
      </c>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B7" sqref="B7"/>
    </sheetView>
  </sheetViews>
  <sheetFormatPr defaultColWidth="8.5703125" defaultRowHeight="15" x14ac:dyDescent="0.25"/>
  <cols>
    <col min="1" max="1" width="38.42578125" style="21" customWidth="1"/>
    <col min="2" max="2" width="78.5703125" style="21" customWidth="1"/>
    <col min="3" max="16384" width="8.5703125" style="21"/>
  </cols>
  <sheetData>
    <row r="1" spans="1:2" s="128" customFormat="1" ht="30.75" x14ac:dyDescent="0.25">
      <c r="A1" s="126" t="s">
        <v>300</v>
      </c>
      <c r="B1" s="127"/>
    </row>
    <row r="2" spans="1:2" s="128" customFormat="1" ht="30.75" x14ac:dyDescent="0.25">
      <c r="A2" s="126"/>
      <c r="B2" s="127"/>
    </row>
    <row r="3" spans="1:2" s="128" customFormat="1" ht="24" thickBot="1" x14ac:dyDescent="0.3">
      <c r="A3" s="335" t="s">
        <v>301</v>
      </c>
      <c r="B3" s="335"/>
    </row>
    <row r="4" spans="1:2" ht="15.75" thickBot="1" x14ac:dyDescent="0.3">
      <c r="A4" s="129" t="s">
        <v>302</v>
      </c>
      <c r="B4" s="130" t="s">
        <v>303</v>
      </c>
    </row>
    <row r="5" spans="1:2" ht="15.75" thickBot="1" x14ac:dyDescent="0.3">
      <c r="A5" s="131" t="s">
        <v>304</v>
      </c>
      <c r="B5" s="130" t="s">
        <v>301</v>
      </c>
    </row>
    <row r="6" spans="1:2" ht="15.75" thickBot="1" x14ac:dyDescent="0.3">
      <c r="A6" s="131" t="s">
        <v>305</v>
      </c>
      <c r="B6" s="132">
        <v>44135</v>
      </c>
    </row>
    <row r="7" spans="1:2" ht="15.75" thickBot="1" x14ac:dyDescent="0.3">
      <c r="A7" s="129" t="s">
        <v>306</v>
      </c>
      <c r="B7" s="130" t="s">
        <v>307</v>
      </c>
    </row>
    <row r="8" spans="1:2" ht="15.75" thickBot="1" x14ac:dyDescent="0.3">
      <c r="A8" s="133"/>
      <c r="B8" s="133"/>
    </row>
    <row r="9" spans="1:2" ht="15.75" thickBot="1" x14ac:dyDescent="0.3">
      <c r="A9" s="336" t="s">
        <v>308</v>
      </c>
      <c r="B9" s="336"/>
    </row>
    <row r="10" spans="1:2" s="136" customFormat="1" ht="15.75" thickBot="1" x14ac:dyDescent="0.3">
      <c r="A10" s="134" t="s">
        <v>309</v>
      </c>
      <c r="B10" s="135" t="s">
        <v>310</v>
      </c>
    </row>
    <row r="11" spans="1:2" s="136" customFormat="1" ht="15.75" thickBot="1" x14ac:dyDescent="0.3">
      <c r="A11" s="135" t="s">
        <v>311</v>
      </c>
      <c r="B11" s="135" t="s">
        <v>312</v>
      </c>
    </row>
    <row r="12" spans="1:2" s="136" customFormat="1" ht="15.75" thickBot="1" x14ac:dyDescent="0.3">
      <c r="A12" s="135" t="s">
        <v>311</v>
      </c>
      <c r="B12" s="135" t="s">
        <v>313</v>
      </c>
    </row>
    <row r="13" spans="1:2" s="136" customFormat="1" ht="15.75" thickBot="1" x14ac:dyDescent="0.3">
      <c r="A13" s="135" t="s">
        <v>314</v>
      </c>
      <c r="B13" s="135" t="s">
        <v>315</v>
      </c>
    </row>
    <row r="14" spans="1:2" s="136" customFormat="1" ht="45.75" thickBot="1" x14ac:dyDescent="0.3">
      <c r="A14" s="135" t="s">
        <v>311</v>
      </c>
      <c r="B14" s="135" t="s">
        <v>316</v>
      </c>
    </row>
    <row r="15" spans="1:2" s="136" customFormat="1" ht="15.75" thickBot="1" x14ac:dyDescent="0.3">
      <c r="A15" s="135" t="s">
        <v>311</v>
      </c>
      <c r="B15" s="135" t="s">
        <v>317</v>
      </c>
    </row>
    <row r="16" spans="1:2" s="136" customFormat="1" ht="15.75" thickBot="1" x14ac:dyDescent="0.3">
      <c r="A16" s="134" t="s">
        <v>318</v>
      </c>
      <c r="B16" s="135" t="s">
        <v>310</v>
      </c>
    </row>
    <row r="17" spans="1:2" s="136" customFormat="1" ht="15.75" thickBot="1" x14ac:dyDescent="0.3">
      <c r="A17" s="135" t="s">
        <v>311</v>
      </c>
      <c r="B17" s="135" t="s">
        <v>319</v>
      </c>
    </row>
    <row r="18" spans="1:2" s="136" customFormat="1" ht="15.75" thickBot="1" x14ac:dyDescent="0.3">
      <c r="A18" s="135" t="s">
        <v>314</v>
      </c>
      <c r="B18" s="135" t="s">
        <v>320</v>
      </c>
    </row>
    <row r="19" spans="1:2" s="136" customFormat="1" ht="15.75" thickBot="1" x14ac:dyDescent="0.3">
      <c r="A19" s="135" t="s">
        <v>311</v>
      </c>
      <c r="B19" s="135" t="s">
        <v>321</v>
      </c>
    </row>
    <row r="20" spans="1:2" s="136" customFormat="1" ht="60.75" thickBot="1" x14ac:dyDescent="0.3">
      <c r="A20" s="135" t="s">
        <v>311</v>
      </c>
      <c r="B20" s="135" t="s">
        <v>322</v>
      </c>
    </row>
    <row r="21" spans="1:2" s="136" customFormat="1" ht="15.75" thickBot="1" x14ac:dyDescent="0.3">
      <c r="A21" s="135" t="s">
        <v>311</v>
      </c>
      <c r="B21" s="135" t="s">
        <v>323</v>
      </c>
    </row>
    <row r="22" spans="1:2" s="136" customFormat="1" ht="15.75" thickBot="1" x14ac:dyDescent="0.3">
      <c r="A22" s="134" t="s">
        <v>324</v>
      </c>
      <c r="B22" s="135" t="s">
        <v>325</v>
      </c>
    </row>
    <row r="23" spans="1:2" s="136" customFormat="1" ht="15.75" thickBot="1" x14ac:dyDescent="0.3">
      <c r="A23" s="135" t="s">
        <v>311</v>
      </c>
      <c r="B23" s="135" t="s">
        <v>326</v>
      </c>
    </row>
    <row r="24" spans="1:2" s="136" customFormat="1" ht="15.75" thickBot="1" x14ac:dyDescent="0.3">
      <c r="A24" s="135" t="s">
        <v>311</v>
      </c>
      <c r="B24" s="135" t="s">
        <v>327</v>
      </c>
    </row>
    <row r="25" spans="1:2" s="136" customFormat="1" ht="15.75" thickBot="1" x14ac:dyDescent="0.3">
      <c r="A25" s="135" t="s">
        <v>311</v>
      </c>
      <c r="B25" s="135" t="s">
        <v>328</v>
      </c>
    </row>
    <row r="26" spans="1:2" s="136" customFormat="1" ht="15.75" thickBot="1" x14ac:dyDescent="0.3">
      <c r="A26" s="135" t="s">
        <v>311</v>
      </c>
      <c r="B26" s="135" t="s">
        <v>329</v>
      </c>
    </row>
    <row r="27" spans="1:2" s="138" customFormat="1" ht="30.75" thickBot="1" x14ac:dyDescent="0.3">
      <c r="A27" s="137" t="s">
        <v>311</v>
      </c>
      <c r="B27" s="137" t="s">
        <v>330</v>
      </c>
    </row>
    <row r="28" spans="1:2" s="136" customFormat="1" ht="15.75" thickBot="1" x14ac:dyDescent="0.3">
      <c r="A28" s="134" t="s">
        <v>331</v>
      </c>
      <c r="B28" s="135" t="s">
        <v>325</v>
      </c>
    </row>
    <row r="29" spans="1:2" s="138" customFormat="1" ht="30.75" thickBot="1" x14ac:dyDescent="0.3">
      <c r="A29" s="137" t="s">
        <v>311</v>
      </c>
      <c r="B29" s="137" t="s">
        <v>332</v>
      </c>
    </row>
    <row r="30" spans="1:2" s="138" customFormat="1" ht="30.75" thickBot="1" x14ac:dyDescent="0.3">
      <c r="A30" s="137" t="s">
        <v>311</v>
      </c>
      <c r="B30" s="137" t="s">
        <v>333</v>
      </c>
    </row>
    <row r="31" spans="1:2" s="136" customFormat="1" ht="30.75" thickBot="1" x14ac:dyDescent="0.3">
      <c r="A31" s="135" t="s">
        <v>311</v>
      </c>
      <c r="B31" s="135" t="s">
        <v>334</v>
      </c>
    </row>
    <row r="32" spans="1:2" s="138" customFormat="1" ht="30.75" thickBot="1" x14ac:dyDescent="0.3">
      <c r="A32" s="137" t="s">
        <v>311</v>
      </c>
      <c r="B32" s="137" t="s">
        <v>335</v>
      </c>
    </row>
    <row r="33" spans="1:2" s="136" customFormat="1" ht="15.75" thickBot="1" x14ac:dyDescent="0.3">
      <c r="A33" s="135" t="s">
        <v>311</v>
      </c>
      <c r="B33" s="135" t="s">
        <v>336</v>
      </c>
    </row>
    <row r="34" spans="1:2" s="136" customFormat="1" ht="15.75" thickBot="1" x14ac:dyDescent="0.3">
      <c r="A34" s="134" t="s">
        <v>337</v>
      </c>
      <c r="B34" s="135" t="s">
        <v>310</v>
      </c>
    </row>
    <row r="35" spans="1:2" s="136" customFormat="1" ht="15.75" thickBot="1" x14ac:dyDescent="0.3">
      <c r="A35" s="135" t="s">
        <v>314</v>
      </c>
      <c r="B35" s="135" t="s">
        <v>338</v>
      </c>
    </row>
    <row r="36" spans="1:2" s="136" customFormat="1" ht="15.75" thickBot="1" x14ac:dyDescent="0.3">
      <c r="A36" s="135" t="s">
        <v>311</v>
      </c>
      <c r="B36" s="135" t="s">
        <v>339</v>
      </c>
    </row>
    <row r="37" spans="1:2" s="136" customFormat="1" ht="15.75" thickBot="1" x14ac:dyDescent="0.3">
      <c r="A37" s="135" t="s">
        <v>311</v>
      </c>
      <c r="B37" s="135" t="s">
        <v>340</v>
      </c>
    </row>
    <row r="38" spans="1:2" s="136" customFormat="1" ht="30.75" thickBot="1" x14ac:dyDescent="0.3">
      <c r="A38" s="135" t="s">
        <v>311</v>
      </c>
      <c r="B38" s="135" t="s">
        <v>341</v>
      </c>
    </row>
    <row r="39" spans="1:2" s="136" customFormat="1" ht="15.75" thickBot="1" x14ac:dyDescent="0.3">
      <c r="A39" s="135" t="s">
        <v>311</v>
      </c>
      <c r="B39" s="135" t="s">
        <v>342</v>
      </c>
    </row>
    <row r="40" spans="1:2" ht="15.75" thickBot="1" x14ac:dyDescent="0.3">
      <c r="A40" s="139"/>
      <c r="B40" s="139"/>
    </row>
    <row r="41" spans="1:2" ht="14.45" customHeight="1" thickBot="1" x14ac:dyDescent="0.3">
      <c r="A41" s="336" t="s">
        <v>343</v>
      </c>
      <c r="B41" s="336"/>
    </row>
    <row r="42" spans="1:2" s="138" customFormat="1" ht="45.75" thickBot="1" x14ac:dyDescent="0.3">
      <c r="A42" s="140" t="s">
        <v>344</v>
      </c>
      <c r="B42" s="137" t="s">
        <v>345</v>
      </c>
    </row>
    <row r="43" spans="1:2" s="136" customFormat="1" ht="90.75" thickBot="1" x14ac:dyDescent="0.3">
      <c r="A43" s="140"/>
      <c r="B43" s="137" t="s">
        <v>346</v>
      </c>
    </row>
    <row r="44" spans="1:2" s="138" customFormat="1" ht="45.75" thickBot="1" x14ac:dyDescent="0.3">
      <c r="A44" s="140" t="s">
        <v>347</v>
      </c>
      <c r="B44" s="137" t="s">
        <v>348</v>
      </c>
    </row>
    <row r="45" spans="1:2" s="138" customFormat="1" ht="60.75" thickBot="1" x14ac:dyDescent="0.3">
      <c r="A45" s="137" t="s">
        <v>33</v>
      </c>
      <c r="B45" s="137" t="s">
        <v>349</v>
      </c>
    </row>
    <row r="46" spans="1:2" s="136" customFormat="1" ht="15.75" thickBot="1" x14ac:dyDescent="0.3">
      <c r="A46" s="135" t="s">
        <v>33</v>
      </c>
      <c r="B46" s="135" t="s">
        <v>350</v>
      </c>
    </row>
    <row r="47" spans="1:2" s="136" customFormat="1" ht="30.75" thickBot="1" x14ac:dyDescent="0.3">
      <c r="A47" s="135" t="s">
        <v>33</v>
      </c>
      <c r="B47" s="135" t="s">
        <v>351</v>
      </c>
    </row>
    <row r="48" spans="1:2" s="136" customFormat="1" ht="15.75" thickBot="1" x14ac:dyDescent="0.3">
      <c r="A48" s="135" t="s">
        <v>33</v>
      </c>
      <c r="B48" s="135" t="s">
        <v>352</v>
      </c>
    </row>
    <row r="49" spans="1:2" s="136" customFormat="1" ht="30.75" thickBot="1" x14ac:dyDescent="0.3">
      <c r="A49" s="135" t="s">
        <v>33</v>
      </c>
      <c r="B49" s="135" t="s">
        <v>353</v>
      </c>
    </row>
    <row r="50" spans="1:2" s="136" customFormat="1" ht="30.75" thickBot="1" x14ac:dyDescent="0.3">
      <c r="A50" s="135" t="s">
        <v>33</v>
      </c>
      <c r="B50" s="135" t="s">
        <v>354</v>
      </c>
    </row>
    <row r="51" spans="1:2" s="138" customFormat="1" ht="30.75" thickBot="1" x14ac:dyDescent="0.3">
      <c r="A51" s="137" t="s">
        <v>33</v>
      </c>
      <c r="B51" s="137" t="s">
        <v>355</v>
      </c>
    </row>
    <row r="52" spans="1:2" s="138" customFormat="1" ht="60.75" thickBot="1" x14ac:dyDescent="0.3">
      <c r="A52" s="137" t="s">
        <v>33</v>
      </c>
      <c r="B52" s="137" t="s">
        <v>356</v>
      </c>
    </row>
    <row r="53" spans="1:2" s="136" customFormat="1" ht="30.75" thickBot="1" x14ac:dyDescent="0.3">
      <c r="A53" s="135" t="s">
        <v>33</v>
      </c>
      <c r="B53" s="135" t="s">
        <v>357</v>
      </c>
    </row>
    <row r="54" spans="1:2" s="138" customFormat="1" ht="30.75" thickBot="1" x14ac:dyDescent="0.3">
      <c r="A54" s="137" t="s">
        <v>33</v>
      </c>
      <c r="B54" s="137" t="s">
        <v>358</v>
      </c>
    </row>
    <row r="55" spans="1:2" s="138" customFormat="1" ht="30.75" thickBot="1" x14ac:dyDescent="0.3">
      <c r="A55" s="137" t="s">
        <v>33</v>
      </c>
      <c r="B55" s="137" t="s">
        <v>359</v>
      </c>
    </row>
    <row r="56" spans="1:2" s="136" customFormat="1" ht="30.75" thickBot="1" x14ac:dyDescent="0.3">
      <c r="A56" s="135" t="s">
        <v>33</v>
      </c>
      <c r="B56" s="135" t="s">
        <v>360</v>
      </c>
    </row>
    <row r="57" spans="1:2" s="136" customFormat="1" ht="30.75" thickBot="1" x14ac:dyDescent="0.3">
      <c r="A57" s="135" t="s">
        <v>33</v>
      </c>
      <c r="B57" s="135" t="s">
        <v>361</v>
      </c>
    </row>
    <row r="58" spans="1:2" ht="15.75" thickBot="1" x14ac:dyDescent="0.3">
      <c r="A58" s="141"/>
      <c r="B58" s="141"/>
    </row>
    <row r="59" spans="1:2" s="138" customFormat="1" ht="14.45" customHeight="1" thickBot="1" x14ac:dyDescent="0.3">
      <c r="A59" s="336" t="s">
        <v>362</v>
      </c>
      <c r="B59" s="336"/>
    </row>
    <row r="60" spans="1:2" s="138" customFormat="1" ht="15.75" thickBot="1" x14ac:dyDescent="0.3">
      <c r="A60" s="142" t="s">
        <v>363</v>
      </c>
      <c r="B60" s="143" t="s">
        <v>364</v>
      </c>
    </row>
    <row r="61" spans="1:2" s="138" customFormat="1" ht="45.75" thickBot="1" x14ac:dyDescent="0.3">
      <c r="A61" s="144" t="s">
        <v>365</v>
      </c>
      <c r="B61" s="144" t="s">
        <v>366</v>
      </c>
    </row>
    <row r="62" spans="1:2" s="136" customFormat="1" ht="30.75" thickBot="1" x14ac:dyDescent="0.3">
      <c r="A62" s="144" t="s">
        <v>367</v>
      </c>
      <c r="B62" s="144" t="s">
        <v>368</v>
      </c>
    </row>
    <row r="63" spans="1:2" s="138" customFormat="1" ht="45.75" thickBot="1" x14ac:dyDescent="0.3">
      <c r="A63" s="144" t="s">
        <v>369</v>
      </c>
      <c r="B63" s="144" t="s">
        <v>370</v>
      </c>
    </row>
    <row r="64" spans="1:2" s="138" customFormat="1" ht="15.75" thickBot="1" x14ac:dyDescent="0.3">
      <c r="A64" s="145"/>
      <c r="B64" s="146"/>
    </row>
    <row r="65" spans="1:2" s="138" customFormat="1" ht="15.75" thickBot="1" x14ac:dyDescent="0.3">
      <c r="A65" s="142" t="s">
        <v>371</v>
      </c>
      <c r="B65" s="143" t="s">
        <v>364</v>
      </c>
    </row>
    <row r="66" spans="1:2" s="136" customFormat="1" ht="30.75" thickBot="1" x14ac:dyDescent="0.3">
      <c r="A66" s="144" t="s">
        <v>372</v>
      </c>
      <c r="B66" s="144" t="s">
        <v>373</v>
      </c>
    </row>
    <row r="67" spans="1:2" s="138" customFormat="1" ht="75.75" thickBot="1" x14ac:dyDescent="0.3">
      <c r="A67" s="144" t="s">
        <v>374</v>
      </c>
      <c r="B67" s="144" t="s">
        <v>375</v>
      </c>
    </row>
    <row r="68" spans="1:2" s="138" customFormat="1" ht="15.75" thickBot="1" x14ac:dyDescent="0.3">
      <c r="A68" s="145"/>
      <c r="B68" s="146"/>
    </row>
    <row r="69" spans="1:2" s="138" customFormat="1" ht="15.75" thickBot="1" x14ac:dyDescent="0.3">
      <c r="A69" s="142" t="s">
        <v>376</v>
      </c>
      <c r="B69" s="143" t="s">
        <v>364</v>
      </c>
    </row>
    <row r="70" spans="1:2" s="138" customFormat="1" ht="30.75" thickBot="1" x14ac:dyDescent="0.3">
      <c r="A70" s="144" t="s">
        <v>377</v>
      </c>
      <c r="B70" s="144" t="s">
        <v>378</v>
      </c>
    </row>
    <row r="71" spans="1:2" s="136" customFormat="1" ht="60.75" thickBot="1" x14ac:dyDescent="0.3">
      <c r="A71" s="144" t="s">
        <v>379</v>
      </c>
      <c r="B71" s="144" t="s">
        <v>380</v>
      </c>
    </row>
    <row r="72" spans="1:2" s="138" customFormat="1" ht="45.75" thickBot="1" x14ac:dyDescent="0.3">
      <c r="A72" s="144" t="s">
        <v>381</v>
      </c>
      <c r="B72" s="144" t="s">
        <v>375</v>
      </c>
    </row>
    <row r="73" spans="1:2" s="138" customFormat="1" ht="15.75" thickBot="1" x14ac:dyDescent="0.3">
      <c r="A73" s="145"/>
      <c r="B73" s="146"/>
    </row>
    <row r="74" spans="1:2" s="136" customFormat="1" ht="15.75" thickBot="1" x14ac:dyDescent="0.3">
      <c r="A74" s="142" t="s">
        <v>382</v>
      </c>
      <c r="B74" s="143" t="s">
        <v>364</v>
      </c>
    </row>
    <row r="75" spans="1:2" s="138" customFormat="1" ht="45.75" thickBot="1" x14ac:dyDescent="0.3">
      <c r="A75" s="144" t="s">
        <v>383</v>
      </c>
      <c r="B75" s="144" t="s">
        <v>384</v>
      </c>
    </row>
    <row r="76" spans="1:2" s="138" customFormat="1" ht="15.75" thickBot="1" x14ac:dyDescent="0.3">
      <c r="A76" s="145"/>
      <c r="B76" s="146"/>
    </row>
    <row r="77" spans="1:2" s="138" customFormat="1" ht="15.75" thickBot="1" x14ac:dyDescent="0.3">
      <c r="A77" s="142" t="s">
        <v>385</v>
      </c>
      <c r="B77" s="143" t="s">
        <v>364</v>
      </c>
    </row>
    <row r="78" spans="1:2" s="136" customFormat="1" ht="30.75" thickBot="1" x14ac:dyDescent="0.3">
      <c r="A78" s="144" t="s">
        <v>386</v>
      </c>
      <c r="B78" s="144" t="s">
        <v>375</v>
      </c>
    </row>
    <row r="79" spans="1:2" s="136" customFormat="1" ht="45.75" thickBot="1" x14ac:dyDescent="0.3">
      <c r="A79" s="144" t="s">
        <v>387</v>
      </c>
      <c r="B79" s="144" t="s">
        <v>375</v>
      </c>
    </row>
    <row r="80" spans="1:2" s="138" customFormat="1" ht="15.75" thickBot="1" x14ac:dyDescent="0.3">
      <c r="A80" s="145"/>
      <c r="B80" s="146"/>
    </row>
    <row r="81" spans="1:2" s="138" customFormat="1" ht="15.75" thickBot="1" x14ac:dyDescent="0.3">
      <c r="A81" s="142" t="s">
        <v>388</v>
      </c>
      <c r="B81" s="143" t="s">
        <v>364</v>
      </c>
    </row>
    <row r="82" spans="1:2" s="136" customFormat="1" ht="30.75" thickBot="1" x14ac:dyDescent="0.3">
      <c r="A82" s="143" t="s">
        <v>389</v>
      </c>
      <c r="B82" s="143" t="s">
        <v>390</v>
      </c>
    </row>
    <row r="83" spans="1:2" s="138" customFormat="1" ht="45.75" thickBot="1" x14ac:dyDescent="0.3">
      <c r="A83" s="144" t="s">
        <v>391</v>
      </c>
      <c r="B83" s="144" t="s">
        <v>314</v>
      </c>
    </row>
    <row r="84" spans="1:2" s="138" customFormat="1" ht="15.75" thickBot="1" x14ac:dyDescent="0.3">
      <c r="A84" s="145"/>
      <c r="B84" s="146"/>
    </row>
    <row r="85" spans="1:2" s="138" customFormat="1" ht="15.75" thickBot="1" x14ac:dyDescent="0.3">
      <c r="A85" s="142" t="s">
        <v>392</v>
      </c>
      <c r="B85" s="143" t="s">
        <v>364</v>
      </c>
    </row>
    <row r="86" spans="1:2" s="138" customFormat="1" ht="30.75" thickBot="1" x14ac:dyDescent="0.3">
      <c r="A86" s="144" t="s">
        <v>393</v>
      </c>
      <c r="B86" s="144" t="s">
        <v>390</v>
      </c>
    </row>
    <row r="87" spans="1:2" s="138" customFormat="1" ht="75.75" thickBot="1" x14ac:dyDescent="0.3">
      <c r="A87" s="144" t="s">
        <v>394</v>
      </c>
      <c r="B87" s="144" t="s">
        <v>314</v>
      </c>
    </row>
    <row r="88" spans="1:2" s="138" customFormat="1" x14ac:dyDescent="0.25">
      <c r="A88" s="147"/>
      <c r="B88" s="14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election activeCell="B7" sqref="B7"/>
    </sheetView>
  </sheetViews>
  <sheetFormatPr defaultColWidth="8.5703125" defaultRowHeight="15" x14ac:dyDescent="0.25"/>
  <cols>
    <col min="1" max="1" width="38.42578125" style="21" customWidth="1"/>
    <col min="2" max="2" width="78.5703125" style="21" customWidth="1"/>
    <col min="3" max="16384" width="8.5703125" style="21"/>
  </cols>
  <sheetData>
    <row r="1" spans="1:2" s="128" customFormat="1" ht="30.75" x14ac:dyDescent="0.25">
      <c r="A1" s="126" t="s">
        <v>300</v>
      </c>
      <c r="B1" s="127"/>
    </row>
    <row r="2" spans="1:2" s="128" customFormat="1" ht="30.75" x14ac:dyDescent="0.25">
      <c r="A2" s="126"/>
      <c r="B2" s="127"/>
    </row>
    <row r="3" spans="1:2" s="128" customFormat="1" ht="24" thickBot="1" x14ac:dyDescent="0.3">
      <c r="A3" s="337" t="s">
        <v>395</v>
      </c>
      <c r="B3" s="337"/>
    </row>
    <row r="4" spans="1:2" ht="15.75" thickBot="1" x14ac:dyDescent="0.3">
      <c r="A4" s="129" t="s">
        <v>302</v>
      </c>
      <c r="B4" s="130" t="s">
        <v>303</v>
      </c>
    </row>
    <row r="5" spans="1:2" ht="30.75" thickBot="1" x14ac:dyDescent="0.3">
      <c r="A5" s="131" t="s">
        <v>304</v>
      </c>
      <c r="B5" s="130" t="s">
        <v>396</v>
      </c>
    </row>
    <row r="6" spans="1:2" ht="15.75" thickBot="1" x14ac:dyDescent="0.3">
      <c r="A6" s="131" t="s">
        <v>305</v>
      </c>
      <c r="B6" s="132">
        <v>44135</v>
      </c>
    </row>
    <row r="7" spans="1:2" ht="15.75" thickBot="1" x14ac:dyDescent="0.3">
      <c r="A7" s="129" t="s">
        <v>306</v>
      </c>
      <c r="B7" s="130" t="s">
        <v>307</v>
      </c>
    </row>
    <row r="8" spans="1:2" ht="15.75" thickBot="1" x14ac:dyDescent="0.3">
      <c r="A8" s="133"/>
      <c r="B8" s="133"/>
    </row>
    <row r="9" spans="1:2" ht="15.75" thickBot="1" x14ac:dyDescent="0.3">
      <c r="A9" s="336" t="s">
        <v>308</v>
      </c>
      <c r="B9" s="336"/>
    </row>
    <row r="10" spans="1:2" s="136" customFormat="1" ht="15.75" thickBot="1" x14ac:dyDescent="0.3">
      <c r="A10" s="134" t="s">
        <v>309</v>
      </c>
      <c r="B10" s="135" t="s">
        <v>310</v>
      </c>
    </row>
    <row r="11" spans="1:2" s="136" customFormat="1" ht="15.75" thickBot="1" x14ac:dyDescent="0.3">
      <c r="A11" s="135" t="s">
        <v>311</v>
      </c>
      <c r="B11" s="135" t="s">
        <v>312</v>
      </c>
    </row>
    <row r="12" spans="1:2" s="136" customFormat="1" ht="15.75" thickBot="1" x14ac:dyDescent="0.3">
      <c r="A12" s="135" t="s">
        <v>311</v>
      </c>
      <c r="B12" s="135" t="s">
        <v>313</v>
      </c>
    </row>
    <row r="13" spans="1:2" s="136" customFormat="1" ht="15.75" thickBot="1" x14ac:dyDescent="0.3">
      <c r="A13" s="135" t="s">
        <v>314</v>
      </c>
      <c r="B13" s="135" t="s">
        <v>315</v>
      </c>
    </row>
    <row r="14" spans="1:2" s="136" customFormat="1" ht="45.75" thickBot="1" x14ac:dyDescent="0.3">
      <c r="A14" s="135" t="s">
        <v>311</v>
      </c>
      <c r="B14" s="135" t="s">
        <v>316</v>
      </c>
    </row>
    <row r="15" spans="1:2" s="136" customFormat="1" ht="15.75" thickBot="1" x14ac:dyDescent="0.3">
      <c r="A15" s="135" t="s">
        <v>311</v>
      </c>
      <c r="B15" s="135" t="s">
        <v>317</v>
      </c>
    </row>
    <row r="16" spans="1:2" s="136" customFormat="1" ht="15.75" thickBot="1" x14ac:dyDescent="0.3">
      <c r="A16" s="134" t="s">
        <v>318</v>
      </c>
      <c r="B16" s="135" t="s">
        <v>310</v>
      </c>
    </row>
    <row r="17" spans="1:2" s="136" customFormat="1" ht="15.75" thickBot="1" x14ac:dyDescent="0.3">
      <c r="A17" s="135" t="s">
        <v>311</v>
      </c>
      <c r="B17" s="135" t="s">
        <v>319</v>
      </c>
    </row>
    <row r="18" spans="1:2" s="136" customFormat="1" ht="15.75" thickBot="1" x14ac:dyDescent="0.3">
      <c r="A18" s="135" t="s">
        <v>314</v>
      </c>
      <c r="B18" s="135" t="s">
        <v>320</v>
      </c>
    </row>
    <row r="19" spans="1:2" s="136" customFormat="1" ht="15.75" thickBot="1" x14ac:dyDescent="0.3">
      <c r="A19" s="135" t="s">
        <v>311</v>
      </c>
      <c r="B19" s="135" t="s">
        <v>321</v>
      </c>
    </row>
    <row r="20" spans="1:2" s="136" customFormat="1" ht="60.75" thickBot="1" x14ac:dyDescent="0.3">
      <c r="A20" s="135" t="s">
        <v>311</v>
      </c>
      <c r="B20" s="135" t="s">
        <v>322</v>
      </c>
    </row>
    <row r="21" spans="1:2" s="136" customFormat="1" ht="15.75" thickBot="1" x14ac:dyDescent="0.3">
      <c r="A21" s="135" t="s">
        <v>311</v>
      </c>
      <c r="B21" s="135" t="s">
        <v>323</v>
      </c>
    </row>
    <row r="22" spans="1:2" s="136" customFormat="1" ht="15.75" thickBot="1" x14ac:dyDescent="0.3">
      <c r="A22" s="134" t="s">
        <v>324</v>
      </c>
      <c r="B22" s="135" t="s">
        <v>325</v>
      </c>
    </row>
    <row r="23" spans="1:2" s="136" customFormat="1" ht="15.75" thickBot="1" x14ac:dyDescent="0.3">
      <c r="A23" s="135" t="s">
        <v>311</v>
      </c>
      <c r="B23" s="135" t="s">
        <v>326</v>
      </c>
    </row>
    <row r="24" spans="1:2" s="136" customFormat="1" ht="15.75" thickBot="1" x14ac:dyDescent="0.3">
      <c r="A24" s="135" t="s">
        <v>311</v>
      </c>
      <c r="B24" s="135" t="s">
        <v>327</v>
      </c>
    </row>
    <row r="25" spans="1:2" s="136" customFormat="1" ht="15.75" thickBot="1" x14ac:dyDescent="0.3">
      <c r="A25" s="135" t="s">
        <v>311</v>
      </c>
      <c r="B25" s="135" t="s">
        <v>328</v>
      </c>
    </row>
    <row r="26" spans="1:2" s="136" customFormat="1" ht="15.75" thickBot="1" x14ac:dyDescent="0.3">
      <c r="A26" s="135" t="s">
        <v>311</v>
      </c>
      <c r="B26" s="135" t="s">
        <v>329</v>
      </c>
    </row>
    <row r="27" spans="1:2" s="138" customFormat="1" ht="30.75" thickBot="1" x14ac:dyDescent="0.3">
      <c r="A27" s="137" t="s">
        <v>311</v>
      </c>
      <c r="B27" s="137" t="s">
        <v>330</v>
      </c>
    </row>
    <row r="28" spans="1:2" s="136" customFormat="1" ht="15.75" thickBot="1" x14ac:dyDescent="0.3">
      <c r="A28" s="134" t="s">
        <v>331</v>
      </c>
      <c r="B28" s="135" t="s">
        <v>325</v>
      </c>
    </row>
    <row r="29" spans="1:2" s="138" customFormat="1" ht="30.75" thickBot="1" x14ac:dyDescent="0.3">
      <c r="A29" s="137" t="s">
        <v>311</v>
      </c>
      <c r="B29" s="137" t="s">
        <v>332</v>
      </c>
    </row>
    <row r="30" spans="1:2" s="138" customFormat="1" ht="30.75" thickBot="1" x14ac:dyDescent="0.3">
      <c r="A30" s="137" t="s">
        <v>311</v>
      </c>
      <c r="B30" s="137" t="s">
        <v>333</v>
      </c>
    </row>
    <row r="31" spans="1:2" s="136" customFormat="1" ht="30.75" thickBot="1" x14ac:dyDescent="0.3">
      <c r="A31" s="135" t="s">
        <v>311</v>
      </c>
      <c r="B31" s="135" t="s">
        <v>334</v>
      </c>
    </row>
    <row r="32" spans="1:2" s="138" customFormat="1" ht="30.75" thickBot="1" x14ac:dyDescent="0.3">
      <c r="A32" s="137" t="s">
        <v>311</v>
      </c>
      <c r="B32" s="137" t="s">
        <v>335</v>
      </c>
    </row>
    <row r="33" spans="1:2" s="136" customFormat="1" ht="15.75" thickBot="1" x14ac:dyDescent="0.3">
      <c r="A33" s="135" t="s">
        <v>311</v>
      </c>
      <c r="B33" s="135" t="s">
        <v>336</v>
      </c>
    </row>
    <row r="34" spans="1:2" s="136" customFormat="1" ht="15.75" thickBot="1" x14ac:dyDescent="0.3">
      <c r="A34" s="134" t="s">
        <v>337</v>
      </c>
      <c r="B34" s="135" t="s">
        <v>310</v>
      </c>
    </row>
    <row r="35" spans="1:2" s="136" customFormat="1" ht="15.75" thickBot="1" x14ac:dyDescent="0.3">
      <c r="A35" s="135" t="s">
        <v>314</v>
      </c>
      <c r="B35" s="135" t="s">
        <v>338</v>
      </c>
    </row>
    <row r="36" spans="1:2" s="136" customFormat="1" ht="15.75" thickBot="1" x14ac:dyDescent="0.3">
      <c r="A36" s="135" t="s">
        <v>311</v>
      </c>
      <c r="B36" s="135" t="s">
        <v>339</v>
      </c>
    </row>
    <row r="37" spans="1:2" s="136" customFormat="1" ht="15.75" thickBot="1" x14ac:dyDescent="0.3">
      <c r="A37" s="135" t="s">
        <v>311</v>
      </c>
      <c r="B37" s="135" t="s">
        <v>340</v>
      </c>
    </row>
    <row r="38" spans="1:2" s="136" customFormat="1" ht="30.75" thickBot="1" x14ac:dyDescent="0.3">
      <c r="A38" s="135" t="s">
        <v>311</v>
      </c>
      <c r="B38" s="135" t="s">
        <v>341</v>
      </c>
    </row>
    <row r="39" spans="1:2" s="136" customFormat="1" ht="15.75" thickBot="1" x14ac:dyDescent="0.3">
      <c r="A39" s="135" t="s">
        <v>311</v>
      </c>
      <c r="B39" s="135" t="s">
        <v>342</v>
      </c>
    </row>
    <row r="40" spans="1:2" ht="15.75" thickBot="1" x14ac:dyDescent="0.3">
      <c r="A40" s="139"/>
      <c r="B40" s="139"/>
    </row>
    <row r="41" spans="1:2" ht="14.45" customHeight="1" thickBot="1" x14ac:dyDescent="0.3">
      <c r="A41" s="336" t="s">
        <v>343</v>
      </c>
      <c r="B41" s="336"/>
    </row>
    <row r="42" spans="1:2" s="138" customFormat="1" ht="45.75" thickBot="1" x14ac:dyDescent="0.3">
      <c r="A42" s="140" t="s">
        <v>344</v>
      </c>
      <c r="B42" s="137" t="s">
        <v>345</v>
      </c>
    </row>
    <row r="43" spans="1:2" s="136" customFormat="1" ht="90.75" thickBot="1" x14ac:dyDescent="0.3">
      <c r="A43" s="140"/>
      <c r="B43" s="137" t="s">
        <v>346</v>
      </c>
    </row>
    <row r="44" spans="1:2" s="138" customFormat="1" ht="45.75" thickBot="1" x14ac:dyDescent="0.3">
      <c r="A44" s="140" t="s">
        <v>347</v>
      </c>
      <c r="B44" s="137" t="s">
        <v>348</v>
      </c>
    </row>
    <row r="45" spans="1:2" s="138" customFormat="1" ht="60.75" thickBot="1" x14ac:dyDescent="0.3">
      <c r="A45" s="137" t="s">
        <v>33</v>
      </c>
      <c r="B45" s="137" t="s">
        <v>349</v>
      </c>
    </row>
    <row r="46" spans="1:2" s="136" customFormat="1" ht="15.75" thickBot="1" x14ac:dyDescent="0.3">
      <c r="A46" s="135" t="s">
        <v>33</v>
      </c>
      <c r="B46" s="135" t="s">
        <v>350</v>
      </c>
    </row>
    <row r="47" spans="1:2" s="136" customFormat="1" ht="30.75" thickBot="1" x14ac:dyDescent="0.3">
      <c r="A47" s="135" t="s">
        <v>33</v>
      </c>
      <c r="B47" s="135" t="s">
        <v>351</v>
      </c>
    </row>
    <row r="48" spans="1:2" s="136" customFormat="1" ht="15.75" thickBot="1" x14ac:dyDescent="0.3">
      <c r="A48" s="135" t="s">
        <v>33</v>
      </c>
      <c r="B48" s="135" t="s">
        <v>352</v>
      </c>
    </row>
    <row r="49" spans="1:2" s="136" customFormat="1" ht="30.75" thickBot="1" x14ac:dyDescent="0.3">
      <c r="A49" s="135" t="s">
        <v>33</v>
      </c>
      <c r="B49" s="135" t="s">
        <v>353</v>
      </c>
    </row>
    <row r="50" spans="1:2" s="136" customFormat="1" ht="30.75" thickBot="1" x14ac:dyDescent="0.3">
      <c r="A50" s="135" t="s">
        <v>33</v>
      </c>
      <c r="B50" s="135" t="s">
        <v>354</v>
      </c>
    </row>
    <row r="51" spans="1:2" s="138" customFormat="1" ht="30.75" thickBot="1" x14ac:dyDescent="0.3">
      <c r="A51" s="137" t="s">
        <v>33</v>
      </c>
      <c r="B51" s="137" t="s">
        <v>355</v>
      </c>
    </row>
    <row r="52" spans="1:2" s="138" customFormat="1" ht="60.75" thickBot="1" x14ac:dyDescent="0.3">
      <c r="A52" s="137" t="s">
        <v>33</v>
      </c>
      <c r="B52" s="137" t="s">
        <v>356</v>
      </c>
    </row>
    <row r="53" spans="1:2" s="136" customFormat="1" ht="30.75" thickBot="1" x14ac:dyDescent="0.3">
      <c r="A53" s="135" t="s">
        <v>33</v>
      </c>
      <c r="B53" s="135" t="s">
        <v>357</v>
      </c>
    </row>
    <row r="54" spans="1:2" s="138" customFormat="1" ht="30.75" thickBot="1" x14ac:dyDescent="0.3">
      <c r="A54" s="137" t="s">
        <v>33</v>
      </c>
      <c r="B54" s="137" t="s">
        <v>358</v>
      </c>
    </row>
    <row r="55" spans="1:2" s="138" customFormat="1" ht="30.75" thickBot="1" x14ac:dyDescent="0.3">
      <c r="A55" s="137" t="s">
        <v>33</v>
      </c>
      <c r="B55" s="137" t="s">
        <v>359</v>
      </c>
    </row>
    <row r="56" spans="1:2" s="136" customFormat="1" ht="30.75" thickBot="1" x14ac:dyDescent="0.3">
      <c r="A56" s="135" t="s">
        <v>33</v>
      </c>
      <c r="B56" s="135" t="s">
        <v>360</v>
      </c>
    </row>
    <row r="57" spans="1:2" s="136" customFormat="1" ht="30.75" thickBot="1" x14ac:dyDescent="0.3">
      <c r="A57" s="135" t="s">
        <v>33</v>
      </c>
      <c r="B57" s="135" t="s">
        <v>361</v>
      </c>
    </row>
    <row r="58" spans="1:2" ht="15.75" thickBot="1" x14ac:dyDescent="0.3">
      <c r="A58" s="141"/>
      <c r="B58" s="141"/>
    </row>
    <row r="59" spans="1:2" s="138" customFormat="1" ht="14.45" customHeight="1" thickBot="1" x14ac:dyDescent="0.3">
      <c r="A59" s="336" t="s">
        <v>362</v>
      </c>
      <c r="B59" s="336"/>
    </row>
    <row r="60" spans="1:2" s="138" customFormat="1" ht="15.75" thickBot="1" x14ac:dyDescent="0.3">
      <c r="A60" s="142" t="s">
        <v>363</v>
      </c>
      <c r="B60" s="143" t="s">
        <v>364</v>
      </c>
    </row>
    <row r="61" spans="1:2" s="138" customFormat="1" ht="45.75" thickBot="1" x14ac:dyDescent="0.3">
      <c r="A61" s="144" t="s">
        <v>365</v>
      </c>
      <c r="B61" s="144" t="s">
        <v>397</v>
      </c>
    </row>
    <row r="62" spans="1:2" s="136" customFormat="1" ht="30.75" thickBot="1" x14ac:dyDescent="0.3">
      <c r="A62" s="144" t="s">
        <v>367</v>
      </c>
      <c r="B62" s="144" t="s">
        <v>368</v>
      </c>
    </row>
    <row r="63" spans="1:2" s="138" customFormat="1" ht="45.75" thickBot="1" x14ac:dyDescent="0.3">
      <c r="A63" s="144" t="s">
        <v>369</v>
      </c>
      <c r="B63" s="144" t="s">
        <v>375</v>
      </c>
    </row>
    <row r="64" spans="1:2" s="138" customFormat="1" ht="15.75" thickBot="1" x14ac:dyDescent="0.3">
      <c r="A64" s="146"/>
      <c r="B64" s="146"/>
    </row>
    <row r="65" spans="1:2" s="138" customFormat="1" ht="15.75" thickBot="1" x14ac:dyDescent="0.3">
      <c r="A65" s="142" t="s">
        <v>371</v>
      </c>
      <c r="B65" s="143" t="s">
        <v>364</v>
      </c>
    </row>
    <row r="66" spans="1:2" s="136" customFormat="1" ht="30.75" thickBot="1" x14ac:dyDescent="0.3">
      <c r="A66" s="144" t="s">
        <v>372</v>
      </c>
      <c r="B66" s="144" t="s">
        <v>373</v>
      </c>
    </row>
    <row r="67" spans="1:2" s="138" customFormat="1" ht="75.75" thickBot="1" x14ac:dyDescent="0.3">
      <c r="A67" s="144" t="s">
        <v>374</v>
      </c>
      <c r="B67" s="144" t="s">
        <v>375</v>
      </c>
    </row>
    <row r="68" spans="1:2" s="138" customFormat="1" ht="15.75" thickBot="1" x14ac:dyDescent="0.3">
      <c r="A68" s="146"/>
      <c r="B68" s="146"/>
    </row>
    <row r="69" spans="1:2" s="138" customFormat="1" ht="15.75" thickBot="1" x14ac:dyDescent="0.3">
      <c r="A69" s="142" t="s">
        <v>376</v>
      </c>
      <c r="B69" s="143" t="s">
        <v>364</v>
      </c>
    </row>
    <row r="70" spans="1:2" s="138" customFormat="1" ht="30.75" thickBot="1" x14ac:dyDescent="0.3">
      <c r="A70" s="144" t="s">
        <v>377</v>
      </c>
      <c r="B70" s="144" t="s">
        <v>398</v>
      </c>
    </row>
    <row r="71" spans="1:2" s="136" customFormat="1" ht="60.75" thickBot="1" x14ac:dyDescent="0.3">
      <c r="A71" s="144" t="s">
        <v>379</v>
      </c>
      <c r="B71" s="144" t="s">
        <v>380</v>
      </c>
    </row>
    <row r="72" spans="1:2" s="138" customFormat="1" ht="45.75" thickBot="1" x14ac:dyDescent="0.3">
      <c r="A72" s="144" t="s">
        <v>381</v>
      </c>
      <c r="B72" s="144" t="s">
        <v>375</v>
      </c>
    </row>
    <row r="73" spans="1:2" s="138" customFormat="1" ht="15.75" thickBot="1" x14ac:dyDescent="0.3">
      <c r="A73" s="146"/>
      <c r="B73" s="146"/>
    </row>
    <row r="74" spans="1:2" s="136" customFormat="1" ht="15.75" thickBot="1" x14ac:dyDescent="0.3">
      <c r="A74" s="142" t="s">
        <v>382</v>
      </c>
      <c r="B74" s="143" t="s">
        <v>364</v>
      </c>
    </row>
    <row r="75" spans="1:2" s="138" customFormat="1" ht="45.75" thickBot="1" x14ac:dyDescent="0.3">
      <c r="A75" s="144" t="s">
        <v>383</v>
      </c>
      <c r="B75" s="144" t="s">
        <v>384</v>
      </c>
    </row>
    <row r="76" spans="1:2" s="138" customFormat="1" ht="15.75" thickBot="1" x14ac:dyDescent="0.3">
      <c r="A76" s="146"/>
      <c r="B76" s="146"/>
    </row>
    <row r="77" spans="1:2" s="138" customFormat="1" ht="15.75" thickBot="1" x14ac:dyDescent="0.3">
      <c r="A77" s="142" t="s">
        <v>385</v>
      </c>
      <c r="B77" s="143" t="s">
        <v>364</v>
      </c>
    </row>
    <row r="78" spans="1:2" s="136" customFormat="1" ht="30.75" thickBot="1" x14ac:dyDescent="0.3">
      <c r="A78" s="144" t="s">
        <v>386</v>
      </c>
      <c r="B78" s="144" t="s">
        <v>375</v>
      </c>
    </row>
    <row r="79" spans="1:2" s="136" customFormat="1" ht="45.75" thickBot="1" x14ac:dyDescent="0.3">
      <c r="A79" s="144" t="s">
        <v>387</v>
      </c>
      <c r="B79" s="144" t="s">
        <v>375</v>
      </c>
    </row>
    <row r="80" spans="1:2" s="138" customFormat="1" ht="15.75" thickBot="1" x14ac:dyDescent="0.3">
      <c r="A80" s="146"/>
      <c r="B80" s="146"/>
    </row>
    <row r="81" spans="1:2" s="138" customFormat="1" ht="15.75" thickBot="1" x14ac:dyDescent="0.3">
      <c r="A81" s="142" t="s">
        <v>388</v>
      </c>
      <c r="B81" s="143" t="s">
        <v>364</v>
      </c>
    </row>
    <row r="82" spans="1:2" s="136" customFormat="1" ht="30.75" thickBot="1" x14ac:dyDescent="0.3">
      <c r="A82" s="143" t="s">
        <v>389</v>
      </c>
      <c r="B82" s="143" t="s">
        <v>390</v>
      </c>
    </row>
    <row r="83" spans="1:2" s="138" customFormat="1" ht="45.75" thickBot="1" x14ac:dyDescent="0.3">
      <c r="A83" s="144" t="s">
        <v>391</v>
      </c>
      <c r="B83" s="144" t="s">
        <v>314</v>
      </c>
    </row>
    <row r="84" spans="1:2" s="138" customFormat="1" ht="15.75" thickBot="1" x14ac:dyDescent="0.3">
      <c r="A84" s="146"/>
      <c r="B84" s="146"/>
    </row>
    <row r="85" spans="1:2" s="138" customFormat="1" ht="15.75" thickBot="1" x14ac:dyDescent="0.3">
      <c r="A85" s="142" t="s">
        <v>392</v>
      </c>
      <c r="B85" s="143" t="s">
        <v>364</v>
      </c>
    </row>
    <row r="86" spans="1:2" s="138" customFormat="1" ht="30.75" thickBot="1" x14ac:dyDescent="0.3">
      <c r="A86" s="144" t="s">
        <v>393</v>
      </c>
      <c r="B86" s="144" t="s">
        <v>390</v>
      </c>
    </row>
    <row r="87" spans="1:2" s="138" customFormat="1" ht="75.75" thickBot="1" x14ac:dyDescent="0.3">
      <c r="A87" s="144" t="s">
        <v>394</v>
      </c>
      <c r="B87" s="144" t="s">
        <v>314</v>
      </c>
    </row>
    <row r="88" spans="1:2" s="138" customFormat="1" x14ac:dyDescent="0.25">
      <c r="A88" s="147"/>
      <c r="B88" s="14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B7" sqref="B7"/>
    </sheetView>
  </sheetViews>
  <sheetFormatPr defaultColWidth="8.5703125" defaultRowHeight="15" x14ac:dyDescent="0.25"/>
  <cols>
    <col min="1" max="1" width="38.42578125" style="21" customWidth="1"/>
    <col min="2" max="2" width="78.5703125" style="21" customWidth="1"/>
    <col min="3" max="16384" width="8.5703125" style="21"/>
  </cols>
  <sheetData>
    <row r="1" spans="1:2" s="128" customFormat="1" ht="30.75" x14ac:dyDescent="0.25">
      <c r="A1" s="126" t="s">
        <v>300</v>
      </c>
      <c r="B1" s="127"/>
    </row>
    <row r="2" spans="1:2" s="128" customFormat="1" ht="30.75" x14ac:dyDescent="0.25">
      <c r="A2" s="126"/>
      <c r="B2" s="127"/>
    </row>
    <row r="3" spans="1:2" s="128" customFormat="1" ht="24" thickBot="1" x14ac:dyDescent="0.3">
      <c r="A3" s="337" t="s">
        <v>399</v>
      </c>
      <c r="B3" s="337"/>
    </row>
    <row r="4" spans="1:2" ht="15.75" thickBot="1" x14ac:dyDescent="0.3">
      <c r="A4" s="129" t="s">
        <v>302</v>
      </c>
      <c r="B4" s="130" t="s">
        <v>303</v>
      </c>
    </row>
    <row r="5" spans="1:2" ht="15.75" thickBot="1" x14ac:dyDescent="0.3">
      <c r="A5" s="131" t="s">
        <v>304</v>
      </c>
      <c r="B5" s="130" t="s">
        <v>400</v>
      </c>
    </row>
    <row r="6" spans="1:2" ht="15.75" thickBot="1" x14ac:dyDescent="0.3">
      <c r="A6" s="131" t="s">
        <v>305</v>
      </c>
      <c r="B6" s="132">
        <v>44135</v>
      </c>
    </row>
    <row r="7" spans="1:2" ht="15.75" thickBot="1" x14ac:dyDescent="0.3">
      <c r="A7" s="129" t="s">
        <v>306</v>
      </c>
      <c r="B7" s="130" t="s">
        <v>307</v>
      </c>
    </row>
    <row r="8" spans="1:2" ht="15.75" thickBot="1" x14ac:dyDescent="0.3">
      <c r="A8" s="133"/>
      <c r="B8" s="133"/>
    </row>
    <row r="9" spans="1:2" ht="15.75" thickBot="1" x14ac:dyDescent="0.3">
      <c r="A9" s="336" t="s">
        <v>308</v>
      </c>
      <c r="B9" s="336"/>
    </row>
    <row r="10" spans="1:2" s="136" customFormat="1" ht="15.75" thickBot="1" x14ac:dyDescent="0.3">
      <c r="A10" s="134" t="s">
        <v>309</v>
      </c>
      <c r="B10" s="135" t="s">
        <v>325</v>
      </c>
    </row>
    <row r="11" spans="1:2" s="136" customFormat="1" ht="15.75" thickBot="1" x14ac:dyDescent="0.3">
      <c r="A11" s="135" t="s">
        <v>311</v>
      </c>
      <c r="B11" s="135" t="s">
        <v>312</v>
      </c>
    </row>
    <row r="12" spans="1:2" s="136" customFormat="1" ht="15.75" thickBot="1" x14ac:dyDescent="0.3">
      <c r="A12" s="135" t="s">
        <v>311</v>
      </c>
      <c r="B12" s="135" t="s">
        <v>313</v>
      </c>
    </row>
    <row r="13" spans="1:2" s="136" customFormat="1" ht="15.75" thickBot="1" x14ac:dyDescent="0.3">
      <c r="A13" s="135" t="s">
        <v>311</v>
      </c>
      <c r="B13" s="135" t="s">
        <v>315</v>
      </c>
    </row>
    <row r="14" spans="1:2" s="136" customFormat="1" ht="15.75" thickBot="1" x14ac:dyDescent="0.3">
      <c r="A14" s="135" t="s">
        <v>311</v>
      </c>
      <c r="B14" s="135" t="s">
        <v>401</v>
      </c>
    </row>
    <row r="15" spans="1:2" s="136" customFormat="1" ht="15.75" thickBot="1" x14ac:dyDescent="0.3">
      <c r="A15" s="135" t="s">
        <v>311</v>
      </c>
      <c r="B15" s="135" t="s">
        <v>317</v>
      </c>
    </row>
    <row r="16" spans="1:2" s="136" customFormat="1" ht="15.75" thickBot="1" x14ac:dyDescent="0.3">
      <c r="A16" s="134" t="s">
        <v>318</v>
      </c>
      <c r="B16" s="135" t="s">
        <v>325</v>
      </c>
    </row>
    <row r="17" spans="1:2" s="136" customFormat="1" ht="15.75" thickBot="1" x14ac:dyDescent="0.3">
      <c r="A17" s="135" t="s">
        <v>311</v>
      </c>
      <c r="B17" s="135" t="s">
        <v>319</v>
      </c>
    </row>
    <row r="18" spans="1:2" s="136" customFormat="1" ht="15.75" thickBot="1" x14ac:dyDescent="0.3">
      <c r="A18" s="135" t="s">
        <v>311</v>
      </c>
      <c r="B18" s="135" t="s">
        <v>320</v>
      </c>
    </row>
    <row r="19" spans="1:2" s="136" customFormat="1" ht="15.75" thickBot="1" x14ac:dyDescent="0.3">
      <c r="A19" s="135" t="s">
        <v>311</v>
      </c>
      <c r="B19" s="135" t="s">
        <v>321</v>
      </c>
    </row>
    <row r="20" spans="1:2" s="136" customFormat="1" ht="60.75" thickBot="1" x14ac:dyDescent="0.3">
      <c r="A20" s="135" t="s">
        <v>311</v>
      </c>
      <c r="B20" s="135" t="s">
        <v>322</v>
      </c>
    </row>
    <row r="21" spans="1:2" s="136" customFormat="1" ht="15.75" thickBot="1" x14ac:dyDescent="0.3">
      <c r="A21" s="135" t="s">
        <v>311</v>
      </c>
      <c r="B21" s="135" t="s">
        <v>323</v>
      </c>
    </row>
    <row r="22" spans="1:2" s="136" customFormat="1" ht="15.75" thickBot="1" x14ac:dyDescent="0.3">
      <c r="A22" s="134" t="s">
        <v>324</v>
      </c>
      <c r="B22" s="135" t="s">
        <v>310</v>
      </c>
    </row>
    <row r="23" spans="1:2" s="136" customFormat="1" ht="15.75" thickBot="1" x14ac:dyDescent="0.3">
      <c r="A23" s="135" t="s">
        <v>311</v>
      </c>
      <c r="B23" s="135" t="s">
        <v>326</v>
      </c>
    </row>
    <row r="24" spans="1:2" s="136" customFormat="1" ht="15.75" thickBot="1" x14ac:dyDescent="0.3">
      <c r="A24" s="135" t="s">
        <v>311</v>
      </c>
      <c r="B24" s="135" t="s">
        <v>327</v>
      </c>
    </row>
    <row r="25" spans="1:2" s="136" customFormat="1" ht="15.75" thickBot="1" x14ac:dyDescent="0.3">
      <c r="A25" s="135" t="s">
        <v>311</v>
      </c>
      <c r="B25" s="135" t="s">
        <v>328</v>
      </c>
    </row>
    <row r="26" spans="1:2" s="136" customFormat="1" ht="15.75" thickBot="1" x14ac:dyDescent="0.3">
      <c r="A26" s="135" t="s">
        <v>311</v>
      </c>
      <c r="B26" s="135" t="s">
        <v>329</v>
      </c>
    </row>
    <row r="27" spans="1:2" s="138" customFormat="1" ht="30.75" thickBot="1" x14ac:dyDescent="0.3">
      <c r="A27" s="137" t="s">
        <v>314</v>
      </c>
      <c r="B27" s="137" t="s">
        <v>330</v>
      </c>
    </row>
    <row r="28" spans="1:2" s="136" customFormat="1" ht="15.75" thickBot="1" x14ac:dyDescent="0.3">
      <c r="A28" s="134" t="s">
        <v>331</v>
      </c>
      <c r="B28" s="135" t="s">
        <v>325</v>
      </c>
    </row>
    <row r="29" spans="1:2" s="138" customFormat="1" ht="30.75" thickBot="1" x14ac:dyDescent="0.3">
      <c r="A29" s="137" t="s">
        <v>311</v>
      </c>
      <c r="B29" s="137" t="s">
        <v>332</v>
      </c>
    </row>
    <row r="30" spans="1:2" s="138" customFormat="1" ht="30.75" thickBot="1" x14ac:dyDescent="0.3">
      <c r="A30" s="137" t="s">
        <v>311</v>
      </c>
      <c r="B30" s="137" t="s">
        <v>333</v>
      </c>
    </row>
    <row r="31" spans="1:2" s="136" customFormat="1" ht="15.75" thickBot="1" x14ac:dyDescent="0.3">
      <c r="A31" s="135" t="s">
        <v>311</v>
      </c>
      <c r="B31" s="148" t="s">
        <v>334</v>
      </c>
    </row>
    <row r="32" spans="1:2" s="138" customFormat="1" ht="30.75" thickBot="1" x14ac:dyDescent="0.3">
      <c r="A32" s="137" t="s">
        <v>311</v>
      </c>
      <c r="B32" s="137" t="s">
        <v>335</v>
      </c>
    </row>
    <row r="33" spans="1:2" s="136" customFormat="1" ht="15.75" thickBot="1" x14ac:dyDescent="0.3">
      <c r="A33" s="135" t="s">
        <v>311</v>
      </c>
      <c r="B33" s="135" t="s">
        <v>336</v>
      </c>
    </row>
    <row r="34" spans="1:2" s="136" customFormat="1" ht="15.75" thickBot="1" x14ac:dyDescent="0.3">
      <c r="A34" s="134" t="s">
        <v>337</v>
      </c>
      <c r="B34" s="135" t="s">
        <v>402</v>
      </c>
    </row>
    <row r="35" spans="1:2" s="136" customFormat="1" ht="15.75" thickBot="1" x14ac:dyDescent="0.3">
      <c r="A35" s="135" t="s">
        <v>314</v>
      </c>
      <c r="B35" s="135" t="s">
        <v>338</v>
      </c>
    </row>
    <row r="36" spans="1:2" s="136" customFormat="1" ht="15.75" thickBot="1" x14ac:dyDescent="0.3">
      <c r="A36" s="135" t="s">
        <v>311</v>
      </c>
      <c r="B36" s="135" t="s">
        <v>339</v>
      </c>
    </row>
    <row r="37" spans="1:2" s="136" customFormat="1" ht="15.75" thickBot="1" x14ac:dyDescent="0.3">
      <c r="A37" s="135" t="s">
        <v>311</v>
      </c>
      <c r="B37" s="135" t="s">
        <v>340</v>
      </c>
    </row>
    <row r="38" spans="1:2" s="136" customFormat="1" ht="30.75" thickBot="1" x14ac:dyDescent="0.3">
      <c r="A38" s="135" t="s">
        <v>314</v>
      </c>
      <c r="B38" s="135" t="s">
        <v>341</v>
      </c>
    </row>
    <row r="39" spans="1:2" s="136" customFormat="1" ht="15.75" thickBot="1" x14ac:dyDescent="0.3">
      <c r="A39" s="135" t="s">
        <v>314</v>
      </c>
      <c r="B39" s="135" t="s">
        <v>342</v>
      </c>
    </row>
    <row r="40" spans="1:2" ht="15.75" thickBot="1" x14ac:dyDescent="0.3">
      <c r="A40" s="139"/>
      <c r="B40" s="139"/>
    </row>
    <row r="41" spans="1:2" ht="15.75" thickBot="1" x14ac:dyDescent="0.3">
      <c r="A41" s="338" t="s">
        <v>343</v>
      </c>
      <c r="B41" s="338"/>
    </row>
    <row r="42" spans="1:2" s="138" customFormat="1" ht="45.75" thickBot="1" x14ac:dyDescent="0.3">
      <c r="A42" s="140" t="s">
        <v>344</v>
      </c>
      <c r="B42" s="137" t="s">
        <v>345</v>
      </c>
    </row>
    <row r="43" spans="1:2" s="136" customFormat="1" ht="90.75" thickBot="1" x14ac:dyDescent="0.3">
      <c r="A43" s="140"/>
      <c r="B43" s="137" t="s">
        <v>346</v>
      </c>
    </row>
    <row r="44" spans="1:2" s="138" customFormat="1" ht="45.75" thickBot="1" x14ac:dyDescent="0.3">
      <c r="A44" s="140" t="s">
        <v>347</v>
      </c>
      <c r="B44" s="137" t="s">
        <v>348</v>
      </c>
    </row>
    <row r="45" spans="1:2" s="138" customFormat="1" ht="60.75" thickBot="1" x14ac:dyDescent="0.3">
      <c r="A45" s="137" t="s">
        <v>33</v>
      </c>
      <c r="B45" s="137" t="s">
        <v>349</v>
      </c>
    </row>
    <row r="46" spans="1:2" s="136" customFormat="1" ht="15.75" thickBot="1" x14ac:dyDescent="0.3">
      <c r="A46" s="135" t="s">
        <v>33</v>
      </c>
      <c r="B46" s="135" t="s">
        <v>350</v>
      </c>
    </row>
    <row r="47" spans="1:2" s="136" customFormat="1" ht="30.75" thickBot="1" x14ac:dyDescent="0.3">
      <c r="A47" s="135" t="s">
        <v>33</v>
      </c>
      <c r="B47" s="135" t="s">
        <v>351</v>
      </c>
    </row>
    <row r="48" spans="1:2" s="136" customFormat="1" ht="15.75" thickBot="1" x14ac:dyDescent="0.3">
      <c r="A48" s="135" t="s">
        <v>33</v>
      </c>
      <c r="B48" s="135" t="s">
        <v>352</v>
      </c>
    </row>
    <row r="49" spans="1:2" s="136" customFormat="1" ht="30.75" thickBot="1" x14ac:dyDescent="0.3">
      <c r="A49" s="135" t="s">
        <v>33</v>
      </c>
      <c r="B49" s="135" t="s">
        <v>353</v>
      </c>
    </row>
    <row r="50" spans="1:2" s="136" customFormat="1" ht="30.75" thickBot="1" x14ac:dyDescent="0.3">
      <c r="A50" s="135" t="s">
        <v>33</v>
      </c>
      <c r="B50" s="135" t="s">
        <v>354</v>
      </c>
    </row>
    <row r="51" spans="1:2" s="138" customFormat="1" ht="30.75" thickBot="1" x14ac:dyDescent="0.3">
      <c r="A51" s="137" t="s">
        <v>33</v>
      </c>
      <c r="B51" s="137" t="s">
        <v>355</v>
      </c>
    </row>
    <row r="52" spans="1:2" s="138" customFormat="1" ht="60.75" thickBot="1" x14ac:dyDescent="0.3">
      <c r="A52" s="137" t="s">
        <v>33</v>
      </c>
      <c r="B52" s="137" t="s">
        <v>356</v>
      </c>
    </row>
    <row r="53" spans="1:2" s="136" customFormat="1" ht="30.75" thickBot="1" x14ac:dyDescent="0.3">
      <c r="A53" s="135" t="s">
        <v>33</v>
      </c>
      <c r="B53" s="135" t="s">
        <v>357</v>
      </c>
    </row>
    <row r="54" spans="1:2" s="138" customFormat="1" ht="30.75" thickBot="1" x14ac:dyDescent="0.3">
      <c r="A54" s="137" t="s">
        <v>33</v>
      </c>
      <c r="B54" s="137" t="s">
        <v>358</v>
      </c>
    </row>
    <row r="55" spans="1:2" s="138" customFormat="1" ht="30.75" thickBot="1" x14ac:dyDescent="0.3">
      <c r="A55" s="137" t="s">
        <v>33</v>
      </c>
      <c r="B55" s="137" t="s">
        <v>359</v>
      </c>
    </row>
    <row r="56" spans="1:2" s="136" customFormat="1" ht="30.75" thickBot="1" x14ac:dyDescent="0.3">
      <c r="A56" s="135" t="s">
        <v>33</v>
      </c>
      <c r="B56" s="135" t="s">
        <v>360</v>
      </c>
    </row>
    <row r="57" spans="1:2" s="136" customFormat="1" ht="30.75" thickBot="1" x14ac:dyDescent="0.3">
      <c r="A57" s="135" t="s">
        <v>33</v>
      </c>
      <c r="B57" s="135" t="s">
        <v>361</v>
      </c>
    </row>
    <row r="58" spans="1:2" ht="15.75" thickBot="1" x14ac:dyDescent="0.3">
      <c r="A58" s="141"/>
      <c r="B58" s="141"/>
    </row>
    <row r="59" spans="1:2" s="138" customFormat="1" ht="15.75" thickBot="1" x14ac:dyDescent="0.3">
      <c r="A59" s="338" t="s">
        <v>362</v>
      </c>
      <c r="B59" s="338"/>
    </row>
    <row r="60" spans="1:2" s="138" customFormat="1" ht="15.75" thickBot="1" x14ac:dyDescent="0.3">
      <c r="A60" s="142" t="s">
        <v>363</v>
      </c>
      <c r="B60" s="143" t="s">
        <v>364</v>
      </c>
    </row>
    <row r="61" spans="1:2" s="138" customFormat="1" ht="45.75" thickBot="1" x14ac:dyDescent="0.3">
      <c r="A61" s="144" t="s">
        <v>365</v>
      </c>
      <c r="B61" s="144" t="s">
        <v>403</v>
      </c>
    </row>
    <row r="62" spans="1:2" s="136" customFormat="1" ht="30.75" thickBot="1" x14ac:dyDescent="0.3">
      <c r="A62" s="144" t="s">
        <v>367</v>
      </c>
      <c r="B62" s="144" t="s">
        <v>404</v>
      </c>
    </row>
    <row r="63" spans="1:2" s="138" customFormat="1" ht="45.75" thickBot="1" x14ac:dyDescent="0.3">
      <c r="A63" s="144" t="s">
        <v>369</v>
      </c>
      <c r="B63" s="144" t="s">
        <v>405</v>
      </c>
    </row>
    <row r="64" spans="1:2" s="138" customFormat="1" ht="15.75" thickBot="1" x14ac:dyDescent="0.3">
      <c r="A64" s="145"/>
      <c r="B64" s="146"/>
    </row>
    <row r="65" spans="1:2" s="138" customFormat="1" ht="15.75" thickBot="1" x14ac:dyDescent="0.3">
      <c r="A65" s="142" t="s">
        <v>371</v>
      </c>
      <c r="B65" s="143" t="s">
        <v>364</v>
      </c>
    </row>
    <row r="66" spans="1:2" s="136" customFormat="1" ht="30.75" thickBot="1" x14ac:dyDescent="0.3">
      <c r="A66" s="144" t="s">
        <v>372</v>
      </c>
      <c r="B66" s="144" t="s">
        <v>406</v>
      </c>
    </row>
    <row r="67" spans="1:2" s="138" customFormat="1" ht="75.75" thickBot="1" x14ac:dyDescent="0.3">
      <c r="A67" s="144" t="s">
        <v>374</v>
      </c>
      <c r="B67" s="144" t="s">
        <v>407</v>
      </c>
    </row>
    <row r="68" spans="1:2" s="138" customFormat="1" ht="15.75" thickBot="1" x14ac:dyDescent="0.3">
      <c r="A68" s="145"/>
      <c r="B68" s="146"/>
    </row>
    <row r="69" spans="1:2" s="138" customFormat="1" ht="15.75" thickBot="1" x14ac:dyDescent="0.3">
      <c r="A69" s="142" t="s">
        <v>376</v>
      </c>
      <c r="B69" s="143" t="s">
        <v>364</v>
      </c>
    </row>
    <row r="70" spans="1:2" s="138" customFormat="1" ht="30.75" thickBot="1" x14ac:dyDescent="0.3">
      <c r="A70" s="144" t="s">
        <v>377</v>
      </c>
      <c r="B70" s="144" t="s">
        <v>408</v>
      </c>
    </row>
    <row r="71" spans="1:2" s="136" customFormat="1" ht="60.75" thickBot="1" x14ac:dyDescent="0.3">
      <c r="A71" s="144" t="s">
        <v>379</v>
      </c>
      <c r="B71" s="144" t="s">
        <v>380</v>
      </c>
    </row>
    <row r="72" spans="1:2" s="138" customFormat="1" ht="45.75" thickBot="1" x14ac:dyDescent="0.3">
      <c r="A72" s="144" t="s">
        <v>381</v>
      </c>
      <c r="B72" s="144" t="s">
        <v>407</v>
      </c>
    </row>
    <row r="73" spans="1:2" s="138" customFormat="1" ht="15.75" thickBot="1" x14ac:dyDescent="0.3">
      <c r="A73" s="145"/>
      <c r="B73" s="146"/>
    </row>
    <row r="74" spans="1:2" s="136" customFormat="1" ht="15.75" thickBot="1" x14ac:dyDescent="0.3">
      <c r="A74" s="142" t="s">
        <v>382</v>
      </c>
      <c r="B74" s="143" t="s">
        <v>364</v>
      </c>
    </row>
    <row r="75" spans="1:2" s="138" customFormat="1" ht="45.75" thickBot="1" x14ac:dyDescent="0.3">
      <c r="A75" s="144" t="s">
        <v>383</v>
      </c>
      <c r="B75" s="144" t="s">
        <v>384</v>
      </c>
    </row>
    <row r="76" spans="1:2" s="138" customFormat="1" ht="15.75" thickBot="1" x14ac:dyDescent="0.3">
      <c r="A76" s="145"/>
      <c r="B76" s="146"/>
    </row>
    <row r="77" spans="1:2" s="138" customFormat="1" ht="15.75" thickBot="1" x14ac:dyDescent="0.3">
      <c r="A77" s="142" t="s">
        <v>385</v>
      </c>
      <c r="B77" s="143" t="s">
        <v>364</v>
      </c>
    </row>
    <row r="78" spans="1:2" s="136" customFormat="1" ht="30.75" thickBot="1" x14ac:dyDescent="0.3">
      <c r="A78" s="144" t="s">
        <v>386</v>
      </c>
      <c r="B78" s="144" t="s">
        <v>407</v>
      </c>
    </row>
    <row r="79" spans="1:2" s="136" customFormat="1" ht="45.75" thickBot="1" x14ac:dyDescent="0.3">
      <c r="A79" s="144" t="s">
        <v>387</v>
      </c>
      <c r="B79" s="144" t="s">
        <v>407</v>
      </c>
    </row>
    <row r="80" spans="1:2" s="138" customFormat="1" ht="15.75" thickBot="1" x14ac:dyDescent="0.3">
      <c r="A80" s="145"/>
      <c r="B80" s="146"/>
    </row>
    <row r="81" spans="1:2" s="138" customFormat="1" ht="15.75" thickBot="1" x14ac:dyDescent="0.3">
      <c r="A81" s="142" t="s">
        <v>388</v>
      </c>
      <c r="B81" s="143" t="s">
        <v>364</v>
      </c>
    </row>
    <row r="82" spans="1:2" s="136" customFormat="1" ht="30.75" thickBot="1" x14ac:dyDescent="0.3">
      <c r="A82" s="143" t="s">
        <v>389</v>
      </c>
      <c r="B82" s="143" t="s">
        <v>390</v>
      </c>
    </row>
    <row r="83" spans="1:2" s="138" customFormat="1" ht="45.75" thickBot="1" x14ac:dyDescent="0.3">
      <c r="A83" s="144" t="s">
        <v>391</v>
      </c>
      <c r="B83" s="144" t="s">
        <v>314</v>
      </c>
    </row>
    <row r="84" spans="1:2" s="138" customFormat="1" ht="15.75" thickBot="1" x14ac:dyDescent="0.3">
      <c r="A84" s="145"/>
      <c r="B84" s="146"/>
    </row>
    <row r="85" spans="1:2" s="138" customFormat="1" ht="15.75" thickBot="1" x14ac:dyDescent="0.3">
      <c r="A85" s="142" t="s">
        <v>392</v>
      </c>
      <c r="B85" s="143" t="s">
        <v>364</v>
      </c>
    </row>
    <row r="86" spans="1:2" s="138" customFormat="1" ht="30.75" thickBot="1" x14ac:dyDescent="0.3">
      <c r="A86" s="144" t="s">
        <v>393</v>
      </c>
      <c r="B86" s="144" t="s">
        <v>390</v>
      </c>
    </row>
    <row r="87" spans="1:2" s="138" customFormat="1" ht="75.75" thickBot="1" x14ac:dyDescent="0.3">
      <c r="A87" s="144" t="s">
        <v>394</v>
      </c>
      <c r="B87" s="144" t="s">
        <v>314</v>
      </c>
    </row>
    <row r="88" spans="1:2" s="138" customFormat="1" x14ac:dyDescent="0.25">
      <c r="A88" s="147"/>
      <c r="B88" s="14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37"/>
  <sheetViews>
    <sheetView showGridLines="0" zoomScaleNormal="100" workbookViewId="0">
      <selection activeCell="A2" sqref="A2"/>
    </sheetView>
  </sheetViews>
  <sheetFormatPr defaultColWidth="8.5703125" defaultRowHeight="15" x14ac:dyDescent="0.25"/>
  <cols>
    <col min="1" max="1" width="21.140625" style="89" customWidth="1"/>
    <col min="2" max="2" width="10.7109375" style="89" customWidth="1"/>
    <col min="3" max="3" width="8.85546875" style="89" customWidth="1"/>
    <col min="4" max="4" width="13" style="89" customWidth="1"/>
    <col min="5" max="5" width="10.28515625" style="89" customWidth="1"/>
    <col min="6" max="6" width="7.85546875" style="89" customWidth="1"/>
    <col min="7" max="7" width="10.42578125" style="89" customWidth="1"/>
    <col min="8" max="8" width="10.7109375" style="89" customWidth="1"/>
    <col min="9" max="9" width="13.7109375" style="89" customWidth="1"/>
    <col min="10" max="12" width="10.42578125" style="89" bestFit="1" customWidth="1"/>
    <col min="13" max="13" width="8.85546875" style="89" customWidth="1"/>
    <col min="14" max="14" width="13.28515625" style="89" customWidth="1"/>
    <col min="15" max="15" width="10.42578125" style="89" bestFit="1" customWidth="1"/>
    <col min="16" max="16" width="10.42578125" style="89" customWidth="1"/>
    <col min="17" max="16384" width="8.5703125" style="89"/>
  </cols>
  <sheetData>
    <row r="1" spans="1:16" x14ac:dyDescent="0.25">
      <c r="A1" s="75"/>
    </row>
    <row r="2" spans="1:16" s="51" customFormat="1" x14ac:dyDescent="0.25">
      <c r="A2" s="78"/>
    </row>
    <row r="3" spans="1:16" ht="15.75" thickBot="1" x14ac:dyDescent="0.3">
      <c r="A3" s="274" t="s">
        <v>12</v>
      </c>
      <c r="B3" s="274"/>
      <c r="C3" s="274"/>
      <c r="D3" s="274"/>
      <c r="E3" s="274"/>
      <c r="F3" s="274"/>
      <c r="G3" s="274"/>
      <c r="H3" s="274"/>
      <c r="I3" s="274"/>
      <c r="J3" s="274"/>
      <c r="K3" s="274"/>
      <c r="L3" s="274"/>
      <c r="M3" s="274"/>
      <c r="N3" s="274"/>
      <c r="O3" s="274"/>
      <c r="P3" s="274"/>
    </row>
    <row r="4" spans="1:16" x14ac:dyDescent="0.25">
      <c r="A4" s="275"/>
      <c r="B4" s="277" t="s">
        <v>13</v>
      </c>
      <c r="C4" s="278"/>
      <c r="D4" s="278"/>
      <c r="E4" s="278"/>
      <c r="F4" s="279"/>
      <c r="G4" s="280" t="s">
        <v>14</v>
      </c>
      <c r="H4" s="278"/>
      <c r="I4" s="278"/>
      <c r="J4" s="278"/>
      <c r="K4" s="279"/>
      <c r="L4" s="280" t="s">
        <v>15</v>
      </c>
      <c r="M4" s="278"/>
      <c r="N4" s="278"/>
      <c r="O4" s="278"/>
      <c r="P4" s="278"/>
    </row>
    <row r="5" spans="1:16" ht="75" x14ac:dyDescent="0.25">
      <c r="A5" s="276"/>
      <c r="B5" s="45" t="s">
        <v>16</v>
      </c>
      <c r="C5" s="2" t="s">
        <v>17</v>
      </c>
      <c r="D5" s="2" t="s">
        <v>18</v>
      </c>
      <c r="E5" s="2" t="s">
        <v>19</v>
      </c>
      <c r="F5" s="249" t="s">
        <v>15</v>
      </c>
      <c r="G5" s="45" t="s">
        <v>16</v>
      </c>
      <c r="H5" s="2" t="s">
        <v>17</v>
      </c>
      <c r="I5" s="2" t="s">
        <v>18</v>
      </c>
      <c r="J5" s="2" t="s">
        <v>19</v>
      </c>
      <c r="K5" s="249" t="s">
        <v>15</v>
      </c>
      <c r="L5" s="45" t="s">
        <v>16</v>
      </c>
      <c r="M5" s="2" t="s">
        <v>17</v>
      </c>
      <c r="N5" s="2" t="s">
        <v>18</v>
      </c>
      <c r="O5" s="2" t="s">
        <v>19</v>
      </c>
      <c r="P5" s="46" t="s">
        <v>15</v>
      </c>
    </row>
    <row r="6" spans="1:16" x14ac:dyDescent="0.25">
      <c r="A6" s="100" t="s">
        <v>20</v>
      </c>
      <c r="B6" s="3">
        <v>325</v>
      </c>
      <c r="C6" s="3">
        <v>39</v>
      </c>
      <c r="D6" s="3">
        <v>44</v>
      </c>
      <c r="E6" s="3">
        <v>237</v>
      </c>
      <c r="F6" s="250">
        <v>645</v>
      </c>
      <c r="G6" s="88">
        <v>5496</v>
      </c>
      <c r="H6" s="3">
        <v>668</v>
      </c>
      <c r="I6" s="3">
        <v>665</v>
      </c>
      <c r="J6" s="3">
        <v>1066</v>
      </c>
      <c r="K6" s="250">
        <v>7895</v>
      </c>
      <c r="L6" s="88">
        <v>5821</v>
      </c>
      <c r="M6" s="3">
        <v>707</v>
      </c>
      <c r="N6" s="3">
        <v>709</v>
      </c>
      <c r="O6" s="3">
        <v>1303</v>
      </c>
      <c r="P6" s="3">
        <v>8540</v>
      </c>
    </row>
    <row r="7" spans="1:16" x14ac:dyDescent="0.25">
      <c r="A7" s="100" t="s">
        <v>21</v>
      </c>
      <c r="B7" s="3">
        <v>342</v>
      </c>
      <c r="C7" s="3">
        <v>51</v>
      </c>
      <c r="D7" s="3">
        <v>38</v>
      </c>
      <c r="E7" s="3">
        <v>299</v>
      </c>
      <c r="F7" s="250">
        <v>730</v>
      </c>
      <c r="G7" s="88">
        <v>5400</v>
      </c>
      <c r="H7" s="3">
        <v>676</v>
      </c>
      <c r="I7" s="3">
        <v>683</v>
      </c>
      <c r="J7" s="3">
        <v>1128</v>
      </c>
      <c r="K7" s="250">
        <v>7887</v>
      </c>
      <c r="L7" s="88">
        <v>5742</v>
      </c>
      <c r="M7" s="3">
        <v>727</v>
      </c>
      <c r="N7" s="3">
        <v>721</v>
      </c>
      <c r="O7" s="3">
        <v>1427</v>
      </c>
      <c r="P7" s="3">
        <v>8617</v>
      </c>
    </row>
    <row r="8" spans="1:16" x14ac:dyDescent="0.25">
      <c r="A8" s="100" t="s">
        <v>22</v>
      </c>
      <c r="B8" s="3">
        <v>288</v>
      </c>
      <c r="C8" s="3">
        <v>46</v>
      </c>
      <c r="D8" s="3">
        <v>35</v>
      </c>
      <c r="E8" s="3">
        <v>191</v>
      </c>
      <c r="F8" s="250">
        <v>560</v>
      </c>
      <c r="G8" s="88">
        <v>4337</v>
      </c>
      <c r="H8" s="3">
        <v>547</v>
      </c>
      <c r="I8" s="3">
        <v>534</v>
      </c>
      <c r="J8" s="3">
        <v>985</v>
      </c>
      <c r="K8" s="250">
        <v>6403</v>
      </c>
      <c r="L8" s="88">
        <v>4625</v>
      </c>
      <c r="M8" s="3">
        <v>593</v>
      </c>
      <c r="N8" s="3">
        <v>569</v>
      </c>
      <c r="O8" s="3">
        <v>1176</v>
      </c>
      <c r="P8" s="3">
        <v>6963</v>
      </c>
    </row>
    <row r="9" spans="1:16" x14ac:dyDescent="0.25">
      <c r="A9" s="100" t="s">
        <v>23</v>
      </c>
      <c r="B9" s="3">
        <v>267</v>
      </c>
      <c r="C9" s="3">
        <v>35</v>
      </c>
      <c r="D9" s="3">
        <v>38</v>
      </c>
      <c r="E9" s="3">
        <v>187</v>
      </c>
      <c r="F9" s="250">
        <v>527</v>
      </c>
      <c r="G9" s="88">
        <v>4640</v>
      </c>
      <c r="H9" s="3">
        <v>591</v>
      </c>
      <c r="I9" s="3">
        <v>640</v>
      </c>
      <c r="J9" s="3">
        <v>859</v>
      </c>
      <c r="K9" s="250">
        <v>6730</v>
      </c>
      <c r="L9" s="88">
        <v>4907</v>
      </c>
      <c r="M9" s="3">
        <v>626</v>
      </c>
      <c r="N9" s="3">
        <v>678</v>
      </c>
      <c r="O9" s="3">
        <v>1046</v>
      </c>
      <c r="P9" s="3">
        <v>7257</v>
      </c>
    </row>
    <row r="10" spans="1:16" x14ac:dyDescent="0.25">
      <c r="A10" s="100" t="s">
        <v>24</v>
      </c>
      <c r="B10" s="3">
        <v>342</v>
      </c>
      <c r="C10" s="3">
        <v>53</v>
      </c>
      <c r="D10" s="3">
        <v>54</v>
      </c>
      <c r="E10" s="3">
        <v>250</v>
      </c>
      <c r="F10" s="250">
        <v>699</v>
      </c>
      <c r="G10" s="88">
        <v>5479</v>
      </c>
      <c r="H10" s="3">
        <v>657</v>
      </c>
      <c r="I10" s="3">
        <v>680</v>
      </c>
      <c r="J10" s="3">
        <v>1102</v>
      </c>
      <c r="K10" s="250">
        <v>7918</v>
      </c>
      <c r="L10" s="88">
        <v>5821</v>
      </c>
      <c r="M10" s="3">
        <v>710</v>
      </c>
      <c r="N10" s="3">
        <v>734</v>
      </c>
      <c r="O10" s="3">
        <v>1352</v>
      </c>
      <c r="P10" s="3">
        <v>8617</v>
      </c>
    </row>
    <row r="11" spans="1:16" x14ac:dyDescent="0.25">
      <c r="A11" s="100" t="s">
        <v>25</v>
      </c>
      <c r="B11" s="3">
        <v>328</v>
      </c>
      <c r="C11" s="3">
        <v>47</v>
      </c>
      <c r="D11" s="3">
        <v>41</v>
      </c>
      <c r="E11" s="3">
        <v>298</v>
      </c>
      <c r="F11" s="250">
        <v>714</v>
      </c>
      <c r="G11" s="88">
        <v>4997</v>
      </c>
      <c r="H11" s="3">
        <v>647</v>
      </c>
      <c r="I11" s="3">
        <v>624</v>
      </c>
      <c r="J11" s="3">
        <v>1109</v>
      </c>
      <c r="K11" s="250">
        <v>7377</v>
      </c>
      <c r="L11" s="88">
        <v>5325</v>
      </c>
      <c r="M11" s="3">
        <v>694</v>
      </c>
      <c r="N11" s="3">
        <v>665</v>
      </c>
      <c r="O11" s="3">
        <v>1407</v>
      </c>
      <c r="P11" s="3">
        <v>8091</v>
      </c>
    </row>
    <row r="12" spans="1:16" x14ac:dyDescent="0.25">
      <c r="A12" s="100" t="s">
        <v>26</v>
      </c>
      <c r="B12" s="3">
        <v>238</v>
      </c>
      <c r="C12" s="3">
        <v>33</v>
      </c>
      <c r="D12" s="3">
        <v>16</v>
      </c>
      <c r="E12" s="3">
        <v>133</v>
      </c>
      <c r="F12" s="250">
        <v>420</v>
      </c>
      <c r="G12" s="88">
        <v>3537</v>
      </c>
      <c r="H12" s="3">
        <v>518</v>
      </c>
      <c r="I12" s="3">
        <v>360</v>
      </c>
      <c r="J12" s="3">
        <v>725</v>
      </c>
      <c r="K12" s="250">
        <v>5140</v>
      </c>
      <c r="L12" s="88">
        <v>3775</v>
      </c>
      <c r="M12" s="3">
        <v>551</v>
      </c>
      <c r="N12" s="3">
        <v>376</v>
      </c>
      <c r="O12" s="3">
        <v>858</v>
      </c>
      <c r="P12" s="3">
        <v>5560</v>
      </c>
    </row>
    <row r="13" spans="1:16" x14ac:dyDescent="0.25">
      <c r="A13" s="100" t="s">
        <v>27</v>
      </c>
      <c r="B13" s="3">
        <v>257</v>
      </c>
      <c r="C13" s="3">
        <v>28</v>
      </c>
      <c r="D13" s="3">
        <v>27</v>
      </c>
      <c r="E13" s="3">
        <v>194</v>
      </c>
      <c r="F13" s="250">
        <v>506</v>
      </c>
      <c r="G13" s="88">
        <v>4498</v>
      </c>
      <c r="H13" s="3">
        <v>617</v>
      </c>
      <c r="I13" s="3">
        <v>504</v>
      </c>
      <c r="J13" s="3">
        <v>1001</v>
      </c>
      <c r="K13" s="250">
        <v>6620</v>
      </c>
      <c r="L13" s="88">
        <v>4755</v>
      </c>
      <c r="M13" s="3">
        <v>645</v>
      </c>
      <c r="N13" s="3">
        <v>531</v>
      </c>
      <c r="O13" s="3">
        <v>1195</v>
      </c>
      <c r="P13" s="3">
        <v>7126</v>
      </c>
    </row>
    <row r="14" spans="1:16" x14ac:dyDescent="0.25">
      <c r="A14" s="100" t="s">
        <v>28</v>
      </c>
      <c r="B14" s="3">
        <v>289</v>
      </c>
      <c r="C14" s="3">
        <v>38</v>
      </c>
      <c r="D14" s="3">
        <v>32</v>
      </c>
      <c r="E14" s="3">
        <v>221</v>
      </c>
      <c r="F14" s="250">
        <v>580</v>
      </c>
      <c r="G14" s="88">
        <v>4966</v>
      </c>
      <c r="H14" s="3">
        <v>698</v>
      </c>
      <c r="I14" s="3">
        <v>604</v>
      </c>
      <c r="J14" s="3">
        <v>1159</v>
      </c>
      <c r="K14" s="250">
        <v>7427</v>
      </c>
      <c r="L14" s="88">
        <v>5255</v>
      </c>
      <c r="M14" s="3">
        <v>736</v>
      </c>
      <c r="N14" s="3">
        <v>636</v>
      </c>
      <c r="O14" s="3">
        <v>1380</v>
      </c>
      <c r="P14" s="3">
        <v>8007</v>
      </c>
    </row>
    <row r="15" spans="1:16" x14ac:dyDescent="0.25">
      <c r="A15" s="100" t="s">
        <v>29</v>
      </c>
      <c r="B15" s="3">
        <v>286</v>
      </c>
      <c r="C15" s="3">
        <v>39</v>
      </c>
      <c r="D15" s="3">
        <v>49</v>
      </c>
      <c r="E15" s="3">
        <v>242</v>
      </c>
      <c r="F15" s="250">
        <v>616</v>
      </c>
      <c r="G15" s="88">
        <v>5358</v>
      </c>
      <c r="H15" s="3">
        <v>712</v>
      </c>
      <c r="I15" s="3">
        <v>676</v>
      </c>
      <c r="J15" s="3">
        <v>1116</v>
      </c>
      <c r="K15" s="250">
        <v>7862</v>
      </c>
      <c r="L15" s="88">
        <v>5644</v>
      </c>
      <c r="M15" s="3">
        <v>751</v>
      </c>
      <c r="N15" s="3">
        <v>725</v>
      </c>
      <c r="O15" s="3">
        <v>1358</v>
      </c>
      <c r="P15" s="3">
        <v>8478</v>
      </c>
    </row>
    <row r="16" spans="1:16" x14ac:dyDescent="0.25">
      <c r="A16" s="100" t="s">
        <v>30</v>
      </c>
      <c r="B16" s="3">
        <v>315</v>
      </c>
      <c r="C16" s="3">
        <v>44</v>
      </c>
      <c r="D16" s="3">
        <v>35</v>
      </c>
      <c r="E16" s="3">
        <v>259</v>
      </c>
      <c r="F16" s="250">
        <v>653</v>
      </c>
      <c r="G16" s="88">
        <v>5008</v>
      </c>
      <c r="H16" s="3">
        <v>670</v>
      </c>
      <c r="I16" s="3">
        <v>638</v>
      </c>
      <c r="J16" s="3">
        <v>1199</v>
      </c>
      <c r="K16" s="250">
        <v>7515</v>
      </c>
      <c r="L16" s="88">
        <v>5323</v>
      </c>
      <c r="M16" s="3">
        <v>714</v>
      </c>
      <c r="N16" s="3">
        <v>673</v>
      </c>
      <c r="O16" s="3">
        <v>1458</v>
      </c>
      <c r="P16" s="3">
        <v>8168</v>
      </c>
    </row>
    <row r="17" spans="1:16" x14ac:dyDescent="0.25">
      <c r="A17" s="100" t="s">
        <v>31</v>
      </c>
      <c r="B17" s="3">
        <v>352</v>
      </c>
      <c r="C17" s="3">
        <v>53</v>
      </c>
      <c r="D17" s="3">
        <v>36</v>
      </c>
      <c r="E17" s="3">
        <v>289</v>
      </c>
      <c r="F17" s="250">
        <v>730</v>
      </c>
      <c r="G17" s="88">
        <v>5405</v>
      </c>
      <c r="H17" s="3">
        <v>747</v>
      </c>
      <c r="I17" s="3">
        <v>696</v>
      </c>
      <c r="J17" s="3">
        <v>1291</v>
      </c>
      <c r="K17" s="250">
        <v>8139</v>
      </c>
      <c r="L17" s="88">
        <v>5757</v>
      </c>
      <c r="M17" s="3">
        <v>800</v>
      </c>
      <c r="N17" s="3">
        <v>732</v>
      </c>
      <c r="O17" s="3">
        <v>1580</v>
      </c>
      <c r="P17" s="3">
        <v>8869</v>
      </c>
    </row>
    <row r="18" spans="1:16" x14ac:dyDescent="0.25">
      <c r="A18" s="100" t="s">
        <v>32</v>
      </c>
      <c r="B18" s="3">
        <v>299</v>
      </c>
      <c r="C18" s="3">
        <v>52</v>
      </c>
      <c r="D18" s="3">
        <v>38</v>
      </c>
      <c r="E18" s="3">
        <v>236</v>
      </c>
      <c r="F18" s="250">
        <v>625</v>
      </c>
      <c r="G18" s="88">
        <v>5540</v>
      </c>
      <c r="H18" s="3">
        <v>696</v>
      </c>
      <c r="I18" s="3">
        <v>558</v>
      </c>
      <c r="J18" s="3">
        <v>1017</v>
      </c>
      <c r="K18" s="250">
        <v>7811</v>
      </c>
      <c r="L18" s="88">
        <v>5839</v>
      </c>
      <c r="M18" s="3">
        <v>748</v>
      </c>
      <c r="N18" s="3">
        <v>596</v>
      </c>
      <c r="O18" s="3">
        <v>1253</v>
      </c>
      <c r="P18" s="3">
        <v>8436</v>
      </c>
    </row>
    <row r="19" spans="1:16" x14ac:dyDescent="0.25">
      <c r="F19" s="101"/>
    </row>
    <row r="20" spans="1:16" x14ac:dyDescent="0.25">
      <c r="F20" s="101"/>
    </row>
    <row r="37" spans="8:8" x14ac:dyDescent="0.25">
      <c r="H37" s="89" t="s">
        <v>33</v>
      </c>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R68"/>
  <sheetViews>
    <sheetView zoomScaleNormal="100" workbookViewId="0">
      <selection activeCell="A2" sqref="A2"/>
    </sheetView>
  </sheetViews>
  <sheetFormatPr defaultColWidth="9.140625" defaultRowHeight="15" x14ac:dyDescent="0.25"/>
  <cols>
    <col min="1" max="1" width="29.42578125" style="102" customWidth="1"/>
    <col min="2" max="14" width="11.85546875" style="102" customWidth="1"/>
    <col min="15" max="16384" width="9.140625" style="102"/>
  </cols>
  <sheetData>
    <row r="1" spans="1:18" s="89" customFormat="1" x14ac:dyDescent="0.25">
      <c r="A1" s="75"/>
    </row>
    <row r="2" spans="1:18" s="82" customFormat="1" x14ac:dyDescent="0.25">
      <c r="A2" s="78"/>
    </row>
    <row r="3" spans="1:18" ht="14.65" customHeight="1" x14ac:dyDescent="0.25">
      <c r="A3" s="265" t="s">
        <v>34</v>
      </c>
      <c r="B3" s="281"/>
      <c r="C3" s="281"/>
      <c r="D3" s="281"/>
      <c r="E3" s="281"/>
      <c r="F3" s="281"/>
      <c r="G3" s="281"/>
      <c r="H3" s="281"/>
      <c r="I3" s="281"/>
      <c r="J3" s="281"/>
      <c r="K3" s="281"/>
      <c r="L3" s="281"/>
      <c r="M3" s="281"/>
      <c r="N3" s="282"/>
    </row>
    <row r="4" spans="1:18" ht="30" x14ac:dyDescent="0.25">
      <c r="A4" s="107" t="s">
        <v>35</v>
      </c>
      <c r="B4" s="23" t="s">
        <v>20</v>
      </c>
      <c r="C4" s="23" t="s">
        <v>21</v>
      </c>
      <c r="D4" s="23" t="s">
        <v>22</v>
      </c>
      <c r="E4" s="23" t="s">
        <v>23</v>
      </c>
      <c r="F4" s="23" t="s">
        <v>24</v>
      </c>
      <c r="G4" s="23" t="s">
        <v>25</v>
      </c>
      <c r="H4" s="23" t="s">
        <v>26</v>
      </c>
      <c r="I4" s="23" t="s">
        <v>27</v>
      </c>
      <c r="J4" s="23" t="s">
        <v>28</v>
      </c>
      <c r="K4" s="23" t="s">
        <v>29</v>
      </c>
      <c r="L4" s="23" t="s">
        <v>30</v>
      </c>
      <c r="M4" s="23" t="s">
        <v>31</v>
      </c>
      <c r="N4" s="214" t="s">
        <v>32</v>
      </c>
    </row>
    <row r="5" spans="1:18" x14ac:dyDescent="0.25">
      <c r="A5" s="106" t="s">
        <v>36</v>
      </c>
      <c r="B5" s="3">
        <v>815</v>
      </c>
      <c r="C5" s="3">
        <v>788</v>
      </c>
      <c r="D5" s="3">
        <v>675</v>
      </c>
      <c r="E5" s="3">
        <v>677</v>
      </c>
      <c r="F5" s="3">
        <v>790</v>
      </c>
      <c r="G5" s="3">
        <v>777</v>
      </c>
      <c r="H5" s="3">
        <v>592</v>
      </c>
      <c r="I5" s="3">
        <v>719</v>
      </c>
      <c r="J5" s="3">
        <v>759</v>
      </c>
      <c r="K5" s="3">
        <v>838</v>
      </c>
      <c r="L5" s="3">
        <v>770</v>
      </c>
      <c r="M5" s="3">
        <v>902</v>
      </c>
      <c r="N5" s="3">
        <v>839</v>
      </c>
      <c r="R5" s="178">
        <f>Table13924[[#This Row],[OCT2020]]/N14</f>
        <v>9.945471787577051E-2</v>
      </c>
    </row>
    <row r="6" spans="1:18" x14ac:dyDescent="0.25">
      <c r="A6" s="106" t="s">
        <v>37</v>
      </c>
      <c r="B6" s="3">
        <v>202</v>
      </c>
      <c r="C6" s="3">
        <v>215</v>
      </c>
      <c r="D6" s="3">
        <v>157</v>
      </c>
      <c r="E6" s="3">
        <v>166</v>
      </c>
      <c r="F6" s="3">
        <v>219</v>
      </c>
      <c r="G6" s="3">
        <v>229</v>
      </c>
      <c r="H6" s="3">
        <v>125</v>
      </c>
      <c r="I6" s="3">
        <v>183</v>
      </c>
      <c r="J6" s="3">
        <v>195</v>
      </c>
      <c r="K6" s="3">
        <v>213</v>
      </c>
      <c r="L6" s="3">
        <v>215</v>
      </c>
      <c r="M6" s="3">
        <v>240</v>
      </c>
      <c r="N6" s="3">
        <v>181</v>
      </c>
      <c r="R6" s="178">
        <f>Table13924[[#This Row],[OCT2020]]/N14</f>
        <v>2.1455666192508299E-2</v>
      </c>
    </row>
    <row r="7" spans="1:18" x14ac:dyDescent="0.25">
      <c r="A7" s="106" t="s">
        <v>38</v>
      </c>
      <c r="B7" s="3">
        <v>1574</v>
      </c>
      <c r="C7" s="3">
        <v>1636</v>
      </c>
      <c r="D7" s="3">
        <v>1298</v>
      </c>
      <c r="E7" s="3">
        <v>1416</v>
      </c>
      <c r="F7" s="3">
        <v>1644</v>
      </c>
      <c r="G7" s="3">
        <v>1547</v>
      </c>
      <c r="H7" s="3">
        <v>1102</v>
      </c>
      <c r="I7" s="3">
        <v>1402</v>
      </c>
      <c r="J7" s="3">
        <v>1652</v>
      </c>
      <c r="K7" s="3">
        <v>1698</v>
      </c>
      <c r="L7" s="3">
        <v>1645</v>
      </c>
      <c r="M7" s="3">
        <v>1642</v>
      </c>
      <c r="N7" s="3">
        <v>1621</v>
      </c>
      <c r="R7" s="178">
        <f>Table13924[[#This Row],[OCT2020]]/N14</f>
        <v>0.19215267899478425</v>
      </c>
    </row>
    <row r="8" spans="1:18" x14ac:dyDescent="0.25">
      <c r="A8" s="106" t="s">
        <v>39</v>
      </c>
      <c r="B8" s="3">
        <v>3048</v>
      </c>
      <c r="C8" s="3">
        <v>2924</v>
      </c>
      <c r="D8" s="3">
        <v>2385</v>
      </c>
      <c r="E8" s="3">
        <v>2517</v>
      </c>
      <c r="F8" s="3">
        <v>2984</v>
      </c>
      <c r="G8" s="3">
        <v>2662</v>
      </c>
      <c r="H8" s="3">
        <v>1863</v>
      </c>
      <c r="I8" s="3">
        <v>2518</v>
      </c>
      <c r="J8" s="3">
        <v>2837</v>
      </c>
      <c r="K8" s="3">
        <v>2990</v>
      </c>
      <c r="L8" s="3">
        <v>2868</v>
      </c>
      <c r="M8" s="3">
        <v>3029</v>
      </c>
      <c r="N8" s="3">
        <v>2961</v>
      </c>
      <c r="R8" s="178">
        <f>Table13924[[#This Row],[OCT2020]]/N14</f>
        <v>0.35099573257467992</v>
      </c>
    </row>
    <row r="9" spans="1:18" x14ac:dyDescent="0.25">
      <c r="A9" s="106" t="s">
        <v>40</v>
      </c>
      <c r="B9" s="3">
        <v>1804</v>
      </c>
      <c r="C9" s="3">
        <v>1850</v>
      </c>
      <c r="D9" s="3">
        <v>1502</v>
      </c>
      <c r="E9" s="3">
        <v>1523</v>
      </c>
      <c r="F9" s="3">
        <v>1802</v>
      </c>
      <c r="G9" s="3">
        <v>1712</v>
      </c>
      <c r="H9" s="3">
        <v>1126</v>
      </c>
      <c r="I9" s="3">
        <v>1418</v>
      </c>
      <c r="J9" s="3">
        <v>1573</v>
      </c>
      <c r="K9" s="3">
        <v>1676</v>
      </c>
      <c r="L9" s="3">
        <v>1590</v>
      </c>
      <c r="M9" s="3">
        <v>1862</v>
      </c>
      <c r="N9" s="3">
        <v>1732</v>
      </c>
      <c r="R9" s="178">
        <f>Table13924[[#This Row],[OCT2020]]/N14</f>
        <v>0.20531057373162637</v>
      </c>
    </row>
    <row r="10" spans="1:18" x14ac:dyDescent="0.25">
      <c r="A10" s="106" t="s">
        <v>41</v>
      </c>
      <c r="B10" s="3">
        <v>241</v>
      </c>
      <c r="C10" s="3">
        <v>241</v>
      </c>
      <c r="D10" s="3">
        <v>189</v>
      </c>
      <c r="E10" s="3">
        <v>215</v>
      </c>
      <c r="F10" s="3">
        <v>282</v>
      </c>
      <c r="G10" s="3">
        <v>243</v>
      </c>
      <c r="H10" s="3">
        <v>159</v>
      </c>
      <c r="I10" s="3">
        <v>221</v>
      </c>
      <c r="J10" s="3">
        <v>249</v>
      </c>
      <c r="K10" s="3">
        <v>281</v>
      </c>
      <c r="L10" s="3">
        <v>271</v>
      </c>
      <c r="M10" s="3">
        <v>290</v>
      </c>
      <c r="N10" s="3">
        <v>221</v>
      </c>
      <c r="R10" s="178">
        <f>Table13924[[#This Row],[OCT2020]]/N14</f>
        <v>2.6197249881460407E-2</v>
      </c>
    </row>
    <row r="11" spans="1:18" x14ac:dyDescent="0.25">
      <c r="A11" s="106" t="s">
        <v>42</v>
      </c>
      <c r="B11" s="3">
        <v>85</v>
      </c>
      <c r="C11" s="3">
        <v>103</v>
      </c>
      <c r="D11" s="3">
        <v>76</v>
      </c>
      <c r="E11" s="3">
        <v>109</v>
      </c>
      <c r="F11" s="3">
        <v>84</v>
      </c>
      <c r="G11" s="3">
        <v>87</v>
      </c>
      <c r="H11" s="3">
        <v>103</v>
      </c>
      <c r="I11" s="3">
        <v>76</v>
      </c>
      <c r="J11" s="3">
        <v>77</v>
      </c>
      <c r="K11" s="3">
        <v>73</v>
      </c>
      <c r="L11" s="3">
        <v>74</v>
      </c>
      <c r="M11" s="3">
        <v>79</v>
      </c>
      <c r="N11" s="3">
        <v>66</v>
      </c>
      <c r="R11" s="178">
        <f>Table13924[[#This Row],[OCT2020]]/N14</f>
        <v>7.8236130867709811E-3</v>
      </c>
    </row>
    <row r="12" spans="1:18" x14ac:dyDescent="0.25">
      <c r="A12" s="106" t="s">
        <v>43</v>
      </c>
      <c r="B12" s="3">
        <v>645</v>
      </c>
      <c r="C12" s="3">
        <v>730</v>
      </c>
      <c r="D12" s="3">
        <v>560</v>
      </c>
      <c r="E12" s="3">
        <v>527</v>
      </c>
      <c r="F12" s="3">
        <v>699</v>
      </c>
      <c r="G12" s="3">
        <v>714</v>
      </c>
      <c r="H12" s="3">
        <v>420</v>
      </c>
      <c r="I12" s="3">
        <v>506</v>
      </c>
      <c r="J12" s="3">
        <v>580</v>
      </c>
      <c r="K12" s="3">
        <v>616</v>
      </c>
      <c r="L12" s="3">
        <v>653</v>
      </c>
      <c r="M12" s="3">
        <v>731</v>
      </c>
      <c r="N12" s="3">
        <v>625</v>
      </c>
      <c r="R12" s="178">
        <f>Table13924[[#This Row],[OCT2020]]/N14</f>
        <v>7.4087245139876717E-2</v>
      </c>
    </row>
    <row r="13" spans="1:18" x14ac:dyDescent="0.25">
      <c r="A13" s="106" t="s">
        <v>44</v>
      </c>
      <c r="B13" s="3">
        <v>126</v>
      </c>
      <c r="C13" s="3">
        <v>130</v>
      </c>
      <c r="D13" s="3">
        <v>121</v>
      </c>
      <c r="E13" s="3">
        <v>107</v>
      </c>
      <c r="F13" s="3">
        <v>113</v>
      </c>
      <c r="G13" s="3">
        <v>120</v>
      </c>
      <c r="H13" s="3">
        <v>70</v>
      </c>
      <c r="I13" s="3">
        <v>83</v>
      </c>
      <c r="J13" s="3">
        <v>85</v>
      </c>
      <c r="K13" s="3">
        <v>93</v>
      </c>
      <c r="L13" s="3">
        <v>82</v>
      </c>
      <c r="M13" s="3">
        <v>94</v>
      </c>
      <c r="N13" s="3">
        <v>190</v>
      </c>
      <c r="R13" s="178">
        <f>Table13924[[#This Row],[OCT2020]]/N14</f>
        <v>2.2522522522522521E-2</v>
      </c>
    </row>
    <row r="14" spans="1:18" x14ac:dyDescent="0.25">
      <c r="A14" s="105" t="s">
        <v>15</v>
      </c>
      <c r="B14" s="3">
        <v>8540</v>
      </c>
      <c r="C14" s="3">
        <v>8617</v>
      </c>
      <c r="D14" s="3">
        <v>6963</v>
      </c>
      <c r="E14" s="3">
        <v>7257</v>
      </c>
      <c r="F14" s="3">
        <v>8617</v>
      </c>
      <c r="G14" s="3">
        <v>8091</v>
      </c>
      <c r="H14" s="3">
        <v>5560</v>
      </c>
      <c r="I14" s="3">
        <v>7126</v>
      </c>
      <c r="J14" s="3">
        <v>8007</v>
      </c>
      <c r="K14" s="3">
        <v>8478</v>
      </c>
      <c r="L14" s="3">
        <v>8168</v>
      </c>
      <c r="M14" s="3">
        <v>8869</v>
      </c>
      <c r="N14" s="3">
        <v>8436</v>
      </c>
    </row>
    <row r="15" spans="1:18" x14ac:dyDescent="0.25">
      <c r="A15" s="110"/>
      <c r="B15" s="110"/>
      <c r="C15" s="110"/>
      <c r="D15" s="110"/>
      <c r="E15" s="110"/>
      <c r="F15" s="110"/>
      <c r="G15" s="110"/>
      <c r="H15" s="110"/>
      <c r="I15" s="110"/>
      <c r="J15" s="110"/>
      <c r="K15" s="110"/>
      <c r="L15" s="110"/>
      <c r="M15" s="110"/>
      <c r="N15" s="110"/>
    </row>
    <row r="16" spans="1:18" ht="14.45" customHeight="1" x14ac:dyDescent="0.25">
      <c r="A16" s="265" t="s">
        <v>45</v>
      </c>
      <c r="B16" s="281"/>
      <c r="C16" s="281"/>
      <c r="D16" s="281"/>
      <c r="E16" s="281"/>
      <c r="F16" s="281"/>
      <c r="G16" s="281"/>
      <c r="H16" s="281"/>
      <c r="I16" s="281"/>
      <c r="J16" s="281"/>
      <c r="K16" s="281"/>
      <c r="L16" s="281"/>
      <c r="M16" s="281"/>
      <c r="N16" s="282"/>
    </row>
    <row r="17" spans="1:14" ht="30" x14ac:dyDescent="0.25">
      <c r="A17" s="107" t="s">
        <v>35</v>
      </c>
      <c r="B17" s="23" t="s">
        <v>20</v>
      </c>
      <c r="C17" s="23" t="s">
        <v>21</v>
      </c>
      <c r="D17" s="23" t="s">
        <v>22</v>
      </c>
      <c r="E17" s="23" t="s">
        <v>23</v>
      </c>
      <c r="F17" s="23" t="s">
        <v>24</v>
      </c>
      <c r="G17" s="23" t="s">
        <v>25</v>
      </c>
      <c r="H17" s="23" t="s">
        <v>26</v>
      </c>
      <c r="I17" s="23" t="s">
        <v>27</v>
      </c>
      <c r="J17" s="23" t="s">
        <v>28</v>
      </c>
      <c r="K17" s="23" t="s">
        <v>29</v>
      </c>
      <c r="L17" s="23" t="s">
        <v>30</v>
      </c>
      <c r="M17" s="23" t="s">
        <v>31</v>
      </c>
      <c r="N17" s="214" t="s">
        <v>32</v>
      </c>
    </row>
    <row r="18" spans="1:14" x14ac:dyDescent="0.25">
      <c r="A18" s="106" t="s">
        <v>36</v>
      </c>
      <c r="B18" s="3">
        <v>588</v>
      </c>
      <c r="C18" s="3">
        <v>533</v>
      </c>
      <c r="D18" s="3">
        <v>466</v>
      </c>
      <c r="E18" s="3">
        <v>467</v>
      </c>
      <c r="F18" s="3">
        <v>527</v>
      </c>
      <c r="G18" s="3">
        <v>546</v>
      </c>
      <c r="H18" s="3">
        <v>404</v>
      </c>
      <c r="I18" s="3">
        <v>516</v>
      </c>
      <c r="J18" s="3">
        <v>509</v>
      </c>
      <c r="K18" s="3">
        <v>554</v>
      </c>
      <c r="L18" s="3">
        <v>526</v>
      </c>
      <c r="M18" s="3">
        <v>619</v>
      </c>
      <c r="N18" s="3">
        <v>633</v>
      </c>
    </row>
    <row r="19" spans="1:14" x14ac:dyDescent="0.25">
      <c r="A19" s="106" t="s">
        <v>37</v>
      </c>
      <c r="B19" s="3">
        <v>145</v>
      </c>
      <c r="C19" s="3">
        <v>153</v>
      </c>
      <c r="D19" s="3">
        <v>116</v>
      </c>
      <c r="E19" s="3">
        <v>128</v>
      </c>
      <c r="F19" s="3">
        <v>171</v>
      </c>
      <c r="G19" s="3">
        <v>156</v>
      </c>
      <c r="H19" s="3">
        <v>88</v>
      </c>
      <c r="I19" s="3">
        <v>118</v>
      </c>
      <c r="J19" s="3">
        <v>142</v>
      </c>
      <c r="K19" s="3">
        <v>158</v>
      </c>
      <c r="L19" s="3">
        <v>151</v>
      </c>
      <c r="M19" s="3">
        <v>172</v>
      </c>
      <c r="N19" s="3">
        <v>150</v>
      </c>
    </row>
    <row r="20" spans="1:14" x14ac:dyDescent="0.25">
      <c r="A20" s="106" t="s">
        <v>38</v>
      </c>
      <c r="B20" s="3">
        <v>1114</v>
      </c>
      <c r="C20" s="3">
        <v>1157</v>
      </c>
      <c r="D20" s="3">
        <v>936</v>
      </c>
      <c r="E20" s="3">
        <v>984</v>
      </c>
      <c r="F20" s="3">
        <v>1165</v>
      </c>
      <c r="G20" s="3">
        <v>1047</v>
      </c>
      <c r="H20" s="3">
        <v>763</v>
      </c>
      <c r="I20" s="3">
        <v>939</v>
      </c>
      <c r="J20" s="3">
        <v>1122</v>
      </c>
      <c r="K20" s="3">
        <v>1151</v>
      </c>
      <c r="L20" s="3">
        <v>1133</v>
      </c>
      <c r="M20" s="3">
        <v>1137</v>
      </c>
      <c r="N20" s="3">
        <v>1144</v>
      </c>
    </row>
    <row r="21" spans="1:14" x14ac:dyDescent="0.25">
      <c r="A21" s="106" t="s">
        <v>39</v>
      </c>
      <c r="B21" s="3">
        <v>2248</v>
      </c>
      <c r="C21" s="3">
        <v>2116</v>
      </c>
      <c r="D21" s="3">
        <v>1673</v>
      </c>
      <c r="E21" s="3">
        <v>1811</v>
      </c>
      <c r="F21" s="3">
        <v>2191</v>
      </c>
      <c r="G21" s="3">
        <v>1915</v>
      </c>
      <c r="H21" s="3">
        <v>1390</v>
      </c>
      <c r="I21" s="3">
        <v>1831</v>
      </c>
      <c r="J21" s="3">
        <v>2002</v>
      </c>
      <c r="K21" s="3">
        <v>2173</v>
      </c>
      <c r="L21" s="3">
        <v>2029</v>
      </c>
      <c r="M21" s="3">
        <v>2138</v>
      </c>
      <c r="N21" s="3">
        <v>2210</v>
      </c>
    </row>
    <row r="22" spans="1:14" x14ac:dyDescent="0.25">
      <c r="A22" s="106" t="s">
        <v>40</v>
      </c>
      <c r="B22" s="3">
        <v>1212</v>
      </c>
      <c r="C22" s="3">
        <v>1251</v>
      </c>
      <c r="D22" s="3">
        <v>999</v>
      </c>
      <c r="E22" s="3">
        <v>1072</v>
      </c>
      <c r="F22" s="3">
        <v>1239</v>
      </c>
      <c r="G22" s="3">
        <v>1166</v>
      </c>
      <c r="H22" s="3">
        <v>770</v>
      </c>
      <c r="I22" s="3">
        <v>952</v>
      </c>
      <c r="J22" s="3">
        <v>1031</v>
      </c>
      <c r="K22" s="3">
        <v>1150</v>
      </c>
      <c r="L22" s="3">
        <v>1025</v>
      </c>
      <c r="M22" s="3">
        <v>1211</v>
      </c>
      <c r="N22" s="3">
        <v>1215</v>
      </c>
    </row>
    <row r="23" spans="1:14" x14ac:dyDescent="0.25">
      <c r="A23" s="106" t="s">
        <v>41</v>
      </c>
      <c r="B23" s="3">
        <v>54</v>
      </c>
      <c r="C23" s="3">
        <v>44</v>
      </c>
      <c r="D23" s="3">
        <v>27</v>
      </c>
      <c r="E23" s="3">
        <v>42</v>
      </c>
      <c r="F23" s="3">
        <v>51</v>
      </c>
      <c r="G23" s="3">
        <v>32</v>
      </c>
      <c r="H23" s="3">
        <v>37</v>
      </c>
      <c r="I23" s="3">
        <v>37</v>
      </c>
      <c r="J23" s="3">
        <v>61</v>
      </c>
      <c r="K23" s="3">
        <v>55</v>
      </c>
      <c r="L23" s="3">
        <v>47</v>
      </c>
      <c r="M23" s="3">
        <v>27</v>
      </c>
      <c r="N23" s="3">
        <v>11</v>
      </c>
    </row>
    <row r="24" spans="1:14" x14ac:dyDescent="0.25">
      <c r="A24" s="106" t="s">
        <v>42</v>
      </c>
      <c r="B24" s="3">
        <v>60</v>
      </c>
      <c r="C24" s="3">
        <v>73</v>
      </c>
      <c r="D24" s="3">
        <v>43</v>
      </c>
      <c r="E24" s="3">
        <v>75</v>
      </c>
      <c r="F24" s="3">
        <v>57</v>
      </c>
      <c r="G24" s="3">
        <v>52</v>
      </c>
      <c r="H24" s="3">
        <v>46</v>
      </c>
      <c r="I24" s="3">
        <v>48</v>
      </c>
      <c r="J24" s="3">
        <v>51</v>
      </c>
      <c r="K24" s="3">
        <v>52</v>
      </c>
      <c r="L24" s="3">
        <v>47</v>
      </c>
      <c r="M24" s="3">
        <v>44</v>
      </c>
      <c r="N24" s="3">
        <v>51</v>
      </c>
    </row>
    <row r="25" spans="1:14" x14ac:dyDescent="0.25">
      <c r="A25" s="106" t="s">
        <v>43</v>
      </c>
      <c r="B25" s="3">
        <v>325</v>
      </c>
      <c r="C25" s="3">
        <v>342</v>
      </c>
      <c r="D25" s="3">
        <v>288</v>
      </c>
      <c r="E25" s="3">
        <v>267</v>
      </c>
      <c r="F25" s="3">
        <v>342</v>
      </c>
      <c r="G25" s="3">
        <v>328</v>
      </c>
      <c r="H25" s="3">
        <v>238</v>
      </c>
      <c r="I25" s="3">
        <v>257</v>
      </c>
      <c r="J25" s="3">
        <v>289</v>
      </c>
      <c r="K25" s="3">
        <v>286</v>
      </c>
      <c r="L25" s="3">
        <v>315</v>
      </c>
      <c r="M25" s="3">
        <v>352</v>
      </c>
      <c r="N25" s="3">
        <v>299</v>
      </c>
    </row>
    <row r="26" spans="1:14" x14ac:dyDescent="0.25">
      <c r="A26" s="106" t="s">
        <v>44</v>
      </c>
      <c r="B26" s="3">
        <v>75</v>
      </c>
      <c r="C26" s="3">
        <v>73</v>
      </c>
      <c r="D26" s="3">
        <v>77</v>
      </c>
      <c r="E26" s="3">
        <v>61</v>
      </c>
      <c r="F26" s="3">
        <v>78</v>
      </c>
      <c r="G26" s="3">
        <v>83</v>
      </c>
      <c r="H26" s="3">
        <v>39</v>
      </c>
      <c r="I26" s="3">
        <v>57</v>
      </c>
      <c r="J26" s="3">
        <v>48</v>
      </c>
      <c r="K26" s="3">
        <v>65</v>
      </c>
      <c r="L26" s="3">
        <v>50</v>
      </c>
      <c r="M26" s="3">
        <v>57</v>
      </c>
      <c r="N26" s="3">
        <v>126</v>
      </c>
    </row>
    <row r="27" spans="1:14" x14ac:dyDescent="0.25">
      <c r="A27" s="105" t="s">
        <v>15</v>
      </c>
      <c r="B27" s="3">
        <v>5821</v>
      </c>
      <c r="C27" s="3">
        <v>5742</v>
      </c>
      <c r="D27" s="3">
        <v>4625</v>
      </c>
      <c r="E27" s="3">
        <v>4907</v>
      </c>
      <c r="F27" s="3">
        <v>5821</v>
      </c>
      <c r="G27" s="3">
        <v>5325</v>
      </c>
      <c r="H27" s="3">
        <v>3775</v>
      </c>
      <c r="I27" s="3">
        <v>4755</v>
      </c>
      <c r="J27" s="3">
        <v>5255</v>
      </c>
      <c r="K27" s="3">
        <v>5644</v>
      </c>
      <c r="L27" s="3">
        <v>5323</v>
      </c>
      <c r="M27" s="3">
        <v>5757</v>
      </c>
      <c r="N27" s="3">
        <v>5839</v>
      </c>
    </row>
    <row r="28" spans="1:14" x14ac:dyDescent="0.25">
      <c r="A28" s="110"/>
      <c r="B28" s="109"/>
      <c r="C28" s="109"/>
      <c r="D28" s="109"/>
      <c r="E28" s="109"/>
      <c r="F28" s="109"/>
      <c r="G28" s="109"/>
      <c r="H28" s="109"/>
      <c r="I28" s="109"/>
      <c r="J28" s="109"/>
      <c r="K28" s="109"/>
      <c r="L28" s="109"/>
      <c r="M28" s="109"/>
      <c r="N28" s="108"/>
    </row>
    <row r="29" spans="1:14" ht="14.45" customHeight="1" x14ac:dyDescent="0.25">
      <c r="A29" s="265" t="s">
        <v>46</v>
      </c>
      <c r="B29" s="281"/>
      <c r="C29" s="281"/>
      <c r="D29" s="281"/>
      <c r="E29" s="281"/>
      <c r="F29" s="281"/>
      <c r="G29" s="281"/>
      <c r="H29" s="281"/>
      <c r="I29" s="281"/>
      <c r="J29" s="281"/>
      <c r="K29" s="281"/>
      <c r="L29" s="281"/>
      <c r="M29" s="281"/>
      <c r="N29" s="282"/>
    </row>
    <row r="30" spans="1:14" ht="30" x14ac:dyDescent="0.25">
      <c r="A30" s="107" t="s">
        <v>35</v>
      </c>
      <c r="B30" s="23" t="s">
        <v>20</v>
      </c>
      <c r="C30" s="23" t="s">
        <v>21</v>
      </c>
      <c r="D30" s="23" t="s">
        <v>22</v>
      </c>
      <c r="E30" s="23" t="s">
        <v>23</v>
      </c>
      <c r="F30" s="23" t="s">
        <v>24</v>
      </c>
      <c r="G30" s="23" t="s">
        <v>25</v>
      </c>
      <c r="H30" s="23" t="s">
        <v>26</v>
      </c>
      <c r="I30" s="23" t="s">
        <v>27</v>
      </c>
      <c r="J30" s="23" t="s">
        <v>28</v>
      </c>
      <c r="K30" s="23" t="s">
        <v>29</v>
      </c>
      <c r="L30" s="23" t="s">
        <v>30</v>
      </c>
      <c r="M30" s="23" t="s">
        <v>31</v>
      </c>
      <c r="N30" s="214" t="s">
        <v>32</v>
      </c>
    </row>
    <row r="31" spans="1:14" x14ac:dyDescent="0.25">
      <c r="A31" s="106" t="s">
        <v>36</v>
      </c>
      <c r="B31" s="3">
        <v>59</v>
      </c>
      <c r="C31" s="3">
        <v>68</v>
      </c>
      <c r="D31" s="3">
        <v>57</v>
      </c>
      <c r="E31" s="3">
        <v>65</v>
      </c>
      <c r="F31" s="3">
        <v>58</v>
      </c>
      <c r="G31" s="3">
        <v>74</v>
      </c>
      <c r="H31" s="3">
        <v>61</v>
      </c>
      <c r="I31" s="3">
        <v>58</v>
      </c>
      <c r="J31" s="3">
        <v>82</v>
      </c>
      <c r="K31" s="3">
        <v>73</v>
      </c>
      <c r="L31" s="3">
        <v>59</v>
      </c>
      <c r="M31" s="3">
        <v>81</v>
      </c>
      <c r="N31" s="3">
        <v>49</v>
      </c>
    </row>
    <row r="32" spans="1:14" x14ac:dyDescent="0.25">
      <c r="A32" s="106" t="s">
        <v>37</v>
      </c>
      <c r="B32" s="3">
        <v>14</v>
      </c>
      <c r="C32" s="3">
        <v>22</v>
      </c>
      <c r="D32" s="3">
        <v>10</v>
      </c>
      <c r="E32" s="3">
        <v>12</v>
      </c>
      <c r="F32" s="3">
        <v>14</v>
      </c>
      <c r="G32" s="3">
        <v>14</v>
      </c>
      <c r="H32" s="3">
        <v>7</v>
      </c>
      <c r="I32" s="3">
        <v>17</v>
      </c>
      <c r="J32" s="3">
        <v>15</v>
      </c>
      <c r="K32" s="3">
        <v>10</v>
      </c>
      <c r="L32" s="3">
        <v>17</v>
      </c>
      <c r="M32" s="3">
        <v>14</v>
      </c>
      <c r="N32" s="3">
        <v>9</v>
      </c>
    </row>
    <row r="33" spans="1:14" x14ac:dyDescent="0.25">
      <c r="A33" s="106" t="s">
        <v>38</v>
      </c>
      <c r="B33" s="3">
        <v>144</v>
      </c>
      <c r="C33" s="3">
        <v>143</v>
      </c>
      <c r="D33" s="3">
        <v>110</v>
      </c>
      <c r="E33" s="3">
        <v>134</v>
      </c>
      <c r="F33" s="3">
        <v>152</v>
      </c>
      <c r="G33" s="3">
        <v>158</v>
      </c>
      <c r="H33" s="3">
        <v>130</v>
      </c>
      <c r="I33" s="3">
        <v>146</v>
      </c>
      <c r="J33" s="3">
        <v>177</v>
      </c>
      <c r="K33" s="3">
        <v>186</v>
      </c>
      <c r="L33" s="3">
        <v>144</v>
      </c>
      <c r="M33" s="3">
        <v>159</v>
      </c>
      <c r="N33" s="3">
        <v>178</v>
      </c>
    </row>
    <row r="34" spans="1:14" x14ac:dyDescent="0.25">
      <c r="A34" s="106" t="s">
        <v>39</v>
      </c>
      <c r="B34" s="3">
        <v>267</v>
      </c>
      <c r="C34" s="3">
        <v>257</v>
      </c>
      <c r="D34" s="3">
        <v>204</v>
      </c>
      <c r="E34" s="3">
        <v>218</v>
      </c>
      <c r="F34" s="3">
        <v>251</v>
      </c>
      <c r="G34" s="3">
        <v>236</v>
      </c>
      <c r="H34" s="3">
        <v>168</v>
      </c>
      <c r="I34" s="3">
        <v>215</v>
      </c>
      <c r="J34" s="3">
        <v>260</v>
      </c>
      <c r="K34" s="3">
        <v>262</v>
      </c>
      <c r="L34" s="3">
        <v>255</v>
      </c>
      <c r="M34" s="3">
        <v>272</v>
      </c>
      <c r="N34" s="3">
        <v>258</v>
      </c>
    </row>
    <row r="35" spans="1:14" x14ac:dyDescent="0.25">
      <c r="A35" s="106" t="s">
        <v>40</v>
      </c>
      <c r="B35" s="3">
        <v>142</v>
      </c>
      <c r="C35" s="3">
        <v>142</v>
      </c>
      <c r="D35" s="3">
        <v>124</v>
      </c>
      <c r="E35" s="3">
        <v>128</v>
      </c>
      <c r="F35" s="3">
        <v>136</v>
      </c>
      <c r="G35" s="3">
        <v>117</v>
      </c>
      <c r="H35" s="3">
        <v>101</v>
      </c>
      <c r="I35" s="3">
        <v>132</v>
      </c>
      <c r="J35" s="3">
        <v>127</v>
      </c>
      <c r="K35" s="3">
        <v>134</v>
      </c>
      <c r="L35" s="3">
        <v>146</v>
      </c>
      <c r="M35" s="3">
        <v>159</v>
      </c>
      <c r="N35" s="3">
        <v>143</v>
      </c>
    </row>
    <row r="36" spans="1:14" x14ac:dyDescent="0.25">
      <c r="A36" s="106" t="s">
        <v>41</v>
      </c>
      <c r="B36" s="3">
        <v>32</v>
      </c>
      <c r="C36" s="3">
        <v>35</v>
      </c>
      <c r="D36" s="3">
        <v>32</v>
      </c>
      <c r="E36" s="3">
        <v>26</v>
      </c>
      <c r="F36" s="3">
        <v>39</v>
      </c>
      <c r="G36" s="3">
        <v>43</v>
      </c>
      <c r="H36" s="3">
        <v>25</v>
      </c>
      <c r="I36" s="3">
        <v>37</v>
      </c>
      <c r="J36" s="3">
        <v>33</v>
      </c>
      <c r="K36" s="3">
        <v>44</v>
      </c>
      <c r="L36" s="3">
        <v>41</v>
      </c>
      <c r="M36" s="3">
        <v>50</v>
      </c>
      <c r="N36" s="3">
        <v>46</v>
      </c>
    </row>
    <row r="37" spans="1:14" x14ac:dyDescent="0.25">
      <c r="A37" s="106" t="s">
        <v>42</v>
      </c>
      <c r="B37" s="3">
        <v>7</v>
      </c>
      <c r="C37" s="3">
        <v>7</v>
      </c>
      <c r="D37" s="3">
        <v>5</v>
      </c>
      <c r="E37" s="3">
        <v>6</v>
      </c>
      <c r="F37" s="3">
        <v>3</v>
      </c>
      <c r="G37" s="3">
        <v>3</v>
      </c>
      <c r="H37" s="3">
        <v>23</v>
      </c>
      <c r="I37" s="3">
        <v>8</v>
      </c>
      <c r="J37" s="3">
        <v>2</v>
      </c>
      <c r="K37" s="3">
        <v>3</v>
      </c>
      <c r="L37" s="3">
        <v>7</v>
      </c>
      <c r="M37" s="3">
        <v>10</v>
      </c>
      <c r="N37" s="3">
        <v>1</v>
      </c>
    </row>
    <row r="38" spans="1:14" x14ac:dyDescent="0.25">
      <c r="A38" s="106" t="s">
        <v>43</v>
      </c>
      <c r="B38" s="3">
        <v>39</v>
      </c>
      <c r="C38" s="3">
        <v>51</v>
      </c>
      <c r="D38" s="3">
        <v>46</v>
      </c>
      <c r="E38" s="3">
        <v>35</v>
      </c>
      <c r="F38" s="3">
        <v>53</v>
      </c>
      <c r="G38" s="3">
        <v>47</v>
      </c>
      <c r="H38" s="3">
        <v>33</v>
      </c>
      <c r="I38" s="3">
        <v>28</v>
      </c>
      <c r="J38" s="3">
        <v>38</v>
      </c>
      <c r="K38" s="3">
        <v>39</v>
      </c>
      <c r="L38" s="3">
        <v>44</v>
      </c>
      <c r="M38" s="3">
        <v>53</v>
      </c>
      <c r="N38" s="3">
        <v>52</v>
      </c>
    </row>
    <row r="39" spans="1:14" x14ac:dyDescent="0.25">
      <c r="A39" s="106" t="s">
        <v>44</v>
      </c>
      <c r="B39" s="3">
        <v>3</v>
      </c>
      <c r="C39" s="3">
        <v>2</v>
      </c>
      <c r="D39" s="3">
        <v>5</v>
      </c>
      <c r="E39" s="3">
        <v>2</v>
      </c>
      <c r="F39" s="3">
        <v>4</v>
      </c>
      <c r="G39" s="3">
        <v>2</v>
      </c>
      <c r="H39" s="3">
        <v>3</v>
      </c>
      <c r="I39" s="3">
        <v>4</v>
      </c>
      <c r="J39" s="3">
        <v>2</v>
      </c>
      <c r="K39" s="3">
        <v>0</v>
      </c>
      <c r="L39" s="3">
        <v>1</v>
      </c>
      <c r="M39" s="3">
        <v>2</v>
      </c>
      <c r="N39" s="3">
        <v>12</v>
      </c>
    </row>
    <row r="40" spans="1:14" x14ac:dyDescent="0.25">
      <c r="A40" s="105" t="s">
        <v>15</v>
      </c>
      <c r="B40" s="3">
        <v>707</v>
      </c>
      <c r="C40" s="3">
        <v>727</v>
      </c>
      <c r="D40" s="3">
        <v>593</v>
      </c>
      <c r="E40" s="3">
        <v>626</v>
      </c>
      <c r="F40" s="3">
        <v>710</v>
      </c>
      <c r="G40" s="3">
        <v>694</v>
      </c>
      <c r="H40" s="3">
        <v>551</v>
      </c>
      <c r="I40" s="3">
        <v>645</v>
      </c>
      <c r="J40" s="3">
        <v>736</v>
      </c>
      <c r="K40" s="3">
        <v>751</v>
      </c>
      <c r="L40" s="3">
        <v>714</v>
      </c>
      <c r="M40" s="3">
        <v>800</v>
      </c>
      <c r="N40" s="3">
        <v>748</v>
      </c>
    </row>
    <row r="41" spans="1:14" x14ac:dyDescent="0.25">
      <c r="B41" s="103"/>
      <c r="C41" s="103"/>
      <c r="D41" s="103"/>
      <c r="E41" s="103"/>
      <c r="F41" s="103"/>
      <c r="G41" s="103"/>
      <c r="H41" s="103"/>
      <c r="I41" s="103"/>
      <c r="J41" s="103"/>
      <c r="K41" s="103"/>
      <c r="L41" s="103"/>
      <c r="M41" s="103"/>
      <c r="N41" s="103"/>
    </row>
    <row r="42" spans="1:14" ht="14.45" customHeight="1" x14ac:dyDescent="0.25">
      <c r="A42" s="265" t="s">
        <v>47</v>
      </c>
      <c r="B42" s="281"/>
      <c r="C42" s="281"/>
      <c r="D42" s="281"/>
      <c r="E42" s="281"/>
      <c r="F42" s="281"/>
      <c r="G42" s="281"/>
      <c r="H42" s="281"/>
      <c r="I42" s="281"/>
      <c r="J42" s="281"/>
      <c r="K42" s="281"/>
      <c r="L42" s="281"/>
      <c r="M42" s="281"/>
      <c r="N42" s="282"/>
    </row>
    <row r="43" spans="1:14" ht="30" x14ac:dyDescent="0.25">
      <c r="A43" s="107" t="s">
        <v>35</v>
      </c>
      <c r="B43" s="23" t="s">
        <v>20</v>
      </c>
      <c r="C43" s="23" t="s">
        <v>21</v>
      </c>
      <c r="D43" s="23" t="s">
        <v>22</v>
      </c>
      <c r="E43" s="23" t="s">
        <v>23</v>
      </c>
      <c r="F43" s="23" t="s">
        <v>24</v>
      </c>
      <c r="G43" s="23" t="s">
        <v>25</v>
      </c>
      <c r="H43" s="23" t="s">
        <v>26</v>
      </c>
      <c r="I43" s="23" t="s">
        <v>27</v>
      </c>
      <c r="J43" s="23" t="s">
        <v>28</v>
      </c>
      <c r="K43" s="23" t="s">
        <v>29</v>
      </c>
      <c r="L43" s="23" t="s">
        <v>30</v>
      </c>
      <c r="M43" s="23" t="s">
        <v>31</v>
      </c>
      <c r="N43" s="214" t="s">
        <v>32</v>
      </c>
    </row>
    <row r="44" spans="1:14" x14ac:dyDescent="0.25">
      <c r="A44" s="106" t="s">
        <v>36</v>
      </c>
      <c r="B44" s="3">
        <v>67</v>
      </c>
      <c r="C44" s="3">
        <v>67</v>
      </c>
      <c r="D44" s="3">
        <v>54</v>
      </c>
      <c r="E44" s="3">
        <v>66</v>
      </c>
      <c r="F44" s="3">
        <v>92</v>
      </c>
      <c r="G44" s="3">
        <v>64</v>
      </c>
      <c r="H44" s="3">
        <v>53</v>
      </c>
      <c r="I44" s="3">
        <v>63</v>
      </c>
      <c r="J44" s="3">
        <v>56</v>
      </c>
      <c r="K44" s="3">
        <v>91</v>
      </c>
      <c r="L44" s="3">
        <v>62</v>
      </c>
      <c r="M44" s="3">
        <v>75</v>
      </c>
      <c r="N44" s="3">
        <v>59</v>
      </c>
    </row>
    <row r="45" spans="1:14" x14ac:dyDescent="0.25">
      <c r="A45" s="106" t="s">
        <v>37</v>
      </c>
      <c r="B45" s="3">
        <v>13</v>
      </c>
      <c r="C45" s="3">
        <v>13</v>
      </c>
      <c r="D45" s="3">
        <v>11</v>
      </c>
      <c r="E45" s="3">
        <v>12</v>
      </c>
      <c r="F45" s="3">
        <v>11</v>
      </c>
      <c r="G45" s="3">
        <v>27</v>
      </c>
      <c r="H45" s="3">
        <v>9</v>
      </c>
      <c r="I45" s="3">
        <v>15</v>
      </c>
      <c r="J45" s="3">
        <v>14</v>
      </c>
      <c r="K45" s="3">
        <v>17</v>
      </c>
      <c r="L45" s="3">
        <v>14</v>
      </c>
      <c r="M45" s="3">
        <v>19</v>
      </c>
      <c r="N45" s="3">
        <v>9</v>
      </c>
    </row>
    <row r="46" spans="1:14" x14ac:dyDescent="0.25">
      <c r="A46" s="106" t="s">
        <v>38</v>
      </c>
      <c r="B46" s="3">
        <v>133</v>
      </c>
      <c r="C46" s="3">
        <v>116</v>
      </c>
      <c r="D46" s="3">
        <v>81</v>
      </c>
      <c r="E46" s="3">
        <v>134</v>
      </c>
      <c r="F46" s="3">
        <v>127</v>
      </c>
      <c r="G46" s="3">
        <v>128</v>
      </c>
      <c r="H46" s="3">
        <v>69</v>
      </c>
      <c r="I46" s="3">
        <v>107</v>
      </c>
      <c r="J46" s="3">
        <v>122</v>
      </c>
      <c r="K46" s="3">
        <v>134</v>
      </c>
      <c r="L46" s="3">
        <v>124</v>
      </c>
      <c r="M46" s="3">
        <v>123</v>
      </c>
      <c r="N46" s="3">
        <v>112</v>
      </c>
    </row>
    <row r="47" spans="1:14" x14ac:dyDescent="0.25">
      <c r="A47" s="106" t="s">
        <v>39</v>
      </c>
      <c r="B47" s="3">
        <v>224</v>
      </c>
      <c r="C47" s="3">
        <v>261</v>
      </c>
      <c r="D47" s="3">
        <v>211</v>
      </c>
      <c r="E47" s="3">
        <v>228</v>
      </c>
      <c r="F47" s="3">
        <v>233</v>
      </c>
      <c r="G47" s="3">
        <v>211</v>
      </c>
      <c r="H47" s="3">
        <v>115</v>
      </c>
      <c r="I47" s="3">
        <v>165</v>
      </c>
      <c r="J47" s="3">
        <v>214</v>
      </c>
      <c r="K47" s="3">
        <v>221</v>
      </c>
      <c r="L47" s="3">
        <v>232</v>
      </c>
      <c r="M47" s="3">
        <v>234</v>
      </c>
      <c r="N47" s="3">
        <v>191</v>
      </c>
    </row>
    <row r="48" spans="1:14" x14ac:dyDescent="0.25">
      <c r="A48" s="106" t="s">
        <v>40</v>
      </c>
      <c r="B48" s="3">
        <v>161</v>
      </c>
      <c r="C48" s="3">
        <v>166</v>
      </c>
      <c r="D48" s="3">
        <v>132</v>
      </c>
      <c r="E48" s="3">
        <v>141</v>
      </c>
      <c r="F48" s="3">
        <v>145</v>
      </c>
      <c r="G48" s="3">
        <v>135</v>
      </c>
      <c r="H48" s="3">
        <v>76</v>
      </c>
      <c r="I48" s="3">
        <v>114</v>
      </c>
      <c r="J48" s="3">
        <v>151</v>
      </c>
      <c r="K48" s="3">
        <v>148</v>
      </c>
      <c r="L48" s="3">
        <v>145</v>
      </c>
      <c r="M48" s="3">
        <v>174</v>
      </c>
      <c r="N48" s="3">
        <v>129</v>
      </c>
    </row>
    <row r="49" spans="1:14" x14ac:dyDescent="0.25">
      <c r="A49" s="106" t="s">
        <v>41</v>
      </c>
      <c r="B49" s="3">
        <v>48</v>
      </c>
      <c r="C49" s="3">
        <v>46</v>
      </c>
      <c r="D49" s="3">
        <v>35</v>
      </c>
      <c r="E49" s="3">
        <v>45</v>
      </c>
      <c r="F49" s="3">
        <v>62</v>
      </c>
      <c r="G49" s="3">
        <v>47</v>
      </c>
      <c r="H49" s="3">
        <v>29</v>
      </c>
      <c r="I49" s="3">
        <v>34</v>
      </c>
      <c r="J49" s="3">
        <v>39</v>
      </c>
      <c r="K49" s="3">
        <v>54</v>
      </c>
      <c r="L49" s="3">
        <v>44</v>
      </c>
      <c r="M49" s="3">
        <v>53</v>
      </c>
      <c r="N49" s="3">
        <v>40</v>
      </c>
    </row>
    <row r="50" spans="1:14" x14ac:dyDescent="0.25">
      <c r="A50" s="106" t="s">
        <v>42</v>
      </c>
      <c r="B50" s="3">
        <v>7</v>
      </c>
      <c r="C50" s="3">
        <v>7</v>
      </c>
      <c r="D50" s="3">
        <v>5</v>
      </c>
      <c r="E50" s="3">
        <v>10</v>
      </c>
      <c r="F50" s="3">
        <v>6</v>
      </c>
      <c r="G50" s="3">
        <v>5</v>
      </c>
      <c r="H50" s="3">
        <v>8</v>
      </c>
      <c r="I50" s="3">
        <v>5</v>
      </c>
      <c r="J50" s="3">
        <v>2</v>
      </c>
      <c r="K50" s="3">
        <v>3</v>
      </c>
      <c r="L50" s="3">
        <v>6</v>
      </c>
      <c r="M50" s="3">
        <v>2</v>
      </c>
      <c r="N50" s="3">
        <v>4</v>
      </c>
    </row>
    <row r="51" spans="1:14" x14ac:dyDescent="0.25">
      <c r="A51" s="106" t="s">
        <v>43</v>
      </c>
      <c r="B51" s="3">
        <v>44</v>
      </c>
      <c r="C51" s="3">
        <v>38</v>
      </c>
      <c r="D51" s="3">
        <v>35</v>
      </c>
      <c r="E51" s="3">
        <v>38</v>
      </c>
      <c r="F51" s="3">
        <v>54</v>
      </c>
      <c r="G51" s="3">
        <v>41</v>
      </c>
      <c r="H51" s="3">
        <v>16</v>
      </c>
      <c r="I51" s="3">
        <v>27</v>
      </c>
      <c r="J51" s="3">
        <v>32</v>
      </c>
      <c r="K51" s="3">
        <v>49</v>
      </c>
      <c r="L51" s="3">
        <v>35</v>
      </c>
      <c r="M51" s="3">
        <v>37</v>
      </c>
      <c r="N51" s="3">
        <v>38</v>
      </c>
    </row>
    <row r="52" spans="1:14" x14ac:dyDescent="0.25">
      <c r="A52" s="106" t="s">
        <v>44</v>
      </c>
      <c r="B52" s="3">
        <v>12</v>
      </c>
      <c r="C52" s="3">
        <v>7</v>
      </c>
      <c r="D52" s="3">
        <v>5</v>
      </c>
      <c r="E52" s="3">
        <v>4</v>
      </c>
      <c r="F52" s="3">
        <v>4</v>
      </c>
      <c r="G52" s="3">
        <v>7</v>
      </c>
      <c r="H52" s="3">
        <v>1</v>
      </c>
      <c r="I52" s="3">
        <v>1</v>
      </c>
      <c r="J52" s="3">
        <v>6</v>
      </c>
      <c r="K52" s="3">
        <v>8</v>
      </c>
      <c r="L52" s="3">
        <v>11</v>
      </c>
      <c r="M52" s="3">
        <v>15</v>
      </c>
      <c r="N52" s="3">
        <v>14</v>
      </c>
    </row>
    <row r="53" spans="1:14" x14ac:dyDescent="0.25">
      <c r="A53" s="105" t="s">
        <v>15</v>
      </c>
      <c r="B53" s="3">
        <v>709</v>
      </c>
      <c r="C53" s="3">
        <v>721</v>
      </c>
      <c r="D53" s="3">
        <v>569</v>
      </c>
      <c r="E53" s="3">
        <v>678</v>
      </c>
      <c r="F53" s="3">
        <v>734</v>
      </c>
      <c r="G53" s="3">
        <v>665</v>
      </c>
      <c r="H53" s="3">
        <v>376</v>
      </c>
      <c r="I53" s="3">
        <v>531</v>
      </c>
      <c r="J53" s="3">
        <v>636</v>
      </c>
      <c r="K53" s="3">
        <v>725</v>
      </c>
      <c r="L53" s="3">
        <v>673</v>
      </c>
      <c r="M53" s="3">
        <v>732</v>
      </c>
      <c r="N53" s="3">
        <v>596</v>
      </c>
    </row>
    <row r="54" spans="1:14" x14ac:dyDescent="0.25">
      <c r="B54" s="103"/>
      <c r="C54" s="103"/>
      <c r="D54" s="103"/>
      <c r="E54" s="103"/>
      <c r="F54" s="103"/>
      <c r="G54" s="103"/>
      <c r="H54" s="103"/>
      <c r="I54" s="103"/>
      <c r="J54" s="103"/>
      <c r="K54" s="103"/>
      <c r="L54" s="103"/>
      <c r="M54" s="103"/>
      <c r="N54" s="103"/>
    </row>
    <row r="55" spans="1:14" ht="14.45" customHeight="1" x14ac:dyDescent="0.25">
      <c r="A55" s="265" t="s">
        <v>48</v>
      </c>
      <c r="B55" s="281"/>
      <c r="C55" s="281"/>
      <c r="D55" s="281"/>
      <c r="E55" s="281"/>
      <c r="F55" s="281"/>
      <c r="G55" s="281"/>
      <c r="H55" s="281"/>
      <c r="I55" s="281"/>
      <c r="J55" s="281"/>
      <c r="K55" s="281"/>
      <c r="L55" s="281"/>
      <c r="M55" s="281"/>
      <c r="N55" s="282"/>
    </row>
    <row r="56" spans="1:14" ht="30" x14ac:dyDescent="0.25">
      <c r="A56" s="107" t="s">
        <v>35</v>
      </c>
      <c r="B56" s="23" t="s">
        <v>20</v>
      </c>
      <c r="C56" s="23" t="s">
        <v>21</v>
      </c>
      <c r="D56" s="23" t="s">
        <v>22</v>
      </c>
      <c r="E56" s="23" t="s">
        <v>23</v>
      </c>
      <c r="F56" s="23" t="s">
        <v>24</v>
      </c>
      <c r="G56" s="23" t="s">
        <v>25</v>
      </c>
      <c r="H56" s="23" t="s">
        <v>26</v>
      </c>
      <c r="I56" s="23" t="s">
        <v>27</v>
      </c>
      <c r="J56" s="23" t="s">
        <v>28</v>
      </c>
      <c r="K56" s="23" t="s">
        <v>29</v>
      </c>
      <c r="L56" s="23" t="s">
        <v>30</v>
      </c>
      <c r="M56" s="23" t="s">
        <v>31</v>
      </c>
      <c r="N56" s="214" t="s">
        <v>32</v>
      </c>
    </row>
    <row r="57" spans="1:14" x14ac:dyDescent="0.25">
      <c r="A57" s="106" t="s">
        <v>36</v>
      </c>
      <c r="B57" s="3">
        <v>101</v>
      </c>
      <c r="C57" s="3">
        <v>120</v>
      </c>
      <c r="D57" s="3">
        <v>98</v>
      </c>
      <c r="E57" s="3">
        <v>79</v>
      </c>
      <c r="F57" s="3">
        <v>113</v>
      </c>
      <c r="G57" s="3">
        <v>93</v>
      </c>
      <c r="H57" s="3">
        <v>74</v>
      </c>
      <c r="I57" s="3">
        <v>82</v>
      </c>
      <c r="J57" s="3">
        <v>112</v>
      </c>
      <c r="K57" s="3">
        <v>120</v>
      </c>
      <c r="L57" s="3">
        <v>123</v>
      </c>
      <c r="M57" s="3">
        <v>127</v>
      </c>
      <c r="N57" s="3">
        <v>98</v>
      </c>
    </row>
    <row r="58" spans="1:14" x14ac:dyDescent="0.25">
      <c r="A58" s="106" t="s">
        <v>37</v>
      </c>
      <c r="B58" s="3">
        <v>30</v>
      </c>
      <c r="C58" s="3">
        <v>27</v>
      </c>
      <c r="D58" s="3">
        <v>20</v>
      </c>
      <c r="E58" s="3">
        <v>14</v>
      </c>
      <c r="F58" s="3">
        <v>23</v>
      </c>
      <c r="G58" s="3">
        <v>32</v>
      </c>
      <c r="H58" s="3">
        <v>21</v>
      </c>
      <c r="I58" s="3">
        <v>33</v>
      </c>
      <c r="J58" s="3">
        <v>24</v>
      </c>
      <c r="K58" s="3">
        <v>28</v>
      </c>
      <c r="L58" s="3">
        <v>33</v>
      </c>
      <c r="M58" s="3">
        <v>35</v>
      </c>
      <c r="N58" s="3">
        <v>13</v>
      </c>
    </row>
    <row r="59" spans="1:14" x14ac:dyDescent="0.25">
      <c r="A59" s="106" t="s">
        <v>38</v>
      </c>
      <c r="B59" s="3">
        <v>183</v>
      </c>
      <c r="C59" s="3">
        <v>220</v>
      </c>
      <c r="D59" s="3">
        <v>171</v>
      </c>
      <c r="E59" s="3">
        <v>164</v>
      </c>
      <c r="F59" s="3">
        <v>200</v>
      </c>
      <c r="G59" s="3">
        <v>214</v>
      </c>
      <c r="H59" s="3">
        <v>140</v>
      </c>
      <c r="I59" s="3">
        <v>210</v>
      </c>
      <c r="J59" s="3">
        <v>231</v>
      </c>
      <c r="K59" s="3">
        <v>227</v>
      </c>
      <c r="L59" s="3">
        <v>244</v>
      </c>
      <c r="M59" s="3">
        <v>223</v>
      </c>
      <c r="N59" s="3">
        <v>187</v>
      </c>
    </row>
    <row r="60" spans="1:14" x14ac:dyDescent="0.25">
      <c r="A60" s="106" t="s">
        <v>39</v>
      </c>
      <c r="B60" s="3">
        <v>309</v>
      </c>
      <c r="C60" s="3">
        <v>290</v>
      </c>
      <c r="D60" s="3">
        <v>297</v>
      </c>
      <c r="E60" s="3">
        <v>260</v>
      </c>
      <c r="F60" s="3">
        <v>309</v>
      </c>
      <c r="G60" s="3">
        <v>300</v>
      </c>
      <c r="H60" s="3">
        <v>190</v>
      </c>
      <c r="I60" s="3">
        <v>307</v>
      </c>
      <c r="J60" s="3">
        <v>361</v>
      </c>
      <c r="K60" s="3">
        <v>334</v>
      </c>
      <c r="L60" s="3">
        <v>352</v>
      </c>
      <c r="M60" s="3">
        <v>385</v>
      </c>
      <c r="N60" s="3">
        <v>302</v>
      </c>
    </row>
    <row r="61" spans="1:14" x14ac:dyDescent="0.25">
      <c r="A61" s="106" t="s">
        <v>40</v>
      </c>
      <c r="B61" s="3">
        <v>289</v>
      </c>
      <c r="C61" s="3">
        <v>291</v>
      </c>
      <c r="D61" s="3">
        <v>247</v>
      </c>
      <c r="E61" s="3">
        <v>182</v>
      </c>
      <c r="F61" s="3">
        <v>282</v>
      </c>
      <c r="G61" s="3">
        <v>294</v>
      </c>
      <c r="H61" s="3">
        <v>179</v>
      </c>
      <c r="I61" s="3">
        <v>220</v>
      </c>
      <c r="J61" s="3">
        <v>264</v>
      </c>
      <c r="K61" s="3">
        <v>244</v>
      </c>
      <c r="L61" s="3">
        <v>274</v>
      </c>
      <c r="M61" s="3">
        <v>318</v>
      </c>
      <c r="N61" s="3">
        <v>245</v>
      </c>
    </row>
    <row r="62" spans="1:14" x14ac:dyDescent="0.25">
      <c r="A62" s="106" t="s">
        <v>41</v>
      </c>
      <c r="B62" s="3">
        <v>107</v>
      </c>
      <c r="C62" s="3">
        <v>116</v>
      </c>
      <c r="D62" s="3">
        <v>95</v>
      </c>
      <c r="E62" s="3">
        <v>102</v>
      </c>
      <c r="F62" s="3">
        <v>130</v>
      </c>
      <c r="G62" s="3">
        <v>121</v>
      </c>
      <c r="H62" s="3">
        <v>68</v>
      </c>
      <c r="I62" s="3">
        <v>113</v>
      </c>
      <c r="J62" s="3">
        <v>116</v>
      </c>
      <c r="K62" s="3">
        <v>128</v>
      </c>
      <c r="L62" s="3">
        <v>139</v>
      </c>
      <c r="M62" s="3">
        <v>160</v>
      </c>
      <c r="N62" s="3">
        <v>124</v>
      </c>
    </row>
    <row r="63" spans="1:14" x14ac:dyDescent="0.25">
      <c r="A63" s="106" t="s">
        <v>42</v>
      </c>
      <c r="B63" s="3">
        <v>11</v>
      </c>
      <c r="C63" s="3">
        <v>16</v>
      </c>
      <c r="D63" s="3">
        <v>23</v>
      </c>
      <c r="E63" s="3">
        <v>18</v>
      </c>
      <c r="F63" s="3">
        <v>18</v>
      </c>
      <c r="G63" s="3">
        <v>27</v>
      </c>
      <c r="H63" s="3">
        <v>26</v>
      </c>
      <c r="I63" s="3">
        <v>15</v>
      </c>
      <c r="J63" s="3">
        <v>22</v>
      </c>
      <c r="K63" s="3">
        <v>15</v>
      </c>
      <c r="L63" s="3">
        <v>14</v>
      </c>
      <c r="M63" s="3">
        <v>23</v>
      </c>
      <c r="N63" s="3">
        <v>10</v>
      </c>
    </row>
    <row r="64" spans="1:14" x14ac:dyDescent="0.25">
      <c r="A64" s="106" t="s">
        <v>43</v>
      </c>
      <c r="B64" s="3">
        <v>237</v>
      </c>
      <c r="C64" s="3">
        <v>299</v>
      </c>
      <c r="D64" s="3">
        <v>191</v>
      </c>
      <c r="E64" s="3">
        <v>187</v>
      </c>
      <c r="F64" s="3">
        <v>250</v>
      </c>
      <c r="G64" s="3">
        <v>298</v>
      </c>
      <c r="H64" s="3">
        <v>133</v>
      </c>
      <c r="I64" s="3">
        <v>194</v>
      </c>
      <c r="J64" s="3">
        <v>221</v>
      </c>
      <c r="K64" s="3">
        <v>242</v>
      </c>
      <c r="L64" s="3">
        <v>259</v>
      </c>
      <c r="M64" s="3">
        <v>289</v>
      </c>
      <c r="N64" s="3">
        <v>236</v>
      </c>
    </row>
    <row r="65" spans="1:14" x14ac:dyDescent="0.25">
      <c r="A65" s="106" t="s">
        <v>44</v>
      </c>
      <c r="B65" s="3">
        <v>36</v>
      </c>
      <c r="C65" s="3">
        <v>48</v>
      </c>
      <c r="D65" s="3">
        <v>34</v>
      </c>
      <c r="E65" s="3">
        <v>40</v>
      </c>
      <c r="F65" s="3">
        <v>27</v>
      </c>
      <c r="G65" s="3">
        <v>28</v>
      </c>
      <c r="H65" s="3">
        <v>27</v>
      </c>
      <c r="I65" s="3">
        <v>21</v>
      </c>
      <c r="J65" s="3">
        <v>29</v>
      </c>
      <c r="K65" s="3">
        <v>20</v>
      </c>
      <c r="L65" s="3">
        <v>20</v>
      </c>
      <c r="M65" s="3">
        <v>20</v>
      </c>
      <c r="N65" s="3">
        <v>38</v>
      </c>
    </row>
    <row r="66" spans="1:14" x14ac:dyDescent="0.25">
      <c r="A66" s="105" t="s">
        <v>15</v>
      </c>
      <c r="B66" s="3">
        <v>1303</v>
      </c>
      <c r="C66" s="3">
        <v>1427</v>
      </c>
      <c r="D66" s="3">
        <v>1176</v>
      </c>
      <c r="E66" s="3">
        <v>1046</v>
      </c>
      <c r="F66" s="3">
        <v>1352</v>
      </c>
      <c r="G66" s="3">
        <v>1407</v>
      </c>
      <c r="H66" s="3">
        <v>858</v>
      </c>
      <c r="I66" s="3">
        <v>1195</v>
      </c>
      <c r="J66" s="3">
        <v>1380</v>
      </c>
      <c r="K66" s="3">
        <v>1358</v>
      </c>
      <c r="L66" s="3">
        <v>1458</v>
      </c>
      <c r="M66" s="3">
        <v>1580</v>
      </c>
      <c r="N66" s="3">
        <v>1253</v>
      </c>
    </row>
    <row r="67" spans="1:14" s="104" customFormat="1" x14ac:dyDescent="0.25">
      <c r="A67" s="102"/>
      <c r="B67" s="103"/>
      <c r="C67" s="103"/>
      <c r="D67" s="103"/>
      <c r="E67" s="103"/>
      <c r="F67" s="103"/>
      <c r="G67" s="103"/>
      <c r="H67" s="103"/>
      <c r="I67" s="103"/>
      <c r="J67" s="103"/>
      <c r="K67" s="103"/>
      <c r="L67" s="103"/>
      <c r="M67" s="103"/>
      <c r="N67" s="103"/>
    </row>
    <row r="68" spans="1:14" x14ac:dyDescent="0.25">
      <c r="B68" s="103"/>
      <c r="C68" s="103"/>
      <c r="D68" s="103"/>
      <c r="E68" s="103"/>
      <c r="F68" s="103"/>
      <c r="G68" s="103"/>
      <c r="H68" s="103"/>
      <c r="I68" s="103"/>
      <c r="J68" s="103"/>
      <c r="K68" s="103"/>
      <c r="L68" s="103"/>
      <c r="M68" s="103"/>
      <c r="N68" s="103"/>
    </row>
  </sheetData>
  <mergeCells count="5">
    <mergeCell ref="A3:N3"/>
    <mergeCell ref="A29:N29"/>
    <mergeCell ref="A16:N16"/>
    <mergeCell ref="A42:N42"/>
    <mergeCell ref="A55:N55"/>
  </mergeCells>
  <phoneticPr fontId="28" type="noConversion"/>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A649-E3D4-4265-9C84-FB002A1DAC4D}">
  <dimension ref="A1:M15"/>
  <sheetViews>
    <sheetView workbookViewId="0">
      <pane xSplit="1" ySplit="2" topLeftCell="B3" activePane="bottomRight" state="frozen"/>
      <selection pane="topRight" activeCell="B1" sqref="B1"/>
      <selection pane="bottomLeft" activeCell="A3" sqref="A3"/>
      <selection pane="bottomRight" activeCell="A15" sqref="A15:XFD15"/>
    </sheetView>
  </sheetViews>
  <sheetFormatPr defaultColWidth="8.85546875" defaultRowHeight="15" x14ac:dyDescent="0.25"/>
  <cols>
    <col min="1" max="1" width="15.7109375" style="89" customWidth="1"/>
    <col min="2" max="2" width="15.28515625" style="89" customWidth="1"/>
    <col min="3" max="3" width="15.28515625" style="184" customWidth="1"/>
    <col min="4" max="4" width="15.28515625" style="185" customWidth="1"/>
    <col min="5" max="13" width="15.28515625" style="89" customWidth="1"/>
    <col min="14" max="16384" width="8.85546875" style="89"/>
  </cols>
  <sheetData>
    <row r="1" spans="1:13" ht="31.9" customHeight="1" x14ac:dyDescent="0.25">
      <c r="A1" s="94" t="s">
        <v>49</v>
      </c>
      <c r="B1" s="285" t="s">
        <v>15</v>
      </c>
      <c r="C1" s="286"/>
      <c r="D1" s="283" t="s">
        <v>50</v>
      </c>
      <c r="E1" s="284" t="s">
        <v>50</v>
      </c>
      <c r="F1" s="283" t="s">
        <v>51</v>
      </c>
      <c r="G1" s="284" t="s">
        <v>51</v>
      </c>
      <c r="H1" s="283" t="s">
        <v>52</v>
      </c>
      <c r="I1" s="284" t="s">
        <v>52</v>
      </c>
      <c r="J1" s="283" t="s">
        <v>53</v>
      </c>
      <c r="K1" s="284" t="s">
        <v>53</v>
      </c>
      <c r="L1" s="283" t="s">
        <v>54</v>
      </c>
      <c r="M1" s="284" t="s">
        <v>54</v>
      </c>
    </row>
    <row r="2" spans="1:13" ht="30" x14ac:dyDescent="0.25">
      <c r="A2" s="94" t="s">
        <v>55</v>
      </c>
      <c r="B2" s="183" t="s">
        <v>56</v>
      </c>
      <c r="C2" s="183" t="s">
        <v>57</v>
      </c>
      <c r="D2" s="183" t="s">
        <v>56</v>
      </c>
      <c r="E2" s="183" t="s">
        <v>57</v>
      </c>
      <c r="F2" s="183" t="s">
        <v>56</v>
      </c>
      <c r="G2" s="183" t="s">
        <v>57</v>
      </c>
      <c r="H2" s="183" t="s">
        <v>56</v>
      </c>
      <c r="I2" s="183" t="s">
        <v>57</v>
      </c>
      <c r="J2" s="183" t="s">
        <v>56</v>
      </c>
      <c r="K2" s="183" t="s">
        <v>57</v>
      </c>
      <c r="L2" s="183" t="s">
        <v>56</v>
      </c>
      <c r="M2" s="183" t="s">
        <v>57</v>
      </c>
    </row>
    <row r="3" spans="1:13" x14ac:dyDescent="0.25">
      <c r="A3" s="78" t="s">
        <v>58</v>
      </c>
      <c r="B3" s="196">
        <v>53599</v>
      </c>
      <c r="C3" s="197">
        <v>1</v>
      </c>
      <c r="D3" s="196">
        <v>41800</v>
      </c>
      <c r="E3" s="197">
        <v>0.77990000000000004</v>
      </c>
      <c r="F3" s="196">
        <v>5795</v>
      </c>
      <c r="G3" s="197">
        <v>0.1081</v>
      </c>
      <c r="H3" s="196">
        <v>2186</v>
      </c>
      <c r="I3" s="197">
        <v>4.0800000000000003E-2</v>
      </c>
      <c r="J3" s="196">
        <v>1778</v>
      </c>
      <c r="K3" s="197">
        <v>3.32E-2</v>
      </c>
      <c r="L3" s="196">
        <v>2040</v>
      </c>
      <c r="M3" s="197">
        <v>3.8100000000000002E-2</v>
      </c>
    </row>
    <row r="4" spans="1:13" x14ac:dyDescent="0.25">
      <c r="A4" s="195">
        <v>43405</v>
      </c>
      <c r="B4" s="198">
        <v>4109</v>
      </c>
      <c r="C4" s="199">
        <v>1</v>
      </c>
      <c r="D4" s="198">
        <v>3232</v>
      </c>
      <c r="E4" s="199">
        <v>0.78659999999999997</v>
      </c>
      <c r="F4" s="194">
        <v>436</v>
      </c>
      <c r="G4" s="199">
        <v>0.1061</v>
      </c>
      <c r="H4" s="194">
        <v>182</v>
      </c>
      <c r="I4" s="199">
        <v>4.4299999999999999E-2</v>
      </c>
      <c r="J4" s="194">
        <v>118</v>
      </c>
      <c r="K4" s="199">
        <v>2.87E-2</v>
      </c>
      <c r="L4" s="194">
        <v>141</v>
      </c>
      <c r="M4" s="199">
        <v>3.4299999999999997E-2</v>
      </c>
    </row>
    <row r="5" spans="1:13" x14ac:dyDescent="0.25">
      <c r="A5" s="195">
        <v>43435</v>
      </c>
      <c r="B5" s="198">
        <v>3235</v>
      </c>
      <c r="C5" s="199">
        <v>1</v>
      </c>
      <c r="D5" s="198">
        <v>2608</v>
      </c>
      <c r="E5" s="199">
        <v>0.80620000000000003</v>
      </c>
      <c r="F5" s="194">
        <v>322</v>
      </c>
      <c r="G5" s="199">
        <v>9.9500000000000005E-2</v>
      </c>
      <c r="H5" s="194">
        <v>118</v>
      </c>
      <c r="I5" s="199">
        <v>3.6499999999999998E-2</v>
      </c>
      <c r="J5" s="194">
        <v>93</v>
      </c>
      <c r="K5" s="199">
        <v>2.87E-2</v>
      </c>
      <c r="L5" s="194">
        <v>94</v>
      </c>
      <c r="M5" s="199">
        <v>2.9100000000000001E-2</v>
      </c>
    </row>
    <row r="6" spans="1:13" x14ac:dyDescent="0.25">
      <c r="A6" s="195">
        <v>43466</v>
      </c>
      <c r="B6" s="198">
        <v>3584</v>
      </c>
      <c r="C6" s="199">
        <v>1</v>
      </c>
      <c r="D6" s="198">
        <v>2862</v>
      </c>
      <c r="E6" s="199">
        <v>0.79849999999999999</v>
      </c>
      <c r="F6" s="194">
        <v>363</v>
      </c>
      <c r="G6" s="199">
        <v>0.1013</v>
      </c>
      <c r="H6" s="194">
        <v>132</v>
      </c>
      <c r="I6" s="199">
        <v>3.6799999999999999E-2</v>
      </c>
      <c r="J6" s="194">
        <v>100</v>
      </c>
      <c r="K6" s="199">
        <v>2.7900000000000001E-2</v>
      </c>
      <c r="L6" s="194">
        <v>127</v>
      </c>
      <c r="M6" s="199">
        <v>3.5400000000000001E-2</v>
      </c>
    </row>
    <row r="7" spans="1:13" x14ac:dyDescent="0.25">
      <c r="A7" s="195">
        <v>43497</v>
      </c>
      <c r="B7" s="198">
        <v>3995</v>
      </c>
      <c r="C7" s="199">
        <v>1</v>
      </c>
      <c r="D7" s="198">
        <v>3015</v>
      </c>
      <c r="E7" s="199">
        <v>0.75470000000000004</v>
      </c>
      <c r="F7" s="194">
        <v>525</v>
      </c>
      <c r="G7" s="199">
        <v>0.13139999999999999</v>
      </c>
      <c r="H7" s="194">
        <v>186</v>
      </c>
      <c r="I7" s="199">
        <v>4.6600000000000003E-2</v>
      </c>
      <c r="J7" s="194">
        <v>169</v>
      </c>
      <c r="K7" s="199">
        <v>4.2299999999999997E-2</v>
      </c>
      <c r="L7" s="194">
        <v>100</v>
      </c>
      <c r="M7" s="199">
        <v>2.5000000000000001E-2</v>
      </c>
    </row>
    <row r="8" spans="1:13" x14ac:dyDescent="0.25">
      <c r="A8" s="195">
        <v>43525</v>
      </c>
      <c r="B8" s="198">
        <v>4098</v>
      </c>
      <c r="C8" s="199">
        <v>1</v>
      </c>
      <c r="D8" s="198">
        <v>2980</v>
      </c>
      <c r="E8" s="199">
        <v>0.72719999999999996</v>
      </c>
      <c r="F8" s="194">
        <v>595</v>
      </c>
      <c r="G8" s="199">
        <v>0.1452</v>
      </c>
      <c r="H8" s="194">
        <v>192</v>
      </c>
      <c r="I8" s="199">
        <v>4.6899999999999997E-2</v>
      </c>
      <c r="J8" s="194">
        <v>142</v>
      </c>
      <c r="K8" s="199">
        <v>3.4700000000000002E-2</v>
      </c>
      <c r="L8" s="194">
        <v>189</v>
      </c>
      <c r="M8" s="199">
        <v>4.6100000000000002E-2</v>
      </c>
    </row>
    <row r="9" spans="1:13" x14ac:dyDescent="0.25">
      <c r="A9" s="195">
        <v>43556</v>
      </c>
      <c r="B9" s="198">
        <v>3292</v>
      </c>
      <c r="C9" s="199">
        <v>1</v>
      </c>
      <c r="D9" s="198">
        <v>2364</v>
      </c>
      <c r="E9" s="199">
        <v>0.71809999999999996</v>
      </c>
      <c r="F9" s="194">
        <v>457</v>
      </c>
      <c r="G9" s="199">
        <v>0.13880000000000001</v>
      </c>
      <c r="H9" s="194">
        <v>166</v>
      </c>
      <c r="I9" s="199">
        <v>5.04E-2</v>
      </c>
      <c r="J9" s="194">
        <v>129</v>
      </c>
      <c r="K9" s="199">
        <v>3.9199999999999999E-2</v>
      </c>
      <c r="L9" s="194">
        <v>176</v>
      </c>
      <c r="M9" s="199">
        <v>5.3499999999999999E-2</v>
      </c>
    </row>
    <row r="10" spans="1:13" x14ac:dyDescent="0.25">
      <c r="A10" s="195">
        <v>43586</v>
      </c>
      <c r="B10" s="198">
        <v>3959</v>
      </c>
      <c r="C10" s="199">
        <v>1</v>
      </c>
      <c r="D10" s="198">
        <v>2799</v>
      </c>
      <c r="E10" s="199">
        <v>0.70699999999999996</v>
      </c>
      <c r="F10" s="194">
        <v>573</v>
      </c>
      <c r="G10" s="199">
        <v>0.1447</v>
      </c>
      <c r="H10" s="194">
        <v>220</v>
      </c>
      <c r="I10" s="199">
        <v>5.5599999999999997E-2</v>
      </c>
      <c r="J10" s="194">
        <v>154</v>
      </c>
      <c r="K10" s="199">
        <v>3.8899999999999997E-2</v>
      </c>
      <c r="L10" s="194">
        <v>213</v>
      </c>
      <c r="M10" s="199">
        <v>5.3800000000000001E-2</v>
      </c>
    </row>
    <row r="11" spans="1:13" x14ac:dyDescent="0.25">
      <c r="A11" s="195">
        <v>43617</v>
      </c>
      <c r="B11" s="198">
        <v>6680</v>
      </c>
      <c r="C11" s="199">
        <v>1</v>
      </c>
      <c r="D11" s="198">
        <v>5503</v>
      </c>
      <c r="E11" s="199">
        <v>0.82379999999999998</v>
      </c>
      <c r="F11" s="194">
        <v>504</v>
      </c>
      <c r="G11" s="199">
        <v>7.5399999999999995E-2</v>
      </c>
      <c r="H11" s="194">
        <v>222</v>
      </c>
      <c r="I11" s="199">
        <v>3.32E-2</v>
      </c>
      <c r="J11" s="194">
        <v>195</v>
      </c>
      <c r="K11" s="199">
        <v>2.92E-2</v>
      </c>
      <c r="L11" s="194">
        <v>256</v>
      </c>
      <c r="M11" s="199">
        <v>3.8300000000000001E-2</v>
      </c>
    </row>
    <row r="12" spans="1:13" x14ac:dyDescent="0.25">
      <c r="A12" s="195">
        <v>43647</v>
      </c>
      <c r="B12" s="198">
        <v>5020</v>
      </c>
      <c r="C12" s="199">
        <v>1</v>
      </c>
      <c r="D12" s="198">
        <v>3959</v>
      </c>
      <c r="E12" s="199">
        <v>0.78859999999999997</v>
      </c>
      <c r="F12" s="194">
        <v>501</v>
      </c>
      <c r="G12" s="199">
        <v>9.98E-2</v>
      </c>
      <c r="H12" s="194">
        <v>185</v>
      </c>
      <c r="I12" s="199">
        <v>3.6900000000000002E-2</v>
      </c>
      <c r="J12" s="194">
        <v>150</v>
      </c>
      <c r="K12" s="199">
        <v>2.9899999999999999E-2</v>
      </c>
      <c r="L12" s="194">
        <v>225</v>
      </c>
      <c r="M12" s="199">
        <v>4.48E-2</v>
      </c>
    </row>
    <row r="13" spans="1:13" x14ac:dyDescent="0.25">
      <c r="A13" s="195">
        <v>43678</v>
      </c>
      <c r="B13" s="198">
        <v>4981</v>
      </c>
      <c r="C13" s="199">
        <v>1</v>
      </c>
      <c r="D13" s="198">
        <v>3943</v>
      </c>
      <c r="E13" s="199">
        <v>0.79159999999999997</v>
      </c>
      <c r="F13" s="194">
        <v>497</v>
      </c>
      <c r="G13" s="199">
        <v>9.98E-2</v>
      </c>
      <c r="H13" s="194">
        <v>184</v>
      </c>
      <c r="I13" s="199">
        <v>3.6900000000000002E-2</v>
      </c>
      <c r="J13" s="194">
        <v>153</v>
      </c>
      <c r="K13" s="199">
        <v>3.0700000000000002E-2</v>
      </c>
      <c r="L13" s="194">
        <v>204</v>
      </c>
      <c r="M13" s="199">
        <v>4.1000000000000002E-2</v>
      </c>
    </row>
    <row r="14" spans="1:13" x14ac:dyDescent="0.25">
      <c r="A14" s="195">
        <v>43709</v>
      </c>
      <c r="B14" s="198">
        <v>5784</v>
      </c>
      <c r="C14" s="199">
        <v>1</v>
      </c>
      <c r="D14" s="198">
        <v>4676</v>
      </c>
      <c r="E14" s="199">
        <v>0.80840000000000001</v>
      </c>
      <c r="F14" s="194">
        <v>542</v>
      </c>
      <c r="G14" s="199">
        <v>9.3700000000000006E-2</v>
      </c>
      <c r="H14" s="194">
        <v>215</v>
      </c>
      <c r="I14" s="199">
        <v>3.7199999999999997E-2</v>
      </c>
      <c r="J14" s="194">
        <v>185</v>
      </c>
      <c r="K14" s="199">
        <v>3.2000000000000001E-2</v>
      </c>
      <c r="L14" s="194">
        <v>166</v>
      </c>
      <c r="M14" s="199">
        <v>2.87E-2</v>
      </c>
    </row>
    <row r="15" spans="1:13" x14ac:dyDescent="0.25">
      <c r="A15" s="195">
        <v>43739</v>
      </c>
      <c r="B15" s="198">
        <v>4862</v>
      </c>
      <c r="C15" s="199">
        <v>1</v>
      </c>
      <c r="D15" s="198">
        <v>3859</v>
      </c>
      <c r="E15" s="199">
        <v>0.79369999999999996</v>
      </c>
      <c r="F15" s="194">
        <v>480</v>
      </c>
      <c r="G15" s="199">
        <v>9.8699999999999996E-2</v>
      </c>
      <c r="H15" s="194">
        <v>184</v>
      </c>
      <c r="I15" s="199">
        <v>3.78E-2</v>
      </c>
      <c r="J15" s="194">
        <v>190</v>
      </c>
      <c r="K15" s="199">
        <v>3.9100000000000003E-2</v>
      </c>
      <c r="L15" s="194">
        <v>149</v>
      </c>
      <c r="M15" s="199">
        <v>3.0599999999999999E-2</v>
      </c>
    </row>
  </sheetData>
  <mergeCells count="6">
    <mergeCell ref="L1:M1"/>
    <mergeCell ref="B1:C1"/>
    <mergeCell ref="D1:E1"/>
    <mergeCell ref="F1:G1"/>
    <mergeCell ref="H1:I1"/>
    <mergeCell ref="J1:K1"/>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E90F-6AA3-4A34-B510-ACE764C50043}">
  <sheetPr>
    <pageSetUpPr fitToPage="1"/>
  </sheetPr>
  <dimension ref="A1:AM137"/>
  <sheetViews>
    <sheetView zoomScale="98" zoomScaleNormal="98" workbookViewId="0">
      <pane xSplit="1" topLeftCell="I1" activePane="topRight" state="frozen"/>
      <selection activeCell="F1" sqref="F1:G1"/>
      <selection pane="topRight" activeCell="A2" sqref="A2"/>
    </sheetView>
  </sheetViews>
  <sheetFormatPr defaultColWidth="9.140625" defaultRowHeight="15" x14ac:dyDescent="0.25"/>
  <cols>
    <col min="1" max="1" width="30.42578125" style="115" customWidth="1"/>
    <col min="2" max="2" width="22" style="89" customWidth="1"/>
    <col min="3" max="3" width="20.140625" style="89" customWidth="1"/>
    <col min="4" max="4" width="20.85546875" style="89" customWidth="1"/>
    <col min="5" max="5" width="20.42578125" style="89" customWidth="1"/>
    <col min="6" max="6" width="20.140625" style="89" customWidth="1"/>
    <col min="7" max="7" width="19.42578125" style="89" customWidth="1"/>
    <col min="8" max="8" width="19.5703125" style="89" customWidth="1"/>
    <col min="9" max="9" width="20.5703125" style="89" customWidth="1"/>
    <col min="10" max="10" width="20.42578125" style="89" customWidth="1"/>
    <col min="11" max="11" width="19.5703125" style="89" customWidth="1"/>
    <col min="12" max="12" width="21" style="89" customWidth="1"/>
    <col min="13" max="13" width="20.5703125" style="89" customWidth="1"/>
    <col min="14" max="14" width="20.140625" style="89" customWidth="1"/>
    <col min="15" max="15" width="18" style="21" bestFit="1" customWidth="1"/>
    <col min="16" max="39" width="9.140625" style="21"/>
    <col min="40" max="16384" width="9.140625" style="89"/>
  </cols>
  <sheetData>
    <row r="1" spans="1:39" ht="53.45" customHeight="1" x14ac:dyDescent="0.25">
      <c r="A1" s="75"/>
      <c r="O1" s="89"/>
      <c r="P1" s="89"/>
      <c r="Q1" s="89"/>
      <c r="R1" s="89"/>
      <c r="S1" s="89"/>
      <c r="T1" s="89"/>
      <c r="U1" s="89"/>
      <c r="V1" s="89"/>
      <c r="W1" s="89"/>
      <c r="X1" s="89"/>
      <c r="Y1" s="89"/>
      <c r="Z1" s="89"/>
      <c r="AA1" s="89"/>
      <c r="AB1" s="89"/>
      <c r="AC1" s="89"/>
      <c r="AD1" s="89"/>
      <c r="AE1" s="89"/>
      <c r="AF1" s="89"/>
      <c r="AG1" s="89"/>
      <c r="AH1" s="89"/>
      <c r="AI1" s="89"/>
      <c r="AJ1" s="89"/>
      <c r="AK1" s="89"/>
      <c r="AL1" s="89"/>
      <c r="AM1" s="89"/>
    </row>
    <row r="2" spans="1:39" s="51" customFormat="1" x14ac:dyDescent="0.25">
      <c r="A2" s="78"/>
    </row>
    <row r="3" spans="1:39" s="21" customFormat="1" x14ac:dyDescent="0.25">
      <c r="A3" s="287" t="s">
        <v>59</v>
      </c>
      <c r="B3" s="287"/>
      <c r="C3" s="287"/>
      <c r="D3" s="287"/>
      <c r="E3" s="287"/>
      <c r="F3" s="287"/>
      <c r="G3" s="287"/>
      <c r="H3" s="287"/>
      <c r="I3" s="287"/>
      <c r="J3" s="287"/>
      <c r="K3" s="287"/>
      <c r="L3" s="287"/>
      <c r="M3" s="287"/>
      <c r="N3" s="288"/>
    </row>
    <row r="4" spans="1:39" s="21" customFormat="1" x14ac:dyDescent="0.25">
      <c r="A4" s="111" t="s">
        <v>60</v>
      </c>
      <c r="B4" s="177" t="s">
        <v>61</v>
      </c>
      <c r="C4" s="177" t="s">
        <v>62</v>
      </c>
      <c r="D4" s="177" t="s">
        <v>63</v>
      </c>
      <c r="E4" s="177" t="s">
        <v>64</v>
      </c>
      <c r="F4" s="177" t="s">
        <v>65</v>
      </c>
      <c r="G4" s="177" t="s">
        <v>66</v>
      </c>
      <c r="H4" s="177" t="s">
        <v>67</v>
      </c>
      <c r="I4" s="177" t="s">
        <v>68</v>
      </c>
      <c r="J4" s="177" t="s">
        <v>69</v>
      </c>
      <c r="K4" s="177" t="s">
        <v>70</v>
      </c>
      <c r="L4" s="177" t="s">
        <v>71</v>
      </c>
      <c r="M4" s="177" t="s">
        <v>72</v>
      </c>
      <c r="N4" s="177" t="s">
        <v>73</v>
      </c>
    </row>
    <row r="5" spans="1:39" s="21" customFormat="1" x14ac:dyDescent="0.25">
      <c r="A5" s="112" t="s">
        <v>74</v>
      </c>
      <c r="B5" s="20">
        <v>54269827.450000003</v>
      </c>
      <c r="C5" s="20">
        <v>52273563.990000002</v>
      </c>
      <c r="D5" s="20">
        <v>43551390.25</v>
      </c>
      <c r="E5" s="20">
        <v>41546511.689999998</v>
      </c>
      <c r="F5" s="20">
        <v>31824751.16</v>
      </c>
      <c r="G5" s="20">
        <v>46039662.149999999</v>
      </c>
      <c r="H5" s="20">
        <v>42469058.340000004</v>
      </c>
      <c r="I5" s="20">
        <v>43457884.700000003</v>
      </c>
      <c r="J5" s="20">
        <v>49816216.189999998</v>
      </c>
      <c r="K5" s="20">
        <v>51849509.630000003</v>
      </c>
      <c r="L5" s="20">
        <v>58298693.659999996</v>
      </c>
      <c r="M5" s="20">
        <v>58983204.850000001</v>
      </c>
      <c r="N5" s="20">
        <v>61800887.840000004</v>
      </c>
    </row>
    <row r="6" spans="1:39" s="21" customFormat="1" x14ac:dyDescent="0.25">
      <c r="A6" s="112" t="s">
        <v>75</v>
      </c>
      <c r="B6" s="20">
        <v>2456671.9500000002</v>
      </c>
      <c r="C6" s="20">
        <v>1678405.65</v>
      </c>
      <c r="D6" s="20">
        <v>1595000</v>
      </c>
      <c r="E6" s="20">
        <v>1067000</v>
      </c>
      <c r="F6" s="20">
        <v>1103000</v>
      </c>
      <c r="G6" s="20">
        <v>1009000</v>
      </c>
      <c r="H6" s="20">
        <v>840000</v>
      </c>
      <c r="I6" s="20">
        <v>1645000</v>
      </c>
      <c r="J6" s="20">
        <v>1005000</v>
      </c>
      <c r="K6" s="20">
        <v>2334860.06</v>
      </c>
      <c r="L6" s="20">
        <v>478563.94</v>
      </c>
      <c r="M6" s="20">
        <v>2804789.95</v>
      </c>
      <c r="N6" s="20">
        <v>3176866.88</v>
      </c>
    </row>
    <row r="7" spans="1:39" s="21" customFormat="1" x14ac:dyDescent="0.25">
      <c r="A7" s="112" t="s">
        <v>76</v>
      </c>
      <c r="B7" s="20">
        <v>4470129.93</v>
      </c>
      <c r="C7" s="20">
        <v>8772778.6600000001</v>
      </c>
      <c r="D7" s="20">
        <v>7221206.96</v>
      </c>
      <c r="E7" s="20">
        <v>3580664.9</v>
      </c>
      <c r="F7" s="20">
        <v>2539849.35</v>
      </c>
      <c r="G7" s="20">
        <v>2173921.1800000002</v>
      </c>
      <c r="H7" s="20">
        <v>4857621.13</v>
      </c>
      <c r="I7" s="20">
        <v>5939757.7699999996</v>
      </c>
      <c r="J7" s="20">
        <v>8099155.6299999999</v>
      </c>
      <c r="K7" s="20">
        <v>7562751.1600000001</v>
      </c>
      <c r="L7" s="20">
        <v>6511237.6799999997</v>
      </c>
      <c r="M7" s="20">
        <v>6418048.6799999997</v>
      </c>
      <c r="N7" s="20">
        <v>4398033.68</v>
      </c>
    </row>
    <row r="8" spans="1:39" s="21" customFormat="1" x14ac:dyDescent="0.25">
      <c r="A8" s="112" t="s">
        <v>77</v>
      </c>
      <c r="B8" s="20">
        <v>7954604.4000000004</v>
      </c>
      <c r="C8" s="20">
        <v>7911461.2300000004</v>
      </c>
      <c r="D8" s="20">
        <v>7456542.0800000001</v>
      </c>
      <c r="E8" s="20">
        <v>6353428.1100000003</v>
      </c>
      <c r="F8" s="20">
        <v>6505890.0300000003</v>
      </c>
      <c r="G8" s="20">
        <v>7087037.8200000003</v>
      </c>
      <c r="H8" s="20">
        <v>7168822.6699999999</v>
      </c>
      <c r="I8" s="20">
        <v>6715768.7599999998</v>
      </c>
      <c r="J8" s="20">
        <v>7575174.5199999996</v>
      </c>
      <c r="K8" s="20">
        <v>8670862.1699999999</v>
      </c>
      <c r="L8" s="20">
        <v>8380948.1399999997</v>
      </c>
      <c r="M8" s="20">
        <v>9144789.75</v>
      </c>
      <c r="N8" s="20">
        <v>8412770.25</v>
      </c>
    </row>
    <row r="9" spans="1:39" s="21" customFormat="1" x14ac:dyDescent="0.25">
      <c r="A9" s="112" t="s">
        <v>78</v>
      </c>
      <c r="B9" s="20">
        <v>5602663.3300000001</v>
      </c>
      <c r="C9" s="20">
        <v>5569776.7699999996</v>
      </c>
      <c r="D9" s="20">
        <v>4949566.88</v>
      </c>
      <c r="E9" s="20">
        <v>3644706</v>
      </c>
      <c r="F9" s="20">
        <v>4078575.85</v>
      </c>
      <c r="G9" s="20">
        <v>5289963.7300000004</v>
      </c>
      <c r="H9" s="20">
        <v>6308285.7199999997</v>
      </c>
      <c r="I9" s="20">
        <v>5790745.7699999996</v>
      </c>
      <c r="J9" s="20">
        <v>6271895.4800000004</v>
      </c>
      <c r="K9" s="20">
        <v>7163371.4699999997</v>
      </c>
      <c r="L9" s="20">
        <v>5764784.1200000001</v>
      </c>
      <c r="M9" s="20">
        <v>5773146.5899999999</v>
      </c>
      <c r="N9" s="20">
        <v>5166829.6900000004</v>
      </c>
    </row>
    <row r="10" spans="1:39" s="21" customFormat="1" x14ac:dyDescent="0.25">
      <c r="A10" s="112" t="s">
        <v>79</v>
      </c>
      <c r="B10" s="20">
        <v>87821503.260000005</v>
      </c>
      <c r="C10" s="20">
        <v>86719513.310000002</v>
      </c>
      <c r="D10" s="20">
        <v>83289384.019999996</v>
      </c>
      <c r="E10" s="20">
        <v>69622155.480000004</v>
      </c>
      <c r="F10" s="20">
        <v>79472551.439999998</v>
      </c>
      <c r="G10" s="20">
        <v>76822926.819999993</v>
      </c>
      <c r="H10" s="20">
        <v>77113311.319999993</v>
      </c>
      <c r="I10" s="20">
        <v>68881532.430000007</v>
      </c>
      <c r="J10" s="20">
        <v>79637659.980000004</v>
      </c>
      <c r="K10" s="20">
        <v>87817837.790000007</v>
      </c>
      <c r="L10" s="20">
        <v>82894558.269999996</v>
      </c>
      <c r="M10" s="20">
        <v>95189150.930000007</v>
      </c>
      <c r="N10" s="20">
        <v>81854918.659999996</v>
      </c>
    </row>
    <row r="11" spans="1:39" s="21" customFormat="1" x14ac:dyDescent="0.25">
      <c r="A11" s="112" t="s">
        <v>80</v>
      </c>
      <c r="B11" s="20">
        <v>15194476.52</v>
      </c>
      <c r="C11" s="20">
        <v>14071566.310000001</v>
      </c>
      <c r="D11" s="20">
        <v>14719135.449999999</v>
      </c>
      <c r="E11" s="20">
        <v>10802721.85</v>
      </c>
      <c r="F11" s="20">
        <v>11838363.550000001</v>
      </c>
      <c r="G11" s="20">
        <v>13710938.16</v>
      </c>
      <c r="H11" s="20">
        <v>15102057.73</v>
      </c>
      <c r="I11" s="20">
        <v>12904383.800000001</v>
      </c>
      <c r="J11" s="20">
        <v>16390612.85</v>
      </c>
      <c r="K11" s="20">
        <v>16770811.66</v>
      </c>
      <c r="L11" s="20">
        <v>17740726.41</v>
      </c>
      <c r="M11" s="20">
        <v>16147816.48</v>
      </c>
      <c r="N11" s="20">
        <v>15388864.890000001</v>
      </c>
    </row>
    <row r="12" spans="1:39" s="21" customFormat="1" x14ac:dyDescent="0.25">
      <c r="A12" s="112" t="s">
        <v>81</v>
      </c>
      <c r="B12" s="20">
        <v>17578177.870000001</v>
      </c>
      <c r="C12" s="20">
        <v>17127543.239999998</v>
      </c>
      <c r="D12" s="20">
        <v>18929031.489999998</v>
      </c>
      <c r="E12" s="20">
        <v>12753722.76</v>
      </c>
      <c r="F12" s="20">
        <v>14768358.789999999</v>
      </c>
      <c r="G12" s="20">
        <v>14409814.050000001</v>
      </c>
      <c r="H12" s="20">
        <v>17121148.039999999</v>
      </c>
      <c r="I12" s="20">
        <v>14778223.34</v>
      </c>
      <c r="J12" s="20">
        <v>15054144.41</v>
      </c>
      <c r="K12" s="20">
        <v>15595081.58</v>
      </c>
      <c r="L12" s="20">
        <v>15336652.890000001</v>
      </c>
      <c r="M12" s="20">
        <v>17746199.010000002</v>
      </c>
      <c r="N12" s="20">
        <v>15970823.25</v>
      </c>
    </row>
    <row r="13" spans="1:39" s="21" customFormat="1" x14ac:dyDescent="0.25">
      <c r="A13" s="112" t="s">
        <v>82</v>
      </c>
      <c r="B13" s="20">
        <v>130340385.52</v>
      </c>
      <c r="C13" s="20">
        <v>117288401.92</v>
      </c>
      <c r="D13" s="20">
        <v>135853610.75</v>
      </c>
      <c r="E13" s="20">
        <v>119098103.18000001</v>
      </c>
      <c r="F13" s="20">
        <v>119200638.34</v>
      </c>
      <c r="G13" s="20">
        <v>130991637.29000001</v>
      </c>
      <c r="H13" s="20">
        <v>134280906.75999999</v>
      </c>
      <c r="I13" s="20">
        <v>129720817.66</v>
      </c>
      <c r="J13" s="20">
        <v>138652908.03</v>
      </c>
      <c r="K13" s="20">
        <v>142808188.88999999</v>
      </c>
      <c r="L13" s="20">
        <v>133628883.15000001</v>
      </c>
      <c r="M13" s="20">
        <v>142900588.61000001</v>
      </c>
      <c r="N13" s="20">
        <v>137103578.91</v>
      </c>
    </row>
    <row r="14" spans="1:39" s="21" customFormat="1" x14ac:dyDescent="0.25">
      <c r="A14" s="112" t="s">
        <v>83</v>
      </c>
      <c r="B14" s="20">
        <v>7213380.9299999997</v>
      </c>
      <c r="C14" s="20">
        <v>6813095.2400000002</v>
      </c>
      <c r="D14" s="20">
        <v>6726125.3099999996</v>
      </c>
      <c r="E14" s="20">
        <v>5443189.9100000001</v>
      </c>
      <c r="F14" s="20">
        <v>6222544.4100000001</v>
      </c>
      <c r="G14" s="20">
        <v>5843855.0100000007</v>
      </c>
      <c r="H14" s="20">
        <v>5268070.82</v>
      </c>
      <c r="I14" s="20">
        <v>4273261.04</v>
      </c>
      <c r="J14" s="20">
        <v>4727810.0599999996</v>
      </c>
      <c r="K14" s="20">
        <v>5433502.6200000001</v>
      </c>
      <c r="L14" s="20">
        <v>5168049.1500000004</v>
      </c>
      <c r="M14" s="20">
        <v>5540435.4000000004</v>
      </c>
      <c r="N14" s="20">
        <v>5213325.59</v>
      </c>
    </row>
    <row r="15" spans="1:39" s="21" customFormat="1" x14ac:dyDescent="0.25">
      <c r="A15" s="113" t="s">
        <v>15</v>
      </c>
      <c r="B15" s="40">
        <v>332901821.16000003</v>
      </c>
      <c r="C15" s="40">
        <v>318226106.31999999</v>
      </c>
      <c r="D15" s="40">
        <v>324290993.19999999</v>
      </c>
      <c r="E15" s="40">
        <v>273912203.87</v>
      </c>
      <c r="F15" s="40">
        <v>277554522.93000001</v>
      </c>
      <c r="G15" s="40">
        <v>303378756.19</v>
      </c>
      <c r="H15" s="40">
        <v>310529282.51999998</v>
      </c>
      <c r="I15" s="40">
        <v>294107375.26999998</v>
      </c>
      <c r="J15" s="40">
        <v>327230577.13999999</v>
      </c>
      <c r="K15" s="40">
        <v>346006777.02999997</v>
      </c>
      <c r="L15" s="40">
        <v>334203097.39999998</v>
      </c>
      <c r="M15" s="40">
        <v>360648170.25999999</v>
      </c>
      <c r="N15" s="40">
        <v>338486899.62</v>
      </c>
    </row>
    <row r="16" spans="1:39" customFormat="1" x14ac:dyDescent="0.25">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14" s="21" customFormat="1" x14ac:dyDescent="0.25">
      <c r="A17" s="114"/>
      <c r="B17" s="124"/>
      <c r="C17" s="124"/>
      <c r="D17" s="124"/>
      <c r="E17" s="124"/>
      <c r="F17" s="124"/>
      <c r="G17" s="124"/>
      <c r="H17" s="124"/>
      <c r="I17" s="124"/>
      <c r="J17" s="124"/>
      <c r="K17" s="124"/>
      <c r="L17" s="124"/>
      <c r="M17" s="124"/>
      <c r="N17" s="124"/>
    </row>
    <row r="18" spans="1:14" s="21" customFormat="1" x14ac:dyDescent="0.25">
      <c r="A18" s="287" t="s">
        <v>84</v>
      </c>
      <c r="B18" s="287"/>
      <c r="C18" s="287"/>
      <c r="D18" s="287"/>
      <c r="E18" s="287"/>
      <c r="F18" s="287"/>
      <c r="G18" s="287"/>
      <c r="H18" s="287"/>
      <c r="I18" s="287"/>
      <c r="J18" s="287"/>
      <c r="K18" s="287"/>
      <c r="L18" s="287"/>
      <c r="M18" s="287"/>
      <c r="N18" s="288"/>
    </row>
    <row r="19" spans="1:14" s="21" customFormat="1" x14ac:dyDescent="0.25">
      <c r="A19" s="111" t="s">
        <v>60</v>
      </c>
      <c r="B19" s="215" t="s">
        <v>85</v>
      </c>
      <c r="C19" s="215" t="s">
        <v>86</v>
      </c>
      <c r="D19" s="215" t="s">
        <v>87</v>
      </c>
      <c r="E19" s="215" t="s">
        <v>88</v>
      </c>
      <c r="F19" s="215" t="s">
        <v>89</v>
      </c>
      <c r="G19" s="215" t="s">
        <v>90</v>
      </c>
      <c r="H19" s="215" t="s">
        <v>91</v>
      </c>
      <c r="I19" s="215" t="s">
        <v>92</v>
      </c>
      <c r="J19" s="215" t="s">
        <v>93</v>
      </c>
      <c r="K19" s="215" t="s">
        <v>94</v>
      </c>
      <c r="L19" s="215" t="s">
        <v>95</v>
      </c>
      <c r="M19" s="215" t="s">
        <v>96</v>
      </c>
      <c r="N19" s="216" t="s">
        <v>73</v>
      </c>
    </row>
    <row r="20" spans="1:14" s="21" customFormat="1" x14ac:dyDescent="0.25">
      <c r="A20" s="112" t="s">
        <v>74</v>
      </c>
      <c r="B20" s="20">
        <v>33330560.489999998</v>
      </c>
      <c r="C20" s="20">
        <v>32214161.600000001</v>
      </c>
      <c r="D20" s="20">
        <v>26401002.98</v>
      </c>
      <c r="E20" s="20">
        <v>25694778.079999998</v>
      </c>
      <c r="F20" s="20">
        <v>24121514.469999999</v>
      </c>
      <c r="G20" s="20">
        <v>34102386.270000003</v>
      </c>
      <c r="H20" s="20">
        <v>28584041.949999999</v>
      </c>
      <c r="I20" s="20">
        <v>25513601.780000001</v>
      </c>
      <c r="J20" s="20">
        <v>33558816.030000001</v>
      </c>
      <c r="K20" s="20">
        <v>36618131.5</v>
      </c>
      <c r="L20" s="20">
        <v>42303617.5</v>
      </c>
      <c r="M20" s="20">
        <v>37949499.969999999</v>
      </c>
      <c r="N20" s="20">
        <v>43508255.18</v>
      </c>
    </row>
    <row r="21" spans="1:14" s="21" customFormat="1" x14ac:dyDescent="0.25">
      <c r="A21" s="112" t="s">
        <v>75</v>
      </c>
      <c r="B21" s="20">
        <v>1275000</v>
      </c>
      <c r="C21" s="20">
        <v>550000</v>
      </c>
      <c r="D21" s="20">
        <v>225000</v>
      </c>
      <c r="E21" s="20">
        <v>217000</v>
      </c>
      <c r="F21" s="20">
        <v>135000</v>
      </c>
      <c r="G21" s="20">
        <v>650000</v>
      </c>
      <c r="H21" s="20">
        <v>435000</v>
      </c>
      <c r="I21" s="20">
        <v>392500</v>
      </c>
      <c r="J21" s="20">
        <v>520000</v>
      </c>
      <c r="K21" s="20">
        <v>718246.08</v>
      </c>
      <c r="L21" s="20" t="s">
        <v>33</v>
      </c>
      <c r="M21" s="20">
        <v>1145000</v>
      </c>
      <c r="N21" s="20">
        <v>1498366.88</v>
      </c>
    </row>
    <row r="22" spans="1:14" s="21" customFormat="1" x14ac:dyDescent="0.25">
      <c r="A22" s="112" t="s">
        <v>76</v>
      </c>
      <c r="B22" s="20">
        <v>2804492.99</v>
      </c>
      <c r="C22" s="20">
        <v>7127499.75</v>
      </c>
      <c r="D22" s="20">
        <v>7129379.2599999998</v>
      </c>
      <c r="E22" s="20">
        <v>2696857.73</v>
      </c>
      <c r="F22" s="20">
        <v>2412664.27</v>
      </c>
      <c r="G22" s="20">
        <v>1556753.81</v>
      </c>
      <c r="H22" s="20">
        <v>4042190.47</v>
      </c>
      <c r="I22" s="20">
        <v>5002356.53</v>
      </c>
      <c r="J22" s="20">
        <v>7281599.6100000003</v>
      </c>
      <c r="K22" s="20">
        <v>6637546.9800000004</v>
      </c>
      <c r="L22" s="20">
        <v>4816376.38</v>
      </c>
      <c r="M22" s="20">
        <v>4273022.29</v>
      </c>
      <c r="N22" s="20">
        <v>2705917.33</v>
      </c>
    </row>
    <row r="23" spans="1:14" s="21" customFormat="1" x14ac:dyDescent="0.25">
      <c r="A23" s="112" t="s">
        <v>77</v>
      </c>
      <c r="B23" s="20">
        <v>4899586.8899999997</v>
      </c>
      <c r="C23" s="20">
        <v>4849939.7699999996</v>
      </c>
      <c r="D23" s="20">
        <v>4746699.5599999996</v>
      </c>
      <c r="E23" s="20">
        <v>3930702.98</v>
      </c>
      <c r="F23" s="20">
        <v>4106564.3</v>
      </c>
      <c r="G23" s="20">
        <v>4286312.76</v>
      </c>
      <c r="H23" s="20">
        <v>4623262.97</v>
      </c>
      <c r="I23" s="20">
        <v>4135977.43</v>
      </c>
      <c r="J23" s="20">
        <v>4816270.37</v>
      </c>
      <c r="K23" s="20">
        <v>5341184.8899999997</v>
      </c>
      <c r="L23" s="20">
        <v>5547694.71</v>
      </c>
      <c r="M23" s="20">
        <v>6162637.3899999997</v>
      </c>
      <c r="N23" s="20">
        <v>5523909.2000000002</v>
      </c>
    </row>
    <row r="24" spans="1:14" s="21" customFormat="1" x14ac:dyDescent="0.25">
      <c r="A24" s="112" t="s">
        <v>78</v>
      </c>
      <c r="B24" s="20">
        <v>2848406.72</v>
      </c>
      <c r="C24" s="20">
        <v>2409387.2599999998</v>
      </c>
      <c r="D24" s="20">
        <v>2644375.92</v>
      </c>
      <c r="E24" s="20">
        <v>1929344.62</v>
      </c>
      <c r="F24" s="20">
        <v>2135048.7999999998</v>
      </c>
      <c r="G24" s="20">
        <v>2813104.91</v>
      </c>
      <c r="H24" s="20">
        <v>3034662.07</v>
      </c>
      <c r="I24" s="20">
        <v>2985830.56</v>
      </c>
      <c r="J24" s="20">
        <v>2946149.82</v>
      </c>
      <c r="K24" s="20">
        <v>3530559.4</v>
      </c>
      <c r="L24" s="20">
        <v>2767198.52</v>
      </c>
      <c r="M24" s="20">
        <v>3230868.53</v>
      </c>
      <c r="N24" s="20">
        <v>2606167.19</v>
      </c>
    </row>
    <row r="25" spans="1:14" s="21" customFormat="1" x14ac:dyDescent="0.25">
      <c r="A25" s="112" t="s">
        <v>79</v>
      </c>
      <c r="B25" s="20">
        <v>63821317.240000002</v>
      </c>
      <c r="C25" s="20">
        <v>61887241.189999998</v>
      </c>
      <c r="D25" s="20">
        <v>60383867.579999998</v>
      </c>
      <c r="E25" s="20">
        <v>48348818.670000002</v>
      </c>
      <c r="F25" s="20">
        <v>57742564.670000002</v>
      </c>
      <c r="G25" s="20">
        <v>52627146.950000003</v>
      </c>
      <c r="H25" s="20">
        <v>56836664.909999996</v>
      </c>
      <c r="I25" s="20">
        <v>47879375.030000001</v>
      </c>
      <c r="J25" s="20">
        <v>55550007.640000001</v>
      </c>
      <c r="K25" s="20">
        <v>61492492.240000002</v>
      </c>
      <c r="L25" s="20">
        <v>59114573.539999999</v>
      </c>
      <c r="M25" s="20">
        <v>69449453.469999999</v>
      </c>
      <c r="N25" s="20">
        <v>58089302.210000001</v>
      </c>
    </row>
    <row r="26" spans="1:14" s="21" customFormat="1" x14ac:dyDescent="0.25">
      <c r="A26" s="112" t="s">
        <v>80</v>
      </c>
      <c r="B26" s="20">
        <v>10709707.24</v>
      </c>
      <c r="C26" s="20">
        <v>10303135.73</v>
      </c>
      <c r="D26" s="20">
        <v>10768945.74</v>
      </c>
      <c r="E26" s="20">
        <v>7968535.9900000002</v>
      </c>
      <c r="F26" s="20">
        <v>9034298.3800000008</v>
      </c>
      <c r="G26" s="20">
        <v>9650311.8599999994</v>
      </c>
      <c r="H26" s="20">
        <v>11348826.17</v>
      </c>
      <c r="I26" s="20">
        <v>9459270.8900000006</v>
      </c>
      <c r="J26" s="20">
        <v>12497090.6</v>
      </c>
      <c r="K26" s="20">
        <v>12822413.109999999</v>
      </c>
      <c r="L26" s="20">
        <v>13892658.119999999</v>
      </c>
      <c r="M26" s="20">
        <v>12699152.5</v>
      </c>
      <c r="N26" s="20">
        <v>11411225.960000001</v>
      </c>
    </row>
    <row r="27" spans="1:14" s="21" customFormat="1" x14ac:dyDescent="0.25">
      <c r="A27" s="112" t="s">
        <v>81</v>
      </c>
      <c r="B27" s="20">
        <v>12321234.609999999</v>
      </c>
      <c r="C27" s="20">
        <v>11152258.130000001</v>
      </c>
      <c r="D27" s="20">
        <v>13159625.65</v>
      </c>
      <c r="E27" s="20">
        <v>8215822.4400000004</v>
      </c>
      <c r="F27" s="20">
        <v>10844089.24</v>
      </c>
      <c r="G27" s="20">
        <v>9716043.6899999995</v>
      </c>
      <c r="H27" s="20">
        <v>10767178.699999999</v>
      </c>
      <c r="I27" s="20">
        <v>9665870.4600000009</v>
      </c>
      <c r="J27" s="20">
        <v>9215625.6999999993</v>
      </c>
      <c r="K27" s="20">
        <v>9466795.8300000001</v>
      </c>
      <c r="L27" s="20">
        <v>9528200.2400000002</v>
      </c>
      <c r="M27" s="20">
        <v>11337998.890000001</v>
      </c>
      <c r="N27" s="20">
        <v>11047736.34</v>
      </c>
    </row>
    <row r="28" spans="1:14" s="21" customFormat="1" x14ac:dyDescent="0.25">
      <c r="A28" s="112" t="s">
        <v>82</v>
      </c>
      <c r="B28" s="20">
        <v>91544446.840000004</v>
      </c>
      <c r="C28" s="20">
        <v>79975960.060000002</v>
      </c>
      <c r="D28" s="20">
        <v>93782365.939999998</v>
      </c>
      <c r="E28" s="20">
        <v>82307475.340000004</v>
      </c>
      <c r="F28" s="20">
        <v>78938593.109999999</v>
      </c>
      <c r="G28" s="20">
        <v>88570941.150000006</v>
      </c>
      <c r="H28" s="20">
        <v>90322840.040000007</v>
      </c>
      <c r="I28" s="20">
        <v>88337035.329999998</v>
      </c>
      <c r="J28" s="20">
        <v>92247830.959999993</v>
      </c>
      <c r="K28" s="20">
        <v>98376412.769999996</v>
      </c>
      <c r="L28" s="20">
        <v>91401368.599999994</v>
      </c>
      <c r="M28" s="20">
        <v>97614886.340000004</v>
      </c>
      <c r="N28" s="20">
        <v>94771552.129999995</v>
      </c>
    </row>
    <row r="29" spans="1:14" s="21" customFormat="1" x14ac:dyDescent="0.25">
      <c r="A29" s="112" t="s">
        <v>83</v>
      </c>
      <c r="B29" s="20">
        <v>5450206.2400000002</v>
      </c>
      <c r="C29" s="20">
        <v>5036733.53</v>
      </c>
      <c r="D29" s="20">
        <v>5047302.8600000003</v>
      </c>
      <c r="E29" s="20">
        <v>3997880.25</v>
      </c>
      <c r="F29" s="20">
        <v>4736979.5599999996</v>
      </c>
      <c r="G29" s="20">
        <v>4386803.91</v>
      </c>
      <c r="H29" s="20">
        <v>3995300.17</v>
      </c>
      <c r="I29" s="20">
        <v>3206080.95</v>
      </c>
      <c r="J29" s="20">
        <v>3600495.46</v>
      </c>
      <c r="K29" s="20">
        <v>3850333.52</v>
      </c>
      <c r="L29" s="20">
        <v>4027663.24</v>
      </c>
      <c r="M29" s="20">
        <v>4075508.06</v>
      </c>
      <c r="N29" s="20">
        <v>3823647.81</v>
      </c>
    </row>
    <row r="30" spans="1:14" s="21" customFormat="1" x14ac:dyDescent="0.25">
      <c r="A30" s="113" t="s">
        <v>15</v>
      </c>
      <c r="B30" s="40">
        <v>229004959.25999999</v>
      </c>
      <c r="C30" s="40">
        <v>215506317.02000001</v>
      </c>
      <c r="D30" s="40">
        <v>224288565.49000001</v>
      </c>
      <c r="E30" s="40">
        <v>185307216.09999999</v>
      </c>
      <c r="F30" s="40">
        <v>194207316.80000001</v>
      </c>
      <c r="G30" s="40">
        <v>208359805.31</v>
      </c>
      <c r="H30" s="40">
        <v>213989967.44999999</v>
      </c>
      <c r="I30" s="40">
        <v>196577898.96000001</v>
      </c>
      <c r="J30" s="40">
        <v>222233886.19</v>
      </c>
      <c r="K30" s="40">
        <v>238854116.31999999</v>
      </c>
      <c r="L30" s="40">
        <v>233399350.84999999</v>
      </c>
      <c r="M30" s="40">
        <v>247938027.44</v>
      </c>
      <c r="N30" s="40">
        <v>234986080.22999999</v>
      </c>
    </row>
    <row r="31" spans="1:14" s="21" customFormat="1" x14ac:dyDescent="0.25">
      <c r="A31" s="114"/>
    </row>
    <row r="32" spans="1:14" s="21" customFormat="1" x14ac:dyDescent="0.25">
      <c r="A32" s="114"/>
    </row>
    <row r="33" spans="1:14" s="21" customFormat="1" x14ac:dyDescent="0.25">
      <c r="A33" s="287" t="s">
        <v>97</v>
      </c>
      <c r="B33" s="287"/>
      <c r="C33" s="287"/>
      <c r="D33" s="287"/>
      <c r="E33" s="287"/>
      <c r="F33" s="287"/>
      <c r="G33" s="287"/>
      <c r="H33" s="287"/>
      <c r="I33" s="287"/>
      <c r="J33" s="287"/>
      <c r="K33" s="287"/>
      <c r="L33" s="287"/>
      <c r="M33" s="287"/>
      <c r="N33" s="288"/>
    </row>
    <row r="34" spans="1:14" s="21" customFormat="1" x14ac:dyDescent="0.25">
      <c r="A34" s="111" t="s">
        <v>60</v>
      </c>
      <c r="B34" s="215" t="s">
        <v>85</v>
      </c>
      <c r="C34" s="215" t="s">
        <v>86</v>
      </c>
      <c r="D34" s="215" t="s">
        <v>87</v>
      </c>
      <c r="E34" s="215" t="s">
        <v>88</v>
      </c>
      <c r="F34" s="215" t="s">
        <v>89</v>
      </c>
      <c r="G34" s="215" t="s">
        <v>90</v>
      </c>
      <c r="H34" s="215" t="s">
        <v>91</v>
      </c>
      <c r="I34" s="215" t="s">
        <v>92</v>
      </c>
      <c r="J34" s="215" t="s">
        <v>93</v>
      </c>
      <c r="K34" s="215" t="s">
        <v>94</v>
      </c>
      <c r="L34" s="215" t="s">
        <v>95</v>
      </c>
      <c r="M34" s="215" t="s">
        <v>96</v>
      </c>
      <c r="N34" s="216" t="s">
        <v>73</v>
      </c>
    </row>
    <row r="35" spans="1:14" s="21" customFormat="1" x14ac:dyDescent="0.25">
      <c r="A35" s="112" t="s">
        <v>74</v>
      </c>
      <c r="B35" s="20">
        <v>3488986.53</v>
      </c>
      <c r="C35" s="20">
        <v>6083886.8399999999</v>
      </c>
      <c r="D35" s="20">
        <v>3553779.3</v>
      </c>
      <c r="E35" s="20">
        <v>3327822.57</v>
      </c>
      <c r="F35" s="20">
        <v>2338732.34</v>
      </c>
      <c r="G35" s="20">
        <v>1318325.83</v>
      </c>
      <c r="H35" s="20">
        <v>3745712.81</v>
      </c>
      <c r="I35" s="20">
        <v>3607105.42</v>
      </c>
      <c r="J35" s="20">
        <v>3096572.21</v>
      </c>
      <c r="K35" s="20">
        <v>3718187.86</v>
      </c>
      <c r="L35" s="20">
        <v>2325580.37</v>
      </c>
      <c r="M35" s="20">
        <v>3502208.53</v>
      </c>
      <c r="N35" s="20">
        <v>2187303.4900000002</v>
      </c>
    </row>
    <row r="36" spans="1:14" s="21" customFormat="1" x14ac:dyDescent="0.25">
      <c r="A36" s="112" t="s">
        <v>75</v>
      </c>
      <c r="B36" s="20">
        <v>40000</v>
      </c>
      <c r="C36" s="20">
        <v>335000</v>
      </c>
      <c r="D36" s="20" t="s">
        <v>33</v>
      </c>
      <c r="E36" s="20" t="s">
        <v>33</v>
      </c>
      <c r="F36" s="20" t="s">
        <v>33</v>
      </c>
      <c r="G36" s="20" t="s">
        <v>33</v>
      </c>
      <c r="H36" s="20" t="s">
        <v>33</v>
      </c>
      <c r="I36" s="20" t="s">
        <v>33</v>
      </c>
      <c r="J36" s="20" t="s">
        <v>33</v>
      </c>
      <c r="K36" s="20" t="s">
        <v>33</v>
      </c>
      <c r="L36" s="20">
        <v>12563.94</v>
      </c>
      <c r="M36" s="20">
        <v>159285.29999999999</v>
      </c>
      <c r="N36" s="20" t="s">
        <v>33</v>
      </c>
    </row>
    <row r="37" spans="1:14" s="21" customFormat="1" x14ac:dyDescent="0.25">
      <c r="A37" s="112" t="s">
        <v>76</v>
      </c>
      <c r="B37" s="20">
        <v>16493.830000000002</v>
      </c>
      <c r="C37" s="20">
        <v>6384.2</v>
      </c>
      <c r="D37" s="20">
        <v>7485.1</v>
      </c>
      <c r="E37" s="20">
        <v>6051.35</v>
      </c>
      <c r="F37" s="20">
        <v>17229.55</v>
      </c>
      <c r="G37" s="20">
        <v>17618.23</v>
      </c>
      <c r="H37" s="20">
        <v>765703.9</v>
      </c>
      <c r="I37" s="20">
        <v>6851.32</v>
      </c>
      <c r="J37" s="20">
        <v>8416.5</v>
      </c>
      <c r="K37" s="20">
        <v>3393.7</v>
      </c>
      <c r="L37" s="20">
        <v>8403.9</v>
      </c>
      <c r="M37" s="20">
        <v>862066.41</v>
      </c>
      <c r="N37" s="20">
        <v>825119.42</v>
      </c>
    </row>
    <row r="38" spans="1:14" s="21" customFormat="1" x14ac:dyDescent="0.25">
      <c r="A38" s="112" t="s">
        <v>77</v>
      </c>
      <c r="B38" s="20">
        <v>787796.03</v>
      </c>
      <c r="C38" s="20">
        <v>884282.68</v>
      </c>
      <c r="D38" s="20">
        <v>660084.1</v>
      </c>
      <c r="E38" s="20">
        <v>612524.06999999995</v>
      </c>
      <c r="F38" s="20">
        <v>606627.9</v>
      </c>
      <c r="G38" s="20">
        <v>736721.82</v>
      </c>
      <c r="H38" s="20">
        <v>623595.80000000005</v>
      </c>
      <c r="I38" s="20">
        <v>620577.75</v>
      </c>
      <c r="J38" s="20">
        <v>623754.19999999995</v>
      </c>
      <c r="K38" s="20">
        <v>827396.5</v>
      </c>
      <c r="L38" s="20">
        <v>699769.46</v>
      </c>
      <c r="M38" s="20">
        <v>739558.73</v>
      </c>
      <c r="N38" s="20">
        <v>790336.75</v>
      </c>
    </row>
    <row r="39" spans="1:14" s="21" customFormat="1" x14ac:dyDescent="0.25">
      <c r="A39" s="112" t="s">
        <v>78</v>
      </c>
      <c r="B39" s="20">
        <v>431495.22</v>
      </c>
      <c r="C39" s="20">
        <v>593064.06999999995</v>
      </c>
      <c r="D39" s="20">
        <v>418201.81</v>
      </c>
      <c r="E39" s="20">
        <v>368319.52</v>
      </c>
      <c r="F39" s="20">
        <v>353107.11</v>
      </c>
      <c r="G39" s="20">
        <v>657424.61</v>
      </c>
      <c r="H39" s="20">
        <v>551202.36</v>
      </c>
      <c r="I39" s="20">
        <v>692376.57</v>
      </c>
      <c r="J39" s="20">
        <v>600791.14</v>
      </c>
      <c r="K39" s="20">
        <v>561900.22</v>
      </c>
      <c r="L39" s="20">
        <v>313055.63</v>
      </c>
      <c r="M39" s="20">
        <v>556767</v>
      </c>
      <c r="N39" s="20">
        <v>590467.55000000005</v>
      </c>
    </row>
    <row r="40" spans="1:14" s="21" customFormat="1" x14ac:dyDescent="0.25">
      <c r="A40" s="112" t="s">
        <v>79</v>
      </c>
      <c r="B40" s="20">
        <v>5443386.9900000002</v>
      </c>
      <c r="C40" s="20">
        <v>6135649.6299999999</v>
      </c>
      <c r="D40" s="20">
        <v>5139882.43</v>
      </c>
      <c r="E40" s="20">
        <v>4874147.41</v>
      </c>
      <c r="F40" s="20">
        <v>5085860.34</v>
      </c>
      <c r="G40" s="20">
        <v>5973332.2199999997</v>
      </c>
      <c r="H40" s="20">
        <v>4871461.7699999996</v>
      </c>
      <c r="I40" s="20">
        <v>5013126.5599999996</v>
      </c>
      <c r="J40" s="20">
        <v>5863746.9299999997</v>
      </c>
      <c r="K40" s="20">
        <v>6103488.3700000001</v>
      </c>
      <c r="L40" s="20">
        <v>5460134.8799999999</v>
      </c>
      <c r="M40" s="20">
        <v>6731105.7400000002</v>
      </c>
      <c r="N40" s="20">
        <v>6391844.2000000002</v>
      </c>
    </row>
    <row r="41" spans="1:14" s="21" customFormat="1" x14ac:dyDescent="0.25">
      <c r="A41" s="112" t="s">
        <v>80</v>
      </c>
      <c r="B41" s="20">
        <v>566101.35</v>
      </c>
      <c r="C41" s="20">
        <v>523570.59</v>
      </c>
      <c r="D41" s="20">
        <v>457165.83</v>
      </c>
      <c r="E41" s="20">
        <v>455002.95</v>
      </c>
      <c r="F41" s="20">
        <v>424645.96</v>
      </c>
      <c r="G41" s="20">
        <v>567983.46</v>
      </c>
      <c r="H41" s="20">
        <v>463091.02</v>
      </c>
      <c r="I41" s="20">
        <v>520592.1</v>
      </c>
      <c r="J41" s="20">
        <v>545142.73</v>
      </c>
      <c r="K41" s="20">
        <v>620959.32999999996</v>
      </c>
      <c r="L41" s="20">
        <v>536232.88</v>
      </c>
      <c r="M41" s="20">
        <v>632137.74</v>
      </c>
      <c r="N41" s="20">
        <v>619191.32999999996</v>
      </c>
    </row>
    <row r="42" spans="1:14" s="21" customFormat="1" x14ac:dyDescent="0.25">
      <c r="A42" s="112" t="s">
        <v>81</v>
      </c>
      <c r="B42" s="20">
        <v>904758.48</v>
      </c>
      <c r="C42" s="20">
        <v>1564856.4</v>
      </c>
      <c r="D42" s="20">
        <v>993952.4</v>
      </c>
      <c r="E42" s="20">
        <v>1396408.83</v>
      </c>
      <c r="F42" s="20">
        <v>592291.54</v>
      </c>
      <c r="G42" s="20">
        <v>600533.27</v>
      </c>
      <c r="H42" s="20">
        <v>1484989.14</v>
      </c>
      <c r="I42" s="20">
        <v>975795.43</v>
      </c>
      <c r="J42" s="20">
        <v>1516452.11</v>
      </c>
      <c r="K42" s="20">
        <v>1180978.9099999999</v>
      </c>
      <c r="L42" s="20">
        <v>993848.75</v>
      </c>
      <c r="M42" s="20">
        <v>1173212.0900000001</v>
      </c>
      <c r="N42" s="20">
        <v>1045138.07</v>
      </c>
    </row>
    <row r="43" spans="1:14" s="21" customFormat="1" x14ac:dyDescent="0.25">
      <c r="A43" s="112" t="s">
        <v>82</v>
      </c>
      <c r="B43" s="20">
        <v>6092269.7699999996</v>
      </c>
      <c r="C43" s="20">
        <v>5626123.25</v>
      </c>
      <c r="D43" s="20">
        <v>5962652.3499999996</v>
      </c>
      <c r="E43" s="20">
        <v>5600645.71</v>
      </c>
      <c r="F43" s="20">
        <v>5770834.29</v>
      </c>
      <c r="G43" s="20">
        <v>6145044.9000000004</v>
      </c>
      <c r="H43" s="20">
        <v>7015145.0800000001</v>
      </c>
      <c r="I43" s="20">
        <v>6503669.3700000001</v>
      </c>
      <c r="J43" s="20">
        <v>6741621.5199999996</v>
      </c>
      <c r="K43" s="20">
        <v>6522857.1200000001</v>
      </c>
      <c r="L43" s="20">
        <v>6717330.5599999996</v>
      </c>
      <c r="M43" s="20">
        <v>6655327.6799999997</v>
      </c>
      <c r="N43" s="20">
        <v>7465013.7999999998</v>
      </c>
    </row>
    <row r="44" spans="1:14" s="21" customFormat="1" x14ac:dyDescent="0.25">
      <c r="A44" s="112" t="s">
        <v>83</v>
      </c>
      <c r="B44" s="20">
        <v>313185.65999999997</v>
      </c>
      <c r="C44" s="20">
        <v>269141.94</v>
      </c>
      <c r="D44" s="20">
        <v>205520.8</v>
      </c>
      <c r="E44" s="20">
        <v>191913.62</v>
      </c>
      <c r="F44" s="20">
        <v>257356.92</v>
      </c>
      <c r="G44" s="20">
        <v>216247.26</v>
      </c>
      <c r="H44" s="20">
        <v>212549.46</v>
      </c>
      <c r="I44" s="20">
        <v>169426.24</v>
      </c>
      <c r="J44" s="20">
        <v>184330.39</v>
      </c>
      <c r="K44" s="20">
        <v>451468.2</v>
      </c>
      <c r="L44" s="20">
        <v>201738.31</v>
      </c>
      <c r="M44" s="20">
        <v>266592.42</v>
      </c>
      <c r="N44" s="20">
        <v>230773.76000000001</v>
      </c>
    </row>
    <row r="45" spans="1:14" s="21" customFormat="1" x14ac:dyDescent="0.25">
      <c r="A45" s="113" t="s">
        <v>15</v>
      </c>
      <c r="B45" s="40">
        <v>18084473.859999999</v>
      </c>
      <c r="C45" s="40">
        <v>22021959.600000001</v>
      </c>
      <c r="D45" s="40">
        <v>17398724.120000001</v>
      </c>
      <c r="E45" s="40">
        <v>16832836.030000001</v>
      </c>
      <c r="F45" s="40">
        <v>15446685.949999999</v>
      </c>
      <c r="G45" s="40">
        <v>16233231.6</v>
      </c>
      <c r="H45" s="40">
        <v>19733451.34</v>
      </c>
      <c r="I45" s="40">
        <v>18109520.760000002</v>
      </c>
      <c r="J45" s="40">
        <v>19180827.73</v>
      </c>
      <c r="K45" s="40">
        <v>19990630.210000001</v>
      </c>
      <c r="L45" s="40">
        <v>17268658.68</v>
      </c>
      <c r="M45" s="40">
        <v>21278261.640000001</v>
      </c>
      <c r="N45" s="40">
        <v>20145188.370000001</v>
      </c>
    </row>
    <row r="46" spans="1:14" s="21" customFormat="1" x14ac:dyDescent="0.25">
      <c r="A46" s="114"/>
    </row>
    <row r="47" spans="1:14" s="21" customFormat="1" x14ac:dyDescent="0.25">
      <c r="A47" s="114"/>
    </row>
    <row r="48" spans="1:14" s="21" customFormat="1" x14ac:dyDescent="0.25">
      <c r="A48" s="289" t="s">
        <v>98</v>
      </c>
      <c r="B48" s="289"/>
      <c r="C48" s="289"/>
      <c r="D48" s="289"/>
      <c r="E48" s="289"/>
      <c r="F48" s="289"/>
      <c r="G48" s="289"/>
      <c r="H48" s="289"/>
      <c r="I48" s="289"/>
      <c r="J48" s="289"/>
      <c r="K48" s="289"/>
      <c r="L48" s="289"/>
      <c r="M48" s="289"/>
      <c r="N48" s="290"/>
    </row>
    <row r="49" spans="1:14" s="21" customFormat="1" x14ac:dyDescent="0.25">
      <c r="A49" s="111" t="s">
        <v>60</v>
      </c>
      <c r="B49" s="215" t="s">
        <v>85</v>
      </c>
      <c r="C49" s="215" t="s">
        <v>86</v>
      </c>
      <c r="D49" s="215" t="s">
        <v>87</v>
      </c>
      <c r="E49" s="215" t="s">
        <v>88</v>
      </c>
      <c r="F49" s="215" t="s">
        <v>89</v>
      </c>
      <c r="G49" s="215" t="s">
        <v>90</v>
      </c>
      <c r="H49" s="215" t="s">
        <v>91</v>
      </c>
      <c r="I49" s="215" t="s">
        <v>92</v>
      </c>
      <c r="J49" s="215" t="s">
        <v>93</v>
      </c>
      <c r="K49" s="215" t="s">
        <v>94</v>
      </c>
      <c r="L49" s="215" t="s">
        <v>95</v>
      </c>
      <c r="M49" s="215" t="s">
        <v>96</v>
      </c>
      <c r="N49" s="216" t="s">
        <v>73</v>
      </c>
    </row>
    <row r="50" spans="1:14" s="21" customFormat="1" x14ac:dyDescent="0.25">
      <c r="A50" s="112" t="s">
        <v>74</v>
      </c>
      <c r="B50" s="20">
        <v>3965388.9</v>
      </c>
      <c r="C50" s="20">
        <v>1521473.57</v>
      </c>
      <c r="D50" s="20">
        <v>2025209.38</v>
      </c>
      <c r="E50" s="20">
        <v>3687684.03</v>
      </c>
      <c r="F50" s="20">
        <v>1030755.29</v>
      </c>
      <c r="G50" s="20">
        <v>1908867.57</v>
      </c>
      <c r="H50" s="20">
        <v>2331845.1800000002</v>
      </c>
      <c r="I50" s="20">
        <v>4912513.34</v>
      </c>
      <c r="J50" s="20">
        <v>2026251.2</v>
      </c>
      <c r="K50" s="20">
        <v>1781118.96</v>
      </c>
      <c r="L50" s="20">
        <v>1591208.64</v>
      </c>
      <c r="M50" s="20">
        <v>3820764.27</v>
      </c>
      <c r="N50" s="20">
        <v>2624866.5699999998</v>
      </c>
    </row>
    <row r="51" spans="1:14" s="21" customFormat="1" x14ac:dyDescent="0.25">
      <c r="A51" s="112" t="s">
        <v>75</v>
      </c>
      <c r="B51" s="20">
        <v>1141671.95</v>
      </c>
      <c r="C51" s="20">
        <v>793405.65</v>
      </c>
      <c r="D51" s="20">
        <v>220000</v>
      </c>
      <c r="E51" s="20">
        <v>850000</v>
      </c>
      <c r="F51" s="20">
        <v>968000</v>
      </c>
      <c r="G51" s="20">
        <v>359000</v>
      </c>
      <c r="H51" s="20">
        <v>405000</v>
      </c>
      <c r="I51" s="20">
        <v>1252500</v>
      </c>
      <c r="J51" s="20">
        <v>485000</v>
      </c>
      <c r="K51" s="20">
        <v>1616613.98</v>
      </c>
      <c r="L51" s="20">
        <v>466000</v>
      </c>
      <c r="M51" s="20">
        <v>1500504.65</v>
      </c>
      <c r="N51" s="20">
        <v>1678500</v>
      </c>
    </row>
    <row r="52" spans="1:14" s="21" customFormat="1" x14ac:dyDescent="0.25">
      <c r="A52" s="112" t="s">
        <v>76</v>
      </c>
      <c r="B52" s="20">
        <v>809349.63</v>
      </c>
      <c r="C52" s="20">
        <v>10823.12</v>
      </c>
      <c r="D52" s="20">
        <v>10073.4</v>
      </c>
      <c r="E52" s="20">
        <v>12006.38</v>
      </c>
      <c r="F52" s="20">
        <v>17184.27</v>
      </c>
      <c r="G52" s="20">
        <v>7572.42</v>
      </c>
      <c r="H52" s="20">
        <v>2962</v>
      </c>
      <c r="I52" s="20">
        <v>21293.64</v>
      </c>
      <c r="J52" s="20">
        <v>5924</v>
      </c>
      <c r="K52" s="20">
        <v>5627.8</v>
      </c>
      <c r="L52" s="20">
        <v>8589.7999999999993</v>
      </c>
      <c r="M52" s="20">
        <v>456632.3</v>
      </c>
      <c r="N52" s="20">
        <v>6568.72</v>
      </c>
    </row>
    <row r="53" spans="1:14" s="21" customFormat="1" x14ac:dyDescent="0.25">
      <c r="A53" s="112" t="s">
        <v>77</v>
      </c>
      <c r="B53" s="20">
        <v>519620.23</v>
      </c>
      <c r="C53" s="20">
        <v>520835.9</v>
      </c>
      <c r="D53" s="20">
        <v>520592.94</v>
      </c>
      <c r="E53" s="20">
        <v>476118.29</v>
      </c>
      <c r="F53" s="20">
        <v>561449.07999999996</v>
      </c>
      <c r="G53" s="20">
        <v>554997.41</v>
      </c>
      <c r="H53" s="20">
        <v>514947.47</v>
      </c>
      <c r="I53" s="20">
        <v>433405.01</v>
      </c>
      <c r="J53" s="20">
        <v>497468.79</v>
      </c>
      <c r="K53" s="20">
        <v>529305.77</v>
      </c>
      <c r="L53" s="20">
        <v>385034.11</v>
      </c>
      <c r="M53" s="20">
        <v>557847.31999999995</v>
      </c>
      <c r="N53" s="20">
        <v>594736.18000000005</v>
      </c>
    </row>
    <row r="54" spans="1:14" s="21" customFormat="1" x14ac:dyDescent="0.25">
      <c r="A54" s="112" t="s">
        <v>78</v>
      </c>
      <c r="B54" s="20">
        <v>687845.46</v>
      </c>
      <c r="C54" s="20">
        <v>1121672.71</v>
      </c>
      <c r="D54" s="20">
        <v>472055.03</v>
      </c>
      <c r="E54" s="20">
        <v>407508.11</v>
      </c>
      <c r="F54" s="20">
        <v>490287.54</v>
      </c>
      <c r="G54" s="20">
        <v>411243.7</v>
      </c>
      <c r="H54" s="20">
        <v>1230922.8400000001</v>
      </c>
      <c r="I54" s="20">
        <v>627128.51</v>
      </c>
      <c r="J54" s="20">
        <v>1379711.62</v>
      </c>
      <c r="K54" s="20">
        <v>1036893.75</v>
      </c>
      <c r="L54" s="20">
        <v>1124108.49</v>
      </c>
      <c r="M54" s="20">
        <v>538812.55000000005</v>
      </c>
      <c r="N54" s="20">
        <v>498260.96</v>
      </c>
    </row>
    <row r="55" spans="1:14" s="21" customFormat="1" x14ac:dyDescent="0.25">
      <c r="A55" s="112" t="s">
        <v>79</v>
      </c>
      <c r="B55" s="20">
        <v>4451508.93</v>
      </c>
      <c r="C55" s="20">
        <v>4516237.51</v>
      </c>
      <c r="D55" s="20">
        <v>4177987.14</v>
      </c>
      <c r="E55" s="20">
        <v>3941944.99</v>
      </c>
      <c r="F55" s="20">
        <v>4282431.66</v>
      </c>
      <c r="G55" s="20">
        <v>4410509.55</v>
      </c>
      <c r="H55" s="20">
        <v>3625169.81</v>
      </c>
      <c r="I55" s="20">
        <v>3109462.53</v>
      </c>
      <c r="J55" s="20">
        <v>4397733.87</v>
      </c>
      <c r="K55" s="20">
        <v>4566034.4000000004</v>
      </c>
      <c r="L55" s="20">
        <v>3652354.55</v>
      </c>
      <c r="M55" s="20">
        <v>4632835.5199999996</v>
      </c>
      <c r="N55" s="20">
        <v>4256637.79</v>
      </c>
    </row>
    <row r="56" spans="1:14" s="21" customFormat="1" x14ac:dyDescent="0.25">
      <c r="A56" s="112" t="s">
        <v>80</v>
      </c>
      <c r="B56" s="20">
        <v>666283.48</v>
      </c>
      <c r="C56" s="20">
        <v>688284.82</v>
      </c>
      <c r="D56" s="20">
        <v>637992.31000000006</v>
      </c>
      <c r="E56" s="20">
        <v>558421.31000000006</v>
      </c>
      <c r="F56" s="20">
        <v>607253.09</v>
      </c>
      <c r="G56" s="20">
        <v>672821.74</v>
      </c>
      <c r="H56" s="20">
        <v>730700</v>
      </c>
      <c r="I56" s="20">
        <v>587316.65</v>
      </c>
      <c r="J56" s="20">
        <v>781409.84</v>
      </c>
      <c r="K56" s="20">
        <v>723547.08</v>
      </c>
      <c r="L56" s="20">
        <v>621266.11</v>
      </c>
      <c r="M56" s="20">
        <v>715610.57</v>
      </c>
      <c r="N56" s="20">
        <v>703125.95</v>
      </c>
    </row>
    <row r="57" spans="1:14" s="21" customFormat="1" x14ac:dyDescent="0.25">
      <c r="A57" s="112" t="s">
        <v>81</v>
      </c>
      <c r="B57" s="20">
        <v>1043951.39</v>
      </c>
      <c r="C57" s="20">
        <v>1096796.52</v>
      </c>
      <c r="D57" s="20">
        <v>1048015.04</v>
      </c>
      <c r="E57" s="20">
        <v>938499.51</v>
      </c>
      <c r="F57" s="20">
        <v>588273.77</v>
      </c>
      <c r="G57" s="20">
        <v>810159.23</v>
      </c>
      <c r="H57" s="20">
        <v>756670.21</v>
      </c>
      <c r="I57" s="20">
        <v>868799.25</v>
      </c>
      <c r="J57" s="20">
        <v>1125292.67</v>
      </c>
      <c r="K57" s="20">
        <v>839355.26</v>
      </c>
      <c r="L57" s="20">
        <v>849353.79</v>
      </c>
      <c r="M57" s="20">
        <v>763585.98</v>
      </c>
      <c r="N57" s="20">
        <v>454263.85</v>
      </c>
    </row>
    <row r="58" spans="1:14" s="21" customFormat="1" x14ac:dyDescent="0.25">
      <c r="A58" s="112" t="s">
        <v>82</v>
      </c>
      <c r="B58" s="20">
        <v>4744705.55</v>
      </c>
      <c r="C58" s="20">
        <v>4387716.8499999996</v>
      </c>
      <c r="D58" s="20">
        <v>5652651.21</v>
      </c>
      <c r="E58" s="20">
        <v>4854172.22</v>
      </c>
      <c r="F58" s="20">
        <v>4553842.93</v>
      </c>
      <c r="G58" s="20">
        <v>5861427.1200000001</v>
      </c>
      <c r="H58" s="20">
        <v>4604459.74</v>
      </c>
      <c r="I58" s="20">
        <v>5062376.47</v>
      </c>
      <c r="J58" s="20">
        <v>6409912.6900000004</v>
      </c>
      <c r="K58" s="20">
        <v>5493298.6100000003</v>
      </c>
      <c r="L58" s="20">
        <v>4380134.55</v>
      </c>
      <c r="M58" s="20">
        <v>6096026.8499999996</v>
      </c>
      <c r="N58" s="20">
        <v>5352467.6900000004</v>
      </c>
    </row>
    <row r="59" spans="1:14" s="21" customFormat="1" x14ac:dyDescent="0.25">
      <c r="A59" s="112" t="s">
        <v>83</v>
      </c>
      <c r="B59" s="20">
        <v>357882.61</v>
      </c>
      <c r="C59" s="20">
        <v>377411.93</v>
      </c>
      <c r="D59" s="20">
        <v>293149.46999999997</v>
      </c>
      <c r="E59" s="20">
        <v>228709.83</v>
      </c>
      <c r="F59" s="20">
        <v>295020.63</v>
      </c>
      <c r="G59" s="20">
        <v>253817.67</v>
      </c>
      <c r="H59" s="20">
        <v>219325.48</v>
      </c>
      <c r="I59" s="20">
        <v>162593.76</v>
      </c>
      <c r="J59" s="20">
        <v>213755.67</v>
      </c>
      <c r="K59" s="20">
        <v>268498.14</v>
      </c>
      <c r="L59" s="20">
        <v>172137.71</v>
      </c>
      <c r="M59" s="20">
        <v>340865.15</v>
      </c>
      <c r="N59" s="20">
        <v>337306.38</v>
      </c>
    </row>
    <row r="60" spans="1:14" s="21" customFormat="1" x14ac:dyDescent="0.25">
      <c r="A60" s="113" t="s">
        <v>15</v>
      </c>
      <c r="B60" s="40">
        <v>18388208.129999999</v>
      </c>
      <c r="C60" s="40">
        <v>15034658.58</v>
      </c>
      <c r="D60" s="40">
        <v>15057725.92</v>
      </c>
      <c r="E60" s="40">
        <v>15955064.67</v>
      </c>
      <c r="F60" s="40">
        <v>13394498.26</v>
      </c>
      <c r="G60" s="40">
        <v>15250416.41</v>
      </c>
      <c r="H60" s="40">
        <v>14422002.73</v>
      </c>
      <c r="I60" s="40">
        <v>17037389.16</v>
      </c>
      <c r="J60" s="40">
        <v>17322460.350000001</v>
      </c>
      <c r="K60" s="40">
        <v>16860293.75</v>
      </c>
      <c r="L60" s="40">
        <v>13250187.75</v>
      </c>
      <c r="M60" s="40">
        <v>19423485.16</v>
      </c>
      <c r="N60" s="40">
        <v>16506734.09</v>
      </c>
    </row>
    <row r="61" spans="1:14" s="21" customFormat="1" x14ac:dyDescent="0.25">
      <c r="A61" s="114"/>
    </row>
    <row r="62" spans="1:14" s="21" customFormat="1" x14ac:dyDescent="0.25">
      <c r="A62" s="114"/>
    </row>
    <row r="63" spans="1:14" s="21" customFormat="1" x14ac:dyDescent="0.25">
      <c r="A63" s="287" t="s">
        <v>99</v>
      </c>
      <c r="B63" s="287"/>
      <c r="C63" s="287"/>
      <c r="D63" s="287"/>
      <c r="E63" s="287"/>
      <c r="F63" s="287"/>
      <c r="G63" s="287"/>
      <c r="H63" s="287"/>
      <c r="I63" s="287"/>
      <c r="J63" s="287"/>
      <c r="K63" s="287"/>
      <c r="L63" s="287"/>
      <c r="M63" s="287"/>
      <c r="N63" s="288"/>
    </row>
    <row r="64" spans="1:14" s="21" customFormat="1" x14ac:dyDescent="0.25">
      <c r="A64" s="111" t="s">
        <v>60</v>
      </c>
      <c r="B64" s="215" t="s">
        <v>85</v>
      </c>
      <c r="C64" s="215" t="s">
        <v>86</v>
      </c>
      <c r="D64" s="215" t="s">
        <v>87</v>
      </c>
      <c r="E64" s="215" t="s">
        <v>88</v>
      </c>
      <c r="F64" s="215" t="s">
        <v>89</v>
      </c>
      <c r="G64" s="215" t="s">
        <v>90</v>
      </c>
      <c r="H64" s="215" t="s">
        <v>91</v>
      </c>
      <c r="I64" s="215" t="s">
        <v>92</v>
      </c>
      <c r="J64" s="215" t="s">
        <v>93</v>
      </c>
      <c r="K64" s="215" t="s">
        <v>94</v>
      </c>
      <c r="L64" s="215" t="s">
        <v>95</v>
      </c>
      <c r="M64" s="215" t="s">
        <v>96</v>
      </c>
      <c r="N64" s="216" t="s">
        <v>73</v>
      </c>
    </row>
    <row r="65" spans="1:14" s="21" customFormat="1" x14ac:dyDescent="0.25">
      <c r="A65" s="112" t="s">
        <v>74</v>
      </c>
      <c r="B65" s="20">
        <v>13484891.529999999</v>
      </c>
      <c r="C65" s="20">
        <v>12454041.98</v>
      </c>
      <c r="D65" s="20">
        <v>11571398.59</v>
      </c>
      <c r="E65" s="20">
        <v>8836227.0099999998</v>
      </c>
      <c r="F65" s="20">
        <v>4333749.0599999996</v>
      </c>
      <c r="G65" s="20">
        <v>8710082.4800000004</v>
      </c>
      <c r="H65" s="20">
        <v>7807458.4000000004</v>
      </c>
      <c r="I65" s="20">
        <v>9424664.1600000001</v>
      </c>
      <c r="J65" s="20">
        <v>11134576.75</v>
      </c>
      <c r="K65" s="20">
        <v>9732071.3100000005</v>
      </c>
      <c r="L65" s="20">
        <v>12078287.15</v>
      </c>
      <c r="M65" s="20">
        <v>13710732.08</v>
      </c>
      <c r="N65" s="20">
        <v>13480462.6</v>
      </c>
    </row>
    <row r="66" spans="1:14" s="21" customFormat="1" x14ac:dyDescent="0.25">
      <c r="A66" s="112" t="s">
        <v>75</v>
      </c>
      <c r="B66" s="20" t="s">
        <v>33</v>
      </c>
      <c r="C66" s="20" t="s">
        <v>33</v>
      </c>
      <c r="D66" s="20">
        <v>1150000</v>
      </c>
      <c r="E66" s="20" t="s">
        <v>33</v>
      </c>
      <c r="F66" s="20" t="s">
        <v>33</v>
      </c>
      <c r="G66" s="20" t="s">
        <v>33</v>
      </c>
      <c r="H66" s="20" t="s">
        <v>33</v>
      </c>
      <c r="I66" s="20" t="s">
        <v>33</v>
      </c>
      <c r="J66" s="20" t="s">
        <v>33</v>
      </c>
      <c r="K66" s="20" t="s">
        <v>33</v>
      </c>
      <c r="L66" s="20" t="s">
        <v>33</v>
      </c>
      <c r="M66" s="20" t="s">
        <v>33</v>
      </c>
      <c r="N66" s="20" t="s">
        <v>33</v>
      </c>
    </row>
    <row r="67" spans="1:14" s="21" customFormat="1" x14ac:dyDescent="0.25">
      <c r="A67" s="112" t="s">
        <v>76</v>
      </c>
      <c r="B67" s="20">
        <v>839793.48</v>
      </c>
      <c r="C67" s="20">
        <v>1628071.59</v>
      </c>
      <c r="D67" s="20">
        <v>74269.2</v>
      </c>
      <c r="E67" s="20">
        <v>865749.44</v>
      </c>
      <c r="F67" s="20">
        <v>92771.26</v>
      </c>
      <c r="G67" s="20">
        <v>591976.72</v>
      </c>
      <c r="H67" s="20">
        <v>46764.76</v>
      </c>
      <c r="I67" s="20">
        <v>909256.28</v>
      </c>
      <c r="J67" s="20">
        <v>803215.52</v>
      </c>
      <c r="K67" s="20">
        <v>916182.68</v>
      </c>
      <c r="L67" s="20">
        <v>1677867.6</v>
      </c>
      <c r="M67" s="20">
        <v>826327.68</v>
      </c>
      <c r="N67" s="20">
        <v>860428.21</v>
      </c>
    </row>
    <row r="68" spans="1:14" s="21" customFormat="1" x14ac:dyDescent="0.25">
      <c r="A68" s="112" t="s">
        <v>77</v>
      </c>
      <c r="B68" s="20">
        <v>1747601.25</v>
      </c>
      <c r="C68" s="20">
        <v>1656402.88</v>
      </c>
      <c r="D68" s="20">
        <v>1529165.48</v>
      </c>
      <c r="E68" s="20">
        <v>1334082.77</v>
      </c>
      <c r="F68" s="20">
        <v>1231248.75</v>
      </c>
      <c r="G68" s="20">
        <v>1509005.83</v>
      </c>
      <c r="H68" s="20">
        <v>1407016.43</v>
      </c>
      <c r="I68" s="20">
        <v>1525808.57</v>
      </c>
      <c r="J68" s="20">
        <v>1637681.16</v>
      </c>
      <c r="K68" s="20">
        <v>1972975.01</v>
      </c>
      <c r="L68" s="20">
        <v>1748449.86</v>
      </c>
      <c r="M68" s="20">
        <v>1684746.31</v>
      </c>
      <c r="N68" s="20">
        <v>1503788.12</v>
      </c>
    </row>
    <row r="69" spans="1:14" s="21" customFormat="1" x14ac:dyDescent="0.25">
      <c r="A69" s="112" t="s">
        <v>78</v>
      </c>
      <c r="B69" s="20">
        <v>1634915.93</v>
      </c>
      <c r="C69" s="20">
        <v>1445652.73</v>
      </c>
      <c r="D69" s="20">
        <v>1414934.12</v>
      </c>
      <c r="E69" s="20">
        <v>939533.75</v>
      </c>
      <c r="F69" s="20">
        <v>1100132.3999999999</v>
      </c>
      <c r="G69" s="20">
        <v>1408190.51</v>
      </c>
      <c r="H69" s="20">
        <v>1491498.45</v>
      </c>
      <c r="I69" s="20">
        <v>1485410.13</v>
      </c>
      <c r="J69" s="20">
        <v>1345242.9</v>
      </c>
      <c r="K69" s="20">
        <v>2034018.1</v>
      </c>
      <c r="L69" s="20">
        <v>1560421.48</v>
      </c>
      <c r="M69" s="20">
        <v>1446698.51</v>
      </c>
      <c r="N69" s="20">
        <v>1471933.99</v>
      </c>
    </row>
    <row r="70" spans="1:14" s="21" customFormat="1" x14ac:dyDescent="0.25">
      <c r="A70" s="112" t="s">
        <v>79</v>
      </c>
      <c r="B70" s="20">
        <v>14105290.1</v>
      </c>
      <c r="C70" s="20">
        <v>14180384.98</v>
      </c>
      <c r="D70" s="20">
        <v>13587646.869999999</v>
      </c>
      <c r="E70" s="20">
        <v>12457244.41</v>
      </c>
      <c r="F70" s="20">
        <v>12361694.77</v>
      </c>
      <c r="G70" s="20">
        <v>13811938.1</v>
      </c>
      <c r="H70" s="20">
        <v>11780014.83</v>
      </c>
      <c r="I70" s="20">
        <v>12879568.310000001</v>
      </c>
      <c r="J70" s="20">
        <v>13826171.539999999</v>
      </c>
      <c r="K70" s="20">
        <v>15655822.779999999</v>
      </c>
      <c r="L70" s="20">
        <v>14667495.300000001</v>
      </c>
      <c r="M70" s="20">
        <v>14375756.199999999</v>
      </c>
      <c r="N70" s="20">
        <v>13117134.460000001</v>
      </c>
    </row>
    <row r="71" spans="1:14" s="21" customFormat="1" x14ac:dyDescent="0.25">
      <c r="A71" s="112" t="s">
        <v>80</v>
      </c>
      <c r="B71" s="20">
        <v>3252384.45</v>
      </c>
      <c r="C71" s="20">
        <v>2556575.17</v>
      </c>
      <c r="D71" s="20">
        <v>2855031.57</v>
      </c>
      <c r="E71" s="20">
        <v>1820761.6</v>
      </c>
      <c r="F71" s="20">
        <v>1772166.12</v>
      </c>
      <c r="G71" s="20">
        <v>2819821.1</v>
      </c>
      <c r="H71" s="20">
        <v>2559440.54</v>
      </c>
      <c r="I71" s="20">
        <v>2337204.16</v>
      </c>
      <c r="J71" s="20">
        <v>2566969.6800000002</v>
      </c>
      <c r="K71" s="20">
        <v>2603892.14</v>
      </c>
      <c r="L71" s="20">
        <v>2690569.3</v>
      </c>
      <c r="M71" s="20">
        <v>2100915.67</v>
      </c>
      <c r="N71" s="20">
        <v>2655321.65</v>
      </c>
    </row>
    <row r="72" spans="1:14" s="21" customFormat="1" x14ac:dyDescent="0.25">
      <c r="A72" s="112" t="s">
        <v>81</v>
      </c>
      <c r="B72" s="20">
        <v>3308233.39</v>
      </c>
      <c r="C72" s="20">
        <v>3313632.19</v>
      </c>
      <c r="D72" s="20">
        <v>3727438.4</v>
      </c>
      <c r="E72" s="20">
        <v>2202991.98</v>
      </c>
      <c r="F72" s="20">
        <v>2743704.24</v>
      </c>
      <c r="G72" s="20">
        <v>3283077.86</v>
      </c>
      <c r="H72" s="20">
        <v>4112309.99</v>
      </c>
      <c r="I72" s="20">
        <v>3267758.2</v>
      </c>
      <c r="J72" s="20">
        <v>3196773.93</v>
      </c>
      <c r="K72" s="20">
        <v>4107951.58</v>
      </c>
      <c r="L72" s="20">
        <v>3965250.11</v>
      </c>
      <c r="M72" s="20">
        <v>4471402.05</v>
      </c>
      <c r="N72" s="20">
        <v>3423684.99</v>
      </c>
    </row>
    <row r="73" spans="1:14" s="21" customFormat="1" x14ac:dyDescent="0.25">
      <c r="A73" s="112" t="s">
        <v>82</v>
      </c>
      <c r="B73" s="20">
        <v>27958963.359999999</v>
      </c>
      <c r="C73" s="20">
        <v>27298601.760000002</v>
      </c>
      <c r="D73" s="20">
        <v>30455941.25</v>
      </c>
      <c r="E73" s="20">
        <v>26335809.91</v>
      </c>
      <c r="F73" s="20">
        <v>29937368.010000002</v>
      </c>
      <c r="G73" s="20">
        <v>30414224.120000001</v>
      </c>
      <c r="H73" s="20">
        <v>32338461.899999999</v>
      </c>
      <c r="I73" s="20">
        <v>29817736.489999998</v>
      </c>
      <c r="J73" s="20">
        <v>33253542.859999999</v>
      </c>
      <c r="K73" s="20">
        <v>32415620.390000001</v>
      </c>
      <c r="L73" s="20">
        <v>31130049.440000001</v>
      </c>
      <c r="M73" s="20">
        <v>32534347.739999998</v>
      </c>
      <c r="N73" s="20">
        <v>29514545.289999999</v>
      </c>
    </row>
    <row r="74" spans="1:14" s="21" customFormat="1" x14ac:dyDescent="0.25">
      <c r="A74" s="112" t="s">
        <v>83</v>
      </c>
      <c r="B74" s="20">
        <v>1092106.42</v>
      </c>
      <c r="C74" s="20">
        <v>1129807.8400000001</v>
      </c>
      <c r="D74" s="20">
        <v>1180152.18</v>
      </c>
      <c r="E74" s="20">
        <v>1024686.21</v>
      </c>
      <c r="F74" s="20">
        <v>933187.3</v>
      </c>
      <c r="G74" s="20">
        <v>986986.17</v>
      </c>
      <c r="H74" s="20">
        <v>840895.71</v>
      </c>
      <c r="I74" s="20">
        <v>735160.09</v>
      </c>
      <c r="J74" s="20">
        <v>729228.54</v>
      </c>
      <c r="K74" s="20">
        <v>863202.76</v>
      </c>
      <c r="L74" s="20">
        <v>766509.89</v>
      </c>
      <c r="M74" s="20">
        <v>857469.77</v>
      </c>
      <c r="N74" s="20">
        <v>821597.64</v>
      </c>
    </row>
    <row r="75" spans="1:14" s="21" customFormat="1" x14ac:dyDescent="0.25">
      <c r="A75" s="113" t="s">
        <v>15</v>
      </c>
      <c r="B75" s="40">
        <v>67424179.909999996</v>
      </c>
      <c r="C75" s="40">
        <v>65663171.119999997</v>
      </c>
      <c r="D75" s="40">
        <v>67545977.670000002</v>
      </c>
      <c r="E75" s="40">
        <v>55817087.07</v>
      </c>
      <c r="F75" s="40">
        <v>54506021.920000002</v>
      </c>
      <c r="G75" s="40">
        <v>63535302.869999997</v>
      </c>
      <c r="H75" s="40">
        <v>62383861</v>
      </c>
      <c r="I75" s="40">
        <v>62382566.390000001</v>
      </c>
      <c r="J75" s="40">
        <v>68493402.870000005</v>
      </c>
      <c r="K75" s="40">
        <v>70301736.75</v>
      </c>
      <c r="L75" s="40">
        <v>70284900.120000005</v>
      </c>
      <c r="M75" s="40">
        <v>72008396.019999996</v>
      </c>
      <c r="N75" s="40">
        <v>66848896.93</v>
      </c>
    </row>
    <row r="76" spans="1:14" s="21" customFormat="1" x14ac:dyDescent="0.25">
      <c r="A76" s="114"/>
    </row>
    <row r="77" spans="1:14" s="21" customFormat="1" x14ac:dyDescent="0.25">
      <c r="A77" s="114"/>
    </row>
    <row r="78" spans="1:14" s="21" customFormat="1" x14ac:dyDescent="0.25">
      <c r="A78" s="114"/>
    </row>
    <row r="79" spans="1:14" s="21" customFormat="1" x14ac:dyDescent="0.25">
      <c r="A79" s="114"/>
    </row>
    <row r="80" spans="1:14" s="21" customFormat="1" x14ac:dyDescent="0.25">
      <c r="A80" s="114"/>
    </row>
    <row r="81" spans="1:1" s="21" customFormat="1" x14ac:dyDescent="0.25">
      <c r="A81" s="114"/>
    </row>
    <row r="82" spans="1:1" s="21" customFormat="1" x14ac:dyDescent="0.25">
      <c r="A82" s="114"/>
    </row>
    <row r="83" spans="1:1" s="21" customFormat="1" x14ac:dyDescent="0.25">
      <c r="A83" s="114"/>
    </row>
    <row r="84" spans="1:1" s="21" customFormat="1" x14ac:dyDescent="0.25">
      <c r="A84" s="114"/>
    </row>
    <row r="85" spans="1:1" s="21" customFormat="1" x14ac:dyDescent="0.25">
      <c r="A85" s="114"/>
    </row>
    <row r="86" spans="1:1" s="21" customFormat="1" x14ac:dyDescent="0.25">
      <c r="A86" s="114"/>
    </row>
    <row r="87" spans="1:1" s="21" customFormat="1" x14ac:dyDescent="0.25">
      <c r="A87" s="114"/>
    </row>
    <row r="88" spans="1:1" s="21" customFormat="1" x14ac:dyDescent="0.25">
      <c r="A88" s="114"/>
    </row>
    <row r="89" spans="1:1" s="21" customFormat="1" x14ac:dyDescent="0.25">
      <c r="A89" s="114"/>
    </row>
    <row r="90" spans="1:1" s="21" customFormat="1" x14ac:dyDescent="0.25">
      <c r="A90" s="114"/>
    </row>
    <row r="91" spans="1:1" s="21" customFormat="1" x14ac:dyDescent="0.25">
      <c r="A91" s="114"/>
    </row>
    <row r="92" spans="1:1" s="21" customFormat="1" x14ac:dyDescent="0.25">
      <c r="A92" s="114"/>
    </row>
    <row r="93" spans="1:1" s="21" customFormat="1" x14ac:dyDescent="0.25">
      <c r="A93" s="114"/>
    </row>
    <row r="94" spans="1:1" s="21" customFormat="1" x14ac:dyDescent="0.25">
      <c r="A94" s="114"/>
    </row>
    <row r="95" spans="1:1" s="21" customFormat="1" x14ac:dyDescent="0.25">
      <c r="A95" s="114"/>
    </row>
    <row r="96" spans="1:1" s="21" customFormat="1" x14ac:dyDescent="0.25">
      <c r="A96" s="114"/>
    </row>
    <row r="97" spans="1:1" s="21" customFormat="1" x14ac:dyDescent="0.25">
      <c r="A97" s="114"/>
    </row>
    <row r="98" spans="1:1" s="21" customFormat="1" x14ac:dyDescent="0.25">
      <c r="A98" s="114"/>
    </row>
    <row r="99" spans="1:1" s="21" customFormat="1" x14ac:dyDescent="0.25">
      <c r="A99" s="114"/>
    </row>
    <row r="100" spans="1:1" s="21" customFormat="1" x14ac:dyDescent="0.25">
      <c r="A100" s="114"/>
    </row>
    <row r="101" spans="1:1" s="21" customFormat="1" x14ac:dyDescent="0.25">
      <c r="A101" s="114"/>
    </row>
    <row r="102" spans="1:1" s="21" customFormat="1" x14ac:dyDescent="0.25">
      <c r="A102" s="114"/>
    </row>
    <row r="103" spans="1:1" s="21" customFormat="1" x14ac:dyDescent="0.25">
      <c r="A103" s="114"/>
    </row>
    <row r="104" spans="1:1" s="21" customFormat="1" x14ac:dyDescent="0.25">
      <c r="A104" s="114"/>
    </row>
    <row r="105" spans="1:1" s="21" customFormat="1" x14ac:dyDescent="0.25">
      <c r="A105" s="114"/>
    </row>
    <row r="106" spans="1:1" s="21" customFormat="1" x14ac:dyDescent="0.25">
      <c r="A106" s="114"/>
    </row>
    <row r="107" spans="1:1" s="21" customFormat="1" x14ac:dyDescent="0.25">
      <c r="A107" s="114"/>
    </row>
    <row r="108" spans="1:1" s="21" customFormat="1" x14ac:dyDescent="0.25">
      <c r="A108" s="114"/>
    </row>
    <row r="109" spans="1:1" s="21" customFormat="1" x14ac:dyDescent="0.25">
      <c r="A109" s="114"/>
    </row>
    <row r="110" spans="1:1" s="21" customFormat="1" x14ac:dyDescent="0.25">
      <c r="A110" s="114"/>
    </row>
    <row r="111" spans="1:1" s="21" customFormat="1" x14ac:dyDescent="0.25">
      <c r="A111" s="114"/>
    </row>
    <row r="112" spans="1:1" s="21" customFormat="1" x14ac:dyDescent="0.25">
      <c r="A112" s="114"/>
    </row>
    <row r="113" spans="1:1" s="21" customFormat="1" x14ac:dyDescent="0.25">
      <c r="A113" s="114"/>
    </row>
    <row r="114" spans="1:1" s="21" customFormat="1" x14ac:dyDescent="0.25">
      <c r="A114" s="114"/>
    </row>
    <row r="115" spans="1:1" s="21" customFormat="1" x14ac:dyDescent="0.25">
      <c r="A115" s="114"/>
    </row>
    <row r="116" spans="1:1" s="21" customFormat="1" x14ac:dyDescent="0.25">
      <c r="A116" s="114"/>
    </row>
    <row r="117" spans="1:1" s="21" customFormat="1" x14ac:dyDescent="0.25">
      <c r="A117" s="114"/>
    </row>
    <row r="118" spans="1:1" s="21" customFormat="1" x14ac:dyDescent="0.25">
      <c r="A118" s="114"/>
    </row>
    <row r="119" spans="1:1" s="21" customFormat="1" x14ac:dyDescent="0.25">
      <c r="A119" s="114"/>
    </row>
    <row r="120" spans="1:1" s="21" customFormat="1" x14ac:dyDescent="0.25">
      <c r="A120" s="114"/>
    </row>
    <row r="121" spans="1:1" s="21" customFormat="1" x14ac:dyDescent="0.25">
      <c r="A121" s="114"/>
    </row>
    <row r="122" spans="1:1" s="21" customFormat="1" x14ac:dyDescent="0.25">
      <c r="A122" s="114"/>
    </row>
    <row r="123" spans="1:1" s="21" customFormat="1" x14ac:dyDescent="0.25">
      <c r="A123" s="114"/>
    </row>
    <row r="124" spans="1:1" s="21" customFormat="1" x14ac:dyDescent="0.25">
      <c r="A124" s="114"/>
    </row>
    <row r="125" spans="1:1" s="21" customFormat="1" x14ac:dyDescent="0.25">
      <c r="A125" s="114"/>
    </row>
    <row r="126" spans="1:1" s="21" customFormat="1" x14ac:dyDescent="0.25">
      <c r="A126" s="114"/>
    </row>
    <row r="127" spans="1:1" s="21" customFormat="1" x14ac:dyDescent="0.25">
      <c r="A127" s="114"/>
    </row>
    <row r="128" spans="1:1" s="21" customFormat="1" x14ac:dyDescent="0.25">
      <c r="A128" s="114"/>
    </row>
    <row r="129" spans="1:1" s="21" customFormat="1" x14ac:dyDescent="0.25">
      <c r="A129" s="114"/>
    </row>
    <row r="130" spans="1:1" s="21" customFormat="1" x14ac:dyDescent="0.25">
      <c r="A130" s="114"/>
    </row>
    <row r="131" spans="1:1" s="21" customFormat="1" x14ac:dyDescent="0.25">
      <c r="A131" s="114"/>
    </row>
    <row r="132" spans="1:1" s="21" customFormat="1" x14ac:dyDescent="0.25">
      <c r="A132" s="114"/>
    </row>
    <row r="133" spans="1:1" s="21" customFormat="1" x14ac:dyDescent="0.25">
      <c r="A133" s="114"/>
    </row>
    <row r="134" spans="1:1" s="21" customFormat="1" x14ac:dyDescent="0.25">
      <c r="A134" s="114"/>
    </row>
    <row r="135" spans="1:1" s="21" customFormat="1" x14ac:dyDescent="0.25">
      <c r="A135" s="114"/>
    </row>
    <row r="136" spans="1:1" s="21" customFormat="1" x14ac:dyDescent="0.25">
      <c r="A136" s="114"/>
    </row>
    <row r="137" spans="1:1" s="21" customFormat="1" x14ac:dyDescent="0.25">
      <c r="A137" s="114"/>
    </row>
  </sheetData>
  <mergeCells count="5">
    <mergeCell ref="A3:N3"/>
    <mergeCell ref="A18:N18"/>
    <mergeCell ref="A33:N33"/>
    <mergeCell ref="A48:N48"/>
    <mergeCell ref="A63:N63"/>
  </mergeCells>
  <phoneticPr fontId="28" type="noConversion"/>
  <pageMargins left="0.7" right="0.7" top="0.75" bottom="0.75" header="0.3" footer="0.3"/>
  <pageSetup paperSize="9" scale="21" fitToHeight="0" orientation="landscape"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P11"/>
  <sheetViews>
    <sheetView workbookViewId="0">
      <selection activeCell="L5" sqref="L5"/>
    </sheetView>
  </sheetViews>
  <sheetFormatPr defaultRowHeight="15" x14ac:dyDescent="0.25"/>
  <cols>
    <col min="1" max="1" width="18.140625" bestFit="1" customWidth="1"/>
    <col min="2" max="2" width="13.7109375" bestFit="1" customWidth="1"/>
    <col min="3" max="3" width="16.28515625" bestFit="1" customWidth="1"/>
    <col min="4" max="4" width="5.5703125" customWidth="1"/>
    <col min="5" max="5" width="16.7109375" customWidth="1"/>
    <col min="6" max="6" width="5.28515625" customWidth="1"/>
    <col min="7" max="7" width="16.85546875" customWidth="1"/>
    <col min="8" max="8" width="6.7109375" customWidth="1"/>
    <col min="9" max="9" width="18.42578125" customWidth="1"/>
    <col min="10" max="10" width="4.42578125" bestFit="1" customWidth="1"/>
    <col min="11" max="11" width="16.28515625" bestFit="1" customWidth="1"/>
    <col min="12" max="12" width="14.85546875" bestFit="1" customWidth="1"/>
    <col min="13" max="15" width="12.7109375" bestFit="1" customWidth="1"/>
  </cols>
  <sheetData>
    <row r="1" spans="1:16" ht="15.75" thickBot="1" x14ac:dyDescent="0.3">
      <c r="A1" s="90" t="s">
        <v>100</v>
      </c>
      <c r="B1" s="89"/>
      <c r="C1" s="89"/>
      <c r="D1" s="89"/>
      <c r="E1" s="89"/>
      <c r="F1" s="89"/>
      <c r="G1" s="89"/>
      <c r="H1" s="89"/>
      <c r="I1" s="89"/>
      <c r="J1" s="89"/>
      <c r="K1" s="89"/>
      <c r="L1" s="89"/>
      <c r="M1" s="89"/>
      <c r="N1" s="89"/>
      <c r="O1" s="89"/>
      <c r="P1" s="89"/>
    </row>
    <row r="2" spans="1:16" ht="15.75" thickBot="1" x14ac:dyDescent="0.3">
      <c r="A2" s="89"/>
      <c r="B2" s="293" t="s">
        <v>101</v>
      </c>
      <c r="C2" s="294"/>
      <c r="D2" s="291" t="s">
        <v>102</v>
      </c>
      <c r="E2" s="292"/>
      <c r="F2" s="291" t="s">
        <v>103</v>
      </c>
      <c r="G2" s="292"/>
      <c r="H2" s="291" t="s">
        <v>104</v>
      </c>
      <c r="I2" s="292"/>
      <c r="J2" s="291" t="s">
        <v>105</v>
      </c>
      <c r="K2" s="292"/>
      <c r="L2" s="89"/>
      <c r="M2" s="89"/>
      <c r="N2" s="89"/>
      <c r="O2" s="89"/>
      <c r="P2" s="89"/>
    </row>
    <row r="3" spans="1:16" x14ac:dyDescent="0.25">
      <c r="A3" s="89" t="s">
        <v>106</v>
      </c>
      <c r="B3" s="251">
        <v>0.45</v>
      </c>
      <c r="C3" s="252">
        <v>1570056081</v>
      </c>
      <c r="D3" s="251">
        <v>0.56999999999999995</v>
      </c>
      <c r="E3" s="252">
        <v>131094062</v>
      </c>
      <c r="F3" s="251">
        <v>0.42</v>
      </c>
      <c r="G3" s="252">
        <v>104620516</v>
      </c>
      <c r="H3" s="251">
        <v>0.61</v>
      </c>
      <c r="I3" s="252">
        <v>528637485</v>
      </c>
      <c r="J3" s="251">
        <v>0.48</v>
      </c>
      <c r="K3" s="252">
        <v>2334408144</v>
      </c>
      <c r="L3" s="89"/>
      <c r="M3" s="89"/>
      <c r="N3" s="89"/>
      <c r="O3" s="89"/>
      <c r="P3" s="89"/>
    </row>
    <row r="4" spans="1:16" x14ac:dyDescent="0.25">
      <c r="A4" s="89" t="s">
        <v>107</v>
      </c>
      <c r="B4" s="91">
        <v>0.24</v>
      </c>
      <c r="C4" s="253">
        <v>839350504</v>
      </c>
      <c r="D4" s="91">
        <v>0.32</v>
      </c>
      <c r="E4" s="253">
        <v>72892568</v>
      </c>
      <c r="F4" s="91">
        <v>0.24</v>
      </c>
      <c r="G4" s="253">
        <v>58987447</v>
      </c>
      <c r="H4" s="91">
        <v>0.22</v>
      </c>
      <c r="I4" s="253">
        <v>193301384</v>
      </c>
      <c r="J4" s="91">
        <v>0.24</v>
      </c>
      <c r="K4" s="253">
        <v>1164531903</v>
      </c>
      <c r="L4" s="89"/>
      <c r="M4" s="89"/>
      <c r="N4" s="89"/>
      <c r="O4" s="89"/>
      <c r="P4" s="89"/>
    </row>
    <row r="5" spans="1:16" ht="15.75" thickBot="1" x14ac:dyDescent="0.3">
      <c r="A5" s="89" t="s">
        <v>108</v>
      </c>
      <c r="B5" s="92">
        <v>0.31</v>
      </c>
      <c r="C5" s="254">
        <v>1090348582</v>
      </c>
      <c r="D5" s="92">
        <v>0.12</v>
      </c>
      <c r="E5" s="254">
        <v>27372764</v>
      </c>
      <c r="F5" s="92">
        <v>0.34</v>
      </c>
      <c r="G5" s="254">
        <v>85066893</v>
      </c>
      <c r="H5" s="92">
        <v>0.16</v>
      </c>
      <c r="I5" s="254">
        <v>141894166</v>
      </c>
      <c r="J5" s="92">
        <v>0.28000000000000003</v>
      </c>
      <c r="K5" s="254">
        <v>1344682405</v>
      </c>
      <c r="L5" s="255"/>
      <c r="M5" s="89"/>
      <c r="N5" s="89"/>
      <c r="O5" s="89"/>
      <c r="P5" s="89"/>
    </row>
    <row r="6" spans="1:16" x14ac:dyDescent="0.25">
      <c r="A6" s="89"/>
      <c r="B6" s="89"/>
      <c r="C6" s="89"/>
      <c r="D6" s="89"/>
      <c r="E6" s="89"/>
      <c r="F6" s="89"/>
      <c r="G6" s="89"/>
      <c r="H6" s="89"/>
      <c r="I6" s="89"/>
      <c r="J6" s="89"/>
      <c r="K6" s="89"/>
      <c r="L6" s="89"/>
      <c r="M6" s="89"/>
      <c r="N6" s="89"/>
      <c r="O6" s="89"/>
      <c r="P6" s="89"/>
    </row>
    <row r="7" spans="1:16" x14ac:dyDescent="0.25">
      <c r="A7" s="89"/>
      <c r="B7" s="89"/>
      <c r="C7" s="89"/>
      <c r="D7" s="89"/>
      <c r="E7" s="89"/>
      <c r="F7" s="89"/>
      <c r="G7" s="89"/>
      <c r="H7" s="89"/>
      <c r="I7" s="89"/>
      <c r="J7" s="89"/>
      <c r="K7" s="89"/>
      <c r="L7" s="89"/>
      <c r="M7" s="89"/>
      <c r="N7" s="89"/>
      <c r="O7" s="89"/>
      <c r="P7" s="89"/>
    </row>
    <row r="8" spans="1:16" x14ac:dyDescent="0.25">
      <c r="A8" s="89"/>
      <c r="B8" s="89"/>
      <c r="C8" s="89"/>
      <c r="D8" s="89"/>
      <c r="E8" s="89"/>
      <c r="F8" s="89"/>
      <c r="G8" s="89"/>
      <c r="H8" s="89"/>
      <c r="I8" s="89"/>
      <c r="J8" s="89"/>
      <c r="K8" s="89"/>
      <c r="L8" s="89"/>
      <c r="M8" s="89"/>
      <c r="N8" s="89"/>
      <c r="O8" s="89"/>
      <c r="P8" s="89"/>
    </row>
    <row r="9" spans="1:16" x14ac:dyDescent="0.25">
      <c r="A9" s="89"/>
      <c r="B9" s="89"/>
      <c r="C9" s="89"/>
      <c r="D9" s="89"/>
      <c r="E9" s="89"/>
      <c r="F9" s="89"/>
      <c r="G9" s="89"/>
      <c r="H9" s="89"/>
      <c r="I9" s="89"/>
      <c r="J9" s="89"/>
      <c r="K9" s="89"/>
      <c r="L9" s="89"/>
      <c r="M9" s="89"/>
      <c r="N9" s="89"/>
      <c r="O9" s="89"/>
      <c r="P9" s="89"/>
    </row>
    <row r="10" spans="1:16" x14ac:dyDescent="0.25">
      <c r="A10" s="89"/>
      <c r="B10" s="89"/>
      <c r="C10" s="89"/>
      <c r="D10" s="89"/>
      <c r="E10" s="89"/>
      <c r="F10" s="89"/>
      <c r="G10" s="89"/>
      <c r="H10" s="89"/>
      <c r="I10" s="89"/>
      <c r="J10" s="89"/>
      <c r="K10" s="89"/>
      <c r="L10" s="89"/>
      <c r="M10" s="89"/>
      <c r="N10" s="89"/>
      <c r="O10" s="89"/>
      <c r="P10" s="89"/>
    </row>
    <row r="11" spans="1:16" x14ac:dyDescent="0.25">
      <c r="A11" s="89"/>
      <c r="B11" s="89"/>
      <c r="C11" s="89"/>
      <c r="D11" s="89"/>
      <c r="E11" s="89"/>
      <c r="F11" s="89"/>
      <c r="G11" s="89"/>
      <c r="H11" s="89"/>
      <c r="I11" s="89"/>
      <c r="J11" s="89"/>
      <c r="K11" s="89"/>
      <c r="L11" s="89"/>
      <c r="M11" s="89"/>
      <c r="N11" s="89"/>
      <c r="O11" s="89"/>
      <c r="P11" s="89"/>
    </row>
  </sheetData>
  <mergeCells count="5">
    <mergeCell ref="J2:K2"/>
    <mergeCell ref="B2:C2"/>
    <mergeCell ref="D2:E2"/>
    <mergeCell ref="F2:G2"/>
    <mergeCell ref="H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activeCell="D3" sqref="D3:D7"/>
    </sheetView>
  </sheetViews>
  <sheetFormatPr defaultColWidth="8.85546875" defaultRowHeight="15" x14ac:dyDescent="0.25"/>
  <cols>
    <col min="1" max="1" width="39" style="21" customWidth="1"/>
    <col min="2" max="3" width="16.85546875" style="21" customWidth="1"/>
    <col min="4" max="4" width="15.85546875" style="21" customWidth="1"/>
    <col min="5" max="16384" width="8.85546875" style="21"/>
  </cols>
  <sheetData>
    <row r="1" spans="1:5" ht="20.45" customHeight="1" x14ac:dyDescent="0.25">
      <c r="A1" s="295" t="s">
        <v>109</v>
      </c>
      <c r="B1" s="296"/>
      <c r="C1" s="77"/>
      <c r="D1" s="77"/>
    </row>
    <row r="2" spans="1:5" ht="15" customHeight="1" x14ac:dyDescent="0.25">
      <c r="A2" s="27" t="s">
        <v>110</v>
      </c>
      <c r="B2" s="99" t="s">
        <v>111</v>
      </c>
      <c r="C2" s="257" t="s">
        <v>112</v>
      </c>
      <c r="D2" s="217" t="s">
        <v>113</v>
      </c>
    </row>
    <row r="3" spans="1:5" x14ac:dyDescent="0.25">
      <c r="A3" s="27" t="s">
        <v>16</v>
      </c>
      <c r="B3" s="39">
        <v>0.67145853637866015</v>
      </c>
      <c r="C3" s="39">
        <v>0.667787464513661</v>
      </c>
      <c r="D3" s="39">
        <v>0.66958863600359086</v>
      </c>
    </row>
    <row r="4" spans="1:5" x14ac:dyDescent="0.25">
      <c r="A4" s="27" t="s">
        <v>17</v>
      </c>
      <c r="B4" s="39">
        <v>9.0194499766939273E-2</v>
      </c>
      <c r="C4" s="39">
        <v>8.5952443272192799E-2</v>
      </c>
      <c r="D4" s="39">
        <v>8.5356709088028726E-2</v>
      </c>
    </row>
    <row r="5" spans="1:5" x14ac:dyDescent="0.25">
      <c r="A5" s="27" t="s">
        <v>18</v>
      </c>
      <c r="B5" s="39">
        <v>7.7651595406585019E-2</v>
      </c>
      <c r="C5" s="39">
        <v>8.0043086959147927E-2</v>
      </c>
      <c r="D5" s="39">
        <v>8.1892591223530653E-2</v>
      </c>
    </row>
    <row r="6" spans="1:5" x14ac:dyDescent="0.25">
      <c r="A6" s="27" t="s">
        <v>19</v>
      </c>
      <c r="B6" s="39">
        <v>0.1606953684478156</v>
      </c>
      <c r="C6" s="39">
        <v>0.1662170052549983</v>
      </c>
      <c r="D6" s="39">
        <v>0.16316206368484976</v>
      </c>
    </row>
    <row r="7" spans="1:5" x14ac:dyDescent="0.25">
      <c r="A7" s="29"/>
      <c r="B7" s="39">
        <f>SUBTOTAL(109,B3:B6)</f>
        <v>1</v>
      </c>
      <c r="C7" s="39">
        <v>1</v>
      </c>
      <c r="D7" s="39">
        <v>1</v>
      </c>
    </row>
    <row r="13" spans="1:5" x14ac:dyDescent="0.25">
      <c r="B13" s="38"/>
      <c r="C13" s="38"/>
      <c r="D13" s="38"/>
      <c r="E13" s="38"/>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G12"/>
  <sheetViews>
    <sheetView workbookViewId="0">
      <selection activeCell="C1" sqref="C1"/>
    </sheetView>
  </sheetViews>
  <sheetFormatPr defaultRowHeight="15" x14ac:dyDescent="0.25"/>
  <cols>
    <col min="1" max="1" width="14.42578125" customWidth="1"/>
    <col min="2" max="4" width="11.42578125" customWidth="1"/>
    <col min="6" max="6" width="14" customWidth="1"/>
    <col min="7" max="7" width="14.140625" customWidth="1"/>
  </cols>
  <sheetData>
    <row r="1" spans="1:7" s="59" customFormat="1" x14ac:dyDescent="0.25">
      <c r="A1" s="78" t="s">
        <v>114</v>
      </c>
      <c r="B1" s="89"/>
      <c r="C1" s="89"/>
      <c r="D1" s="89"/>
      <c r="E1" s="89"/>
      <c r="F1" s="89"/>
      <c r="G1" s="89"/>
    </row>
    <row r="2" spans="1:7" ht="76.5" x14ac:dyDescent="0.25">
      <c r="A2" s="96"/>
      <c r="B2" s="70" t="s">
        <v>115</v>
      </c>
      <c r="C2" s="70" t="s">
        <v>116</v>
      </c>
      <c r="D2" s="70" t="s">
        <v>117</v>
      </c>
      <c r="E2" s="70" t="s">
        <v>118</v>
      </c>
      <c r="F2" s="70" t="s">
        <v>119</v>
      </c>
      <c r="G2" s="70" t="s">
        <v>120</v>
      </c>
    </row>
    <row r="3" spans="1:7" ht="25.5" x14ac:dyDescent="0.25">
      <c r="A3" s="71" t="s">
        <v>16</v>
      </c>
      <c r="B3" s="97">
        <v>0.74</v>
      </c>
      <c r="C3" s="97">
        <v>0.66958863600359086</v>
      </c>
      <c r="D3" s="97">
        <v>0.69422503646021605</v>
      </c>
      <c r="E3" s="97">
        <v>0.6698558612267661</v>
      </c>
      <c r="F3" s="116">
        <v>0.97729999999999995</v>
      </c>
      <c r="G3" s="116">
        <v>2.0000000000000001E-4</v>
      </c>
    </row>
    <row r="4" spans="1:7" ht="38.25" x14ac:dyDescent="0.25">
      <c r="A4" s="72" t="s">
        <v>121</v>
      </c>
      <c r="B4" s="117">
        <v>0.14000000000000001</v>
      </c>
      <c r="C4" s="117">
        <v>0.16316206368484976</v>
      </c>
      <c r="D4" s="117">
        <v>0.19749330625512376</v>
      </c>
      <c r="E4" s="117">
        <v>0.19105358808427167</v>
      </c>
      <c r="F4" s="118">
        <v>0.99029999999999996</v>
      </c>
      <c r="G4" s="118">
        <v>2.0000000000000001E-4</v>
      </c>
    </row>
    <row r="5" spans="1:7" ht="25.5" x14ac:dyDescent="0.25">
      <c r="A5" s="73" t="s">
        <v>122</v>
      </c>
      <c r="B5" s="119">
        <v>0.05</v>
      </c>
      <c r="C5" s="119">
        <v>8.1892591223530653E-2</v>
      </c>
      <c r="D5" s="119">
        <v>4.8766242086565749E-2</v>
      </c>
      <c r="E5" s="119">
        <v>6.272296316239892E-2</v>
      </c>
      <c r="F5" s="120">
        <v>0.93679999999999997</v>
      </c>
      <c r="G5" s="120">
        <v>2.0000000000000001E-4</v>
      </c>
    </row>
    <row r="6" spans="1:7" ht="15.75" x14ac:dyDescent="0.25">
      <c r="A6" s="98" t="s">
        <v>123</v>
      </c>
      <c r="B6" s="121">
        <v>7.0000000000000007E-2</v>
      </c>
      <c r="C6" s="121">
        <v>8.5356709088028726E-2</v>
      </c>
      <c r="D6" s="121">
        <v>5.9515415198094397E-2</v>
      </c>
      <c r="E6" s="121">
        <v>7.6367587526563266E-2</v>
      </c>
      <c r="F6" s="122">
        <v>0.98160000000000003</v>
      </c>
      <c r="G6" s="122">
        <v>2.9999999999999997E-4</v>
      </c>
    </row>
    <row r="7" spans="1:7" ht="14.45" customHeight="1" x14ac:dyDescent="0.25">
      <c r="A7" s="89"/>
      <c r="B7" s="89"/>
      <c r="C7" s="89"/>
      <c r="D7" s="89"/>
      <c r="E7" s="89"/>
      <c r="F7" s="89"/>
      <c r="G7" s="89"/>
    </row>
    <row r="9" spans="1:7" ht="14.45" customHeight="1" x14ac:dyDescent="0.25">
      <c r="A9" s="89"/>
      <c r="B9" s="89"/>
      <c r="C9" s="89"/>
      <c r="D9" s="89"/>
      <c r="E9" s="89"/>
      <c r="F9" s="89"/>
      <c r="G9" s="89"/>
    </row>
    <row r="11" spans="1:7" ht="14.45" customHeight="1" x14ac:dyDescent="0.25">
      <c r="A11" s="89"/>
      <c r="B11" s="89"/>
      <c r="C11" s="89"/>
      <c r="D11" s="89"/>
      <c r="E11" s="89"/>
      <c r="F11" s="89"/>
      <c r="G11" s="89"/>
    </row>
    <row r="12" spans="1:7" ht="15.95" customHeight="1" x14ac:dyDescent="0.25">
      <c r="A12" s="89"/>
      <c r="B12" s="89"/>
      <c r="C12" s="89"/>
      <c r="D12" s="89"/>
      <c r="E12" s="89"/>
      <c r="F12" s="89"/>
      <c r="G12" s="8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72ABF842AACC4CAD6FD49425473688" ma:contentTypeVersion="4" ma:contentTypeDescription="Create a new document." ma:contentTypeScope="" ma:versionID="1f9a295b3dc887c5ccfff70e4751f4e0">
  <xsd:schema xmlns:xsd="http://www.w3.org/2001/XMLSchema" xmlns:xs="http://www.w3.org/2001/XMLSchema" xmlns:p="http://schemas.microsoft.com/office/2006/metadata/properties" xmlns:ns2="f9fa436e-d5c2-4e54-8ba4-0f4a27536881" targetNamespace="http://schemas.microsoft.com/office/2006/metadata/properties" ma:root="true" ma:fieldsID="09cfa645b7fd1d8581ae1e30eaef002f" ns2:_="">
    <xsd:import namespace="f9fa436e-d5c2-4e54-8ba4-0f4a275368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fa436e-d5c2-4e54-8ba4-0f4a275368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26F7E6-000C-4200-A2AC-18A7F6A0085E}">
  <ds:schemaRefs>
    <ds:schemaRef ds:uri="http://schemas.microsoft.com/sharepoint/v3/contenttype/forms"/>
  </ds:schemaRefs>
</ds:datastoreItem>
</file>

<file path=customXml/itemProps2.xml><?xml version="1.0" encoding="utf-8"?>
<ds:datastoreItem xmlns:ds="http://schemas.openxmlformats.org/officeDocument/2006/customXml" ds:itemID="{7CEED056-E866-45E4-8720-89528A8FF3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fa436e-d5c2-4e54-8ba4-0f4a275368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94DC78-E13F-4E2D-9840-232BA4ED2FA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Month </vt:lpstr>
      <vt:lpstr>Effectiveness - Return to work</vt:lpstr>
      <vt:lpstr>Effectiveness - Claim Psych</vt:lpstr>
      <vt:lpstr>Effectiveness - Claims body loc</vt:lpstr>
      <vt:lpstr>Effectiveness - maintain RTW</vt:lpstr>
      <vt:lpstr>Efficiency - Claim payments</vt:lpstr>
      <vt:lpstr>Benefits to and for workers </vt:lpstr>
      <vt:lpstr>Claims share</vt:lpstr>
      <vt:lpstr>Insurer scorecard </vt:lpstr>
      <vt:lpstr>CustomerExp - Enquiries &amp; Compl</vt:lpstr>
      <vt:lpstr>CustomerExp - WIRO</vt:lpstr>
      <vt:lpstr>CustomerExp - Disputes_WCC</vt:lpstr>
      <vt:lpstr>CustomerExp - Disputes lodged</vt:lpstr>
      <vt:lpstr>Effectiveness - Active Claims</vt:lpstr>
      <vt:lpstr>Affordability - Insurance</vt:lpstr>
      <vt:lpstr>Efficiency - Weekly benefits</vt:lpstr>
      <vt:lpstr>Efficiency - Receiving benefit</vt:lpstr>
      <vt:lpstr>Return to work - including med</vt:lpstr>
      <vt:lpstr>Efficiency - Avg weekly ben dur</vt:lpstr>
      <vt:lpstr>Effectiveness - Claim develop</vt:lpstr>
      <vt:lpstr>Efficiency - Payment develop</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2021-05-03T04:53:35Z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0x0101007A72ABF842AACC4CAD6FD49425473688</vt:lpwstr>
  </property>
</Properties>
</file>