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AAAAAAAAA\"/>
    </mc:Choice>
  </mc:AlternateContent>
  <xr:revisionPtr revIDLastSave="0" documentId="8_{077FED4C-DD49-44A1-864F-D164187A74B5}" xr6:coauthVersionLast="41" xr6:coauthVersionMax="41" xr10:uidLastSave="{00000000-0000-0000-0000-000000000000}"/>
  <bookViews>
    <workbookView xWindow="33795" yWindow="15" windowWidth="21600" windowHeight="11385" tabRatio="765" xr2:uid="{00000000-000D-0000-FFFF-FFFF00000000}"/>
  </bookViews>
  <sheets>
    <sheet name="TITLE page " sheetId="16" r:id="rId1"/>
    <sheet name="Effectiveness - Claims reported" sheetId="6" r:id="rId2"/>
    <sheet name="Claims share" sheetId="35" r:id="rId3"/>
    <sheet name="Effectiveness - Active claims" sheetId="33" r:id="rId4"/>
    <sheet name="Effectiveness - Claim develop" sheetId="40" r:id="rId5"/>
    <sheet name="Effectiveness - Claim Psych" sheetId="10" r:id="rId6"/>
    <sheet name="Effectiveness - Claims nature" sheetId="22" r:id="rId7"/>
    <sheet name="Effectiveness - Claims body loc" sheetId="23" r:id="rId8"/>
    <sheet name="Effectiveness - Claims mechan" sheetId="24" r:id="rId9"/>
    <sheet name="Effectiveness - Return to work" sheetId="1" r:id="rId10"/>
    <sheet name="Return to work - industry" sheetId="2" r:id="rId11"/>
    <sheet name="Return to work - including med" sheetId="41" r:id="rId12"/>
    <sheet name="Efficiency - Claim payments" sheetId="25" r:id="rId13"/>
    <sheet name="Efficiency - Payment develop" sheetId="39" r:id="rId14"/>
    <sheet name="Efficiency - Weekly benefits" sheetId="42" r:id="rId15"/>
    <sheet name="Efficiency - Receiving benefit" sheetId="43" r:id="rId16"/>
    <sheet name="Efficiency - Avg weekly ben dur" sheetId="44" r:id="rId17"/>
    <sheet name="Viability - Compliance&amp;Enforcem" sheetId="32" r:id="rId18"/>
    <sheet name="Affordability - Insurance" sheetId="15" r:id="rId19"/>
    <sheet name="Premium paid" sheetId="38" r:id="rId20"/>
    <sheet name="CustomerExp - Enquiries &amp; Compl" sheetId="46" r:id="rId21"/>
    <sheet name="CustomerExp - WIRO" sheetId="47" r:id="rId22"/>
    <sheet name="CustomerExp - Disputes lodged" sheetId="12" r:id="rId23"/>
    <sheet name="CustomerExp - Disputes final_IR" sheetId="30" r:id="rId24"/>
    <sheet name="CustomerExp - Disputes final_MR" sheetId="27" r:id="rId25"/>
    <sheet name="CustomerExp - Disputes_WCC" sheetId="45" r:id="rId26"/>
    <sheet name="Equity - Benefits &amp; expenses" sheetId="13" r:id="rId27"/>
    <sheet name="DQS_Claims data" sheetId="18" r:id="rId28"/>
    <sheet name="DQS_Policy data" sheetId="19" r:id="rId29"/>
    <sheet name="DQS_Customer experience" sheetId="20" r:id="rId30"/>
  </sheets>
  <definedNames>
    <definedName name="_AMO_UniqueIdentifier" hidden="1">"'94db59c5-3591-4e2d-8a34-0e088994a81f'"</definedName>
    <definedName name="_xlnm._FilterDatabase" localSheetId="22" hidden="1">'CustomerExp - Disputes lodged'!$A$1:$B$1</definedName>
    <definedName name="_xlnm._FilterDatabase" localSheetId="6" hidden="1">'Effectiveness - Claims nature'!$A$2:$N$21</definedName>
    <definedName name="CountSheets" localSheetId="21">COUNTA(INDEX('CustomerExp - WIRO'!CountSheets,0))</definedName>
    <definedName name="CountSheets">COUNTA(INDEX(CountSheets,0))</definedName>
    <definedName name="_xlnm.Print_Area" localSheetId="27">'DQS_Claims data'!$A$1:$B$87</definedName>
    <definedName name="_xlnm.Print_Area" localSheetId="29">'DQS_Customer experience'!$A$1:$B$87</definedName>
    <definedName name="_xlnm.Print_Area" localSheetId="28">'DQS_Policy data'!$A$1:$B$87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6" l="1"/>
  <c r="D62" i="46"/>
  <c r="D127" i="46"/>
  <c r="D160" i="46"/>
  <c r="D192" i="46"/>
  <c r="D94" i="46"/>
  <c r="BC27" i="45"/>
  <c r="BB27" i="45"/>
  <c r="BA27" i="45"/>
  <c r="AZ27" i="45"/>
  <c r="AY27" i="45"/>
  <c r="AX27" i="45"/>
  <c r="AW27" i="45"/>
  <c r="AV27" i="45"/>
  <c r="AU27" i="45"/>
  <c r="AT27" i="45"/>
  <c r="AS27" i="45"/>
  <c r="AR27" i="45"/>
  <c r="BC13" i="45"/>
  <c r="BB13" i="45"/>
  <c r="BA13" i="45"/>
  <c r="AZ13" i="45"/>
  <c r="AY13" i="45"/>
  <c r="AX13" i="45"/>
  <c r="AW13" i="45"/>
  <c r="AV13" i="45"/>
  <c r="AU13" i="45"/>
  <c r="AT13" i="45"/>
  <c r="AS13" i="45"/>
  <c r="AR13" i="45"/>
  <c r="AQ13" i="45"/>
  <c r="AP13" i="45"/>
  <c r="AO13" i="45"/>
  <c r="AN13" i="45"/>
  <c r="AM13" i="45"/>
  <c r="AL13" i="45"/>
  <c r="AK13" i="45"/>
  <c r="AJ13" i="45"/>
  <c r="AI13" i="45"/>
  <c r="AH13" i="45"/>
  <c r="AG13" i="45"/>
  <c r="AF13" i="45"/>
  <c r="AE13" i="45"/>
  <c r="AD13" i="45"/>
  <c r="AC13" i="45"/>
  <c r="AB13" i="45"/>
  <c r="AA13" i="45"/>
  <c r="Z13" i="45"/>
  <c r="Y13" i="45"/>
  <c r="X13" i="45"/>
  <c r="W13" i="45"/>
  <c r="V13" i="45"/>
  <c r="U13" i="45"/>
  <c r="T13" i="45"/>
  <c r="S13" i="45"/>
  <c r="R13" i="45"/>
  <c r="Q13" i="45"/>
  <c r="P13" i="45"/>
  <c r="O13" i="45"/>
  <c r="N13" i="45"/>
  <c r="M13" i="45"/>
  <c r="L13" i="45"/>
  <c r="K13" i="45"/>
  <c r="J13" i="45"/>
  <c r="I13" i="45"/>
  <c r="H13" i="45"/>
  <c r="G13" i="45"/>
  <c r="F13" i="45"/>
  <c r="E13" i="45"/>
  <c r="D13" i="45"/>
  <c r="C13" i="45"/>
  <c r="B13" i="45"/>
  <c r="J7" i="12"/>
  <c r="K7" i="12"/>
  <c r="L7" i="12"/>
  <c r="M7" i="12"/>
  <c r="N7" i="12"/>
  <c r="I7" i="12"/>
  <c r="H7" i="12"/>
  <c r="G7" i="12"/>
  <c r="F7" i="12"/>
  <c r="E7" i="12"/>
  <c r="D7" i="12"/>
  <c r="C7" i="12"/>
  <c r="B7" i="12"/>
</calcChain>
</file>

<file path=xl/sharedStrings.xml><?xml version="1.0" encoding="utf-8"?>
<sst xmlns="http://schemas.openxmlformats.org/spreadsheetml/2006/main" count="1732" uniqueCount="436">
  <si>
    <t>4 Week</t>
  </si>
  <si>
    <t>No of Total Claims</t>
  </si>
  <si>
    <t>No of RTW Claims</t>
  </si>
  <si>
    <t>RTW %</t>
  </si>
  <si>
    <t>26 Week</t>
  </si>
  <si>
    <t>13 Week</t>
  </si>
  <si>
    <t>Totals</t>
  </si>
  <si>
    <t>A. Agriculture, Forestry and Fishing</t>
  </si>
  <si>
    <t>B. Mining</t>
  </si>
  <si>
    <t>C. Manufacturing</t>
  </si>
  <si>
    <t>D. Electricity, Gas, Water and Waste Services</t>
  </si>
  <si>
    <t>E. Construction</t>
  </si>
  <si>
    <t>F. Wholesale Trade</t>
  </si>
  <si>
    <t>G. Retail Trade</t>
  </si>
  <si>
    <t>H. Accommodation and Food Services</t>
  </si>
  <si>
    <t>I. Transport, Postal and Warehousing</t>
  </si>
  <si>
    <t>J. Information Media and Telecommunications</t>
  </si>
  <si>
    <t>K. Financial and Insurance Services</t>
  </si>
  <si>
    <t>L. Rental, Hiring and Real Estate Services</t>
  </si>
  <si>
    <t>M. Professional, Scientific and Technical Services</t>
  </si>
  <si>
    <t>N. Administrative and Support Services</t>
  </si>
  <si>
    <t>O. Public Administration and Safety</t>
  </si>
  <si>
    <t>P. Education and Training</t>
  </si>
  <si>
    <t>Q. Health Care and Social Assistance</t>
  </si>
  <si>
    <t>R. Arts and Recreation Services</t>
  </si>
  <si>
    <t>S. Other Services</t>
  </si>
  <si>
    <t>Total</t>
  </si>
  <si>
    <t>Not Stated or Missing</t>
  </si>
  <si>
    <t>Nature of injury</t>
  </si>
  <si>
    <t>Bodily location of injury</t>
  </si>
  <si>
    <t>No of Total Claims (a)</t>
  </si>
  <si>
    <t>No of RTW Claims (b)</t>
  </si>
  <si>
    <t>RTW % (c )</t>
  </si>
  <si>
    <t>No of Total Claims (d)</t>
  </si>
  <si>
    <t>No of RTW Claims (e )</t>
  </si>
  <si>
    <t>RTW % (f)</t>
  </si>
  <si>
    <t>No of Total Claims (g)</t>
  </si>
  <si>
    <t>No of RTW Claims (h)</t>
  </si>
  <si>
    <t>RTW % (i)</t>
  </si>
  <si>
    <t>Nominal insurer</t>
  </si>
  <si>
    <t>Self insurer</t>
  </si>
  <si>
    <t>Specialised insurers</t>
  </si>
  <si>
    <t>Government self-insurers (TMF)</t>
  </si>
  <si>
    <t>A: Intracranial injuries</t>
  </si>
  <si>
    <t>B: Fractures</t>
  </si>
  <si>
    <t>C: Wounds, lacerations, amputations and internal organ damage</t>
  </si>
  <si>
    <t>D: Burn</t>
  </si>
  <si>
    <t>E: Injury to nerves and spinal cord</t>
  </si>
  <si>
    <t>F: Traumatic joint/ligament and muscle/tendon injury</t>
  </si>
  <si>
    <t>G: Other injuries</t>
  </si>
  <si>
    <t>H: Musculoskeletal and connective tissue diseases</t>
  </si>
  <si>
    <t>I: Mental disorders</t>
  </si>
  <si>
    <t>J: Digestive system diseases</t>
  </si>
  <si>
    <t>K: Skin and subcutaneous tissue diseases</t>
  </si>
  <si>
    <t>L: Nervous system and sense organ diseases</t>
  </si>
  <si>
    <t>M: Respiratory system diseases</t>
  </si>
  <si>
    <t>N: Circulatory system diseases</t>
  </si>
  <si>
    <t>O: Infectious and parasitic diseases</t>
  </si>
  <si>
    <t>P: Neoplasms (cancer)</t>
  </si>
  <si>
    <t>Q: Other diseases</t>
  </si>
  <si>
    <t>R: Other claims</t>
  </si>
  <si>
    <t>1: Head</t>
  </si>
  <si>
    <t>2: Neck</t>
  </si>
  <si>
    <t>3: Trunk</t>
  </si>
  <si>
    <t>4: Upper limbs</t>
  </si>
  <si>
    <t>5: Lower limbs</t>
  </si>
  <si>
    <t>6: Multiple locations</t>
  </si>
  <si>
    <t>7: Systemic locations</t>
  </si>
  <si>
    <t>0: Falls, trips and slips of a person</t>
  </si>
  <si>
    <t>1: Hitting objects with a part of the body</t>
  </si>
  <si>
    <t>2: Being hit by moving objects</t>
  </si>
  <si>
    <t>3: Sound and pressure</t>
  </si>
  <si>
    <t>4: Body stressing</t>
  </si>
  <si>
    <t>5: Heat, electricity and other environmental factors</t>
  </si>
  <si>
    <t>6: Chemicals and other substances</t>
  </si>
  <si>
    <t>7: Biological factors</t>
  </si>
  <si>
    <t>8: Mental stress</t>
  </si>
  <si>
    <t>9: Other and unspecified mechanisms of incident</t>
  </si>
  <si>
    <t>Level 1</t>
  </si>
  <si>
    <t>Level 2</t>
  </si>
  <si>
    <t>Weekly Payments:Payments</t>
  </si>
  <si>
    <t>Medical:Timeframes</t>
  </si>
  <si>
    <t>Weekly Payments:Liability-Timeframes</t>
  </si>
  <si>
    <t>External Decision:WCC Determination</t>
  </si>
  <si>
    <t>Medical:Payments</t>
  </si>
  <si>
    <t>Medical:Liability</t>
  </si>
  <si>
    <t>Customer Service:Management of Claim</t>
  </si>
  <si>
    <t>Communication:Clarity of Insurer Information</t>
  </si>
  <si>
    <t>Decision Making:Full Liability</t>
  </si>
  <si>
    <t>Medical:Guidelines</t>
  </si>
  <si>
    <t>Payments:Non payment WCC Decision</t>
  </si>
  <si>
    <t>Customer Service:Behaviour</t>
  </si>
  <si>
    <t>Weekly Payments:Calculations</t>
  </si>
  <si>
    <t>Independent Medical Examination:Guidelines</t>
  </si>
  <si>
    <t>Licensed Insurers:Claims Lodgement</t>
  </si>
  <si>
    <t>2016/17</t>
  </si>
  <si>
    <t>2015/16</t>
  </si>
  <si>
    <t>Expenses</t>
  </si>
  <si>
    <t>Indirect to claimant</t>
  </si>
  <si>
    <t>Direct to claimant</t>
  </si>
  <si>
    <t>Commutation</t>
  </si>
  <si>
    <t>Payment Type</t>
  </si>
  <si>
    <t>c. RTW%=(b/a)*100</t>
  </si>
  <si>
    <t>f. RTW%=(e/d)*100</t>
  </si>
  <si>
    <t>Industry Division</t>
  </si>
  <si>
    <t>i. RTW%=(h/g)*100</t>
  </si>
  <si>
    <t>Enquiries received by month</t>
  </si>
  <si>
    <t>Claims reported by insurer types</t>
  </si>
  <si>
    <t>Primary psychological injury</t>
  </si>
  <si>
    <t>Non-psychological injury</t>
  </si>
  <si>
    <t>Reported claims by psychological claim category and insurer types</t>
  </si>
  <si>
    <t>Return to work (RTW)</t>
  </si>
  <si>
    <t>Benefits paid to/for workers</t>
  </si>
  <si>
    <t>Financial Year</t>
  </si>
  <si>
    <t>Premium to Wages</t>
  </si>
  <si>
    <t>2011/12</t>
  </si>
  <si>
    <t>2012/13</t>
  </si>
  <si>
    <t>2013/14</t>
  </si>
  <si>
    <t>2014/15</t>
  </si>
  <si>
    <t>Insurance as a percentage of NSW wages</t>
  </si>
  <si>
    <t xml:space="preserve">Workers Compensation Commission (Liability etc) </t>
  </si>
  <si>
    <t xml:space="preserve">CustomerExp - Disputes types and organisations </t>
  </si>
  <si>
    <t>Case Management Practice:InsurerConduct/ Behaviour</t>
  </si>
  <si>
    <t xml:space="preserve">8. Psychological </t>
  </si>
  <si>
    <t xml:space="preserve">9: To be confirmed </t>
  </si>
  <si>
    <t xml:space="preserve">Lump sum payments (S66 &amp; 67) </t>
  </si>
  <si>
    <t>Death payments</t>
  </si>
  <si>
    <t>Investigation payments</t>
  </si>
  <si>
    <t>Legal payments</t>
  </si>
  <si>
    <t>Medical payments</t>
  </si>
  <si>
    <t>Rehabilitation payments</t>
  </si>
  <si>
    <t>Weekly payments</t>
  </si>
  <si>
    <t>Other payments</t>
  </si>
  <si>
    <t>Common law (WID)</t>
  </si>
  <si>
    <t>Data Quality Statement</t>
  </si>
  <si>
    <t>Agency publishing the data:</t>
  </si>
  <si>
    <t>State Insurance Regulatory Authority (SIRA)</t>
  </si>
  <si>
    <t>Name of dataset or data source:</t>
  </si>
  <si>
    <t>SAS Workers Compensation claims file</t>
  </si>
  <si>
    <t>Data as at:</t>
  </si>
  <si>
    <t>Data quality rating:</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</si>
  <si>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</si>
  <si>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</si>
  <si>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</si>
  <si>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</si>
  <si>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</si>
  <si>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</si>
  <si>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</si>
  <si>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</si>
  <si>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</si>
  <si>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</si>
  <si>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</si>
  <si>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</si>
  <si>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</si>
  <si>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</si>
  <si>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</si>
  <si>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</si>
  <si>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</si>
  <si>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</si>
  <si>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</si>
  <si>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</si>
  <si>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</si>
  <si>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</si>
  <si>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</si>
  <si>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</si>
  <si>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</si>
  <si>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</si>
  <si>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</si>
  <si>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</si>
  <si>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</si>
  <si>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</si>
  <si>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</si>
  <si>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</si>
  <si>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</si>
  <si>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</si>
  <si>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</si>
  <si>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</si>
  <si>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</si>
  <si>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</si>
  <si>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</si>
  <si>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</si>
  <si>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</si>
  <si>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</si>
  <si>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</si>
  <si>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</si>
  <si>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</si>
  <si>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</si>
  <si>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</si>
  <si>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</si>
  <si>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</si>
  <si>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</si>
  <si>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</si>
  <si>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</si>
  <si>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</si>
  <si>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</si>
  <si>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</si>
  <si>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</si>
  <si>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</si>
  <si>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</si>
  <si>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</si>
  <si>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</si>
  <si>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</si>
  <si>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</si>
  <si>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</si>
  <si>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</si>
  <si>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</si>
  <si>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</si>
  <si>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</si>
  <si>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</si>
  <si>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</si>
  <si>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</si>
  <si>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</si>
  <si>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</si>
  <si>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</si>
  <si>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</si>
  <si>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</si>
  <si>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</si>
  <si>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</si>
  <si>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</si>
  <si>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</si>
  <si>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</si>
  <si>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</si>
  <si>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</si>
  <si>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</si>
  <si>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</si>
  <si>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</si>
  <si>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</si>
  <si>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</si>
  <si>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</si>
  <si>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 for Nominal Insurer and Self and Specialised insurers</t>
  </si>
  <si>
    <t>4 stars</t>
  </si>
  <si>
    <t>NSW Workers compensation policies held by employers and self and specialised insurers.</t>
  </si>
  <si>
    <t>NSW</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</si>
  <si>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</si>
  <si>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</si>
  <si>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</si>
  <si>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</si>
  <si>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</si>
  <si>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</si>
  <si>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</si>
  <si>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</si>
  <si>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</si>
  <si>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SAS Workers Compensation policy files</t>
  </si>
  <si>
    <t>Customer experience complaints and enquiries data</t>
  </si>
  <si>
    <t>Reported claims by nature of injury - NSW System</t>
  </si>
  <si>
    <t>Reported claims by nature of injury - Nominal Insurer</t>
  </si>
  <si>
    <t>Reported claims by nature of injury - Self Insurers</t>
  </si>
  <si>
    <t>Reported claims by nature of injury - Specialised Insurers</t>
  </si>
  <si>
    <t>Reported claims by nature of injury - Government self-insurers (TMF)</t>
  </si>
  <si>
    <t>Reported claims by body locations - NSW System</t>
  </si>
  <si>
    <t>Reported claims by body locations - Nominal Insurer</t>
  </si>
  <si>
    <t>Reported claims by body locations - Self Insurers</t>
  </si>
  <si>
    <t>Reported claims by body locations - Specialised Insurers</t>
  </si>
  <si>
    <t>Reported claims by body locations - Government self-insurers (TMF)</t>
  </si>
  <si>
    <t>Reported claims by mechanism of incident - NSW System</t>
  </si>
  <si>
    <t>Reported claims by mechanism of incident - Nominal Insurer</t>
  </si>
  <si>
    <t>Reported claims by mechanism of incident - Self Insurers</t>
  </si>
  <si>
    <t>Reported claims by mechanism of incident - Specialised Insurers</t>
  </si>
  <si>
    <t>Reported claims by mechanism of incident - Government self-insurers (TMF)</t>
  </si>
  <si>
    <t>Efficiency - Claim payment types - NSW System</t>
  </si>
  <si>
    <t>Efficiency - Claim payment types - Nominal insurer</t>
  </si>
  <si>
    <t>Efficiency - Claim payment types - Self insurers</t>
  </si>
  <si>
    <t>Efficiency - Claim payment types - Specialised insurers</t>
  </si>
  <si>
    <t>Efficiency - Claim payment types - Government self-insurers (TMF)</t>
  </si>
  <si>
    <t>Complaints received by SIRA by month</t>
  </si>
  <si>
    <t>h. Total number of claimant back at work in 182 days (based on work status codes 1, 2, 3 &amp; 4) with any capacity</t>
  </si>
  <si>
    <t>b. Total number of claimant back at work in 28 days (based on work status codes 1,2,3 &amp; 4) with any capacity</t>
  </si>
  <si>
    <t>e. Total number of claimant back at work in 91 days (based on work status codes 1,2,3 &amp; 4) with any capacity</t>
  </si>
  <si>
    <t>Disputes:Liability</t>
  </si>
  <si>
    <t>Weekly Payments: Provisional Liability Timeframes</t>
  </si>
  <si>
    <t>Workplace Injury Management: Suitable Employment</t>
  </si>
  <si>
    <t>Top 5 Level 2 complaints: issues and drivers</t>
  </si>
  <si>
    <t>Medical Practitioner - Treating Specialist - Fees/Billing</t>
  </si>
  <si>
    <t>Weekly Payments : Provisional Liability - Timeframes</t>
  </si>
  <si>
    <t xml:space="preserve">TOTAL </t>
  </si>
  <si>
    <t>Merit reviews finalised</t>
  </si>
  <si>
    <t># of disputes finalised</t>
  </si>
  <si>
    <t>Median # of days taken to resolve</t>
  </si>
  <si>
    <t>Finalised merit reviews by outcomes: NSW System</t>
  </si>
  <si>
    <t xml:space="preserve">Same outcome for worker </t>
  </si>
  <si>
    <t xml:space="preserve">Better outcome for worker </t>
  </si>
  <si>
    <t xml:space="preserve">Adverse outcome for  worker </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</si>
  <si>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</si>
  <si>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</si>
  <si>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</si>
  <si>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</si>
  <si>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</si>
  <si>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</si>
  <si>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</si>
  <si>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</si>
  <si>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</si>
  <si>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</si>
  <si>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</si>
  <si>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Workers Compensation Commission</t>
  </si>
  <si>
    <t>Finalised internal reviews by outcomes: NSW System</t>
  </si>
  <si>
    <t>Internal reviews finalised</t>
  </si>
  <si>
    <t xml:space="preserve">Timeframe defined under legislation </t>
  </si>
  <si>
    <t>Medical Practitioner - Treating Specialist:Fees/Billing</t>
  </si>
  <si>
    <t>Month</t>
  </si>
  <si>
    <t>May-18</t>
  </si>
  <si>
    <t>Mechanism of incident</t>
  </si>
  <si>
    <t>Jun-18</t>
  </si>
  <si>
    <t>Dispute types</t>
  </si>
  <si>
    <t>Financial year</t>
  </si>
  <si>
    <t>Risk based regulatory activities</t>
  </si>
  <si>
    <t>Compliance promotion and assurance</t>
  </si>
  <si>
    <t>Escalated enforcement and fraud cases</t>
  </si>
  <si>
    <t>Penalties and prosecutions</t>
  </si>
  <si>
    <t xml:space="preserve">Average time to resolution </t>
  </si>
  <si>
    <t>Application to resolve a dispute (form 2/form 2D) without appeal</t>
  </si>
  <si>
    <t>Active claims by insurer types</t>
  </si>
  <si>
    <t>- Employers (Site visits)</t>
  </si>
  <si>
    <t>- Insurers (Audits)</t>
  </si>
  <si>
    <t>- Providers (Audits)</t>
  </si>
  <si>
    <t>- Non compliance referrals (compliant escalations and referrals)</t>
  </si>
  <si>
    <t>Jul-18</t>
  </si>
  <si>
    <t>These tables have been prepared to support the State Insurance Regulatory Authority (SIRA) workers compensation monthly report.</t>
  </si>
  <si>
    <t>% share of total claims</t>
  </si>
  <si>
    <t>Insurer type</t>
  </si>
  <si>
    <t>2017/18</t>
  </si>
  <si>
    <t>% share of premium paid</t>
  </si>
  <si>
    <t>Aug-18</t>
  </si>
  <si>
    <t>Sep-18</t>
  </si>
  <si>
    <t>Oct-18</t>
  </si>
  <si>
    <t>NP</t>
  </si>
  <si>
    <t>.</t>
  </si>
  <si>
    <t>Note: NP = not published</t>
  </si>
  <si>
    <t>Activities focused on promoting compliance to participants and/or ensuring they are complying with their obligations.</t>
  </si>
  <si>
    <t>Enforcement escalations and assurance</t>
  </si>
  <si>
    <t>Top 5 Level 1 complaints: issues and drivers</t>
  </si>
  <si>
    <t>Weekly Payments: Liability - process</t>
  </si>
  <si>
    <t>Workplace Injury Management:Suitable Employment</t>
  </si>
  <si>
    <t>Workplace Injury Management: Relationship Manangement</t>
  </si>
  <si>
    <t>Nov-18</t>
  </si>
  <si>
    <t>Dec-18</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</si>
  <si>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</si>
  <si>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</si>
  <si>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</si>
  <si>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</si>
  <si>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Disputes: Work Capacity Decision</t>
  </si>
  <si>
    <t>Jan-19</t>
  </si>
  <si>
    <t>-</t>
  </si>
  <si>
    <t>Activities focused on investigating cases of fraud or where enforcement action maybe required.</t>
  </si>
  <si>
    <t>Resulting penalties and prosecution action.</t>
  </si>
  <si>
    <t>Development months</t>
  </si>
  <si>
    <t>Effectiveness - Reportable claims development - NSW System</t>
  </si>
  <si>
    <t>Efficiency - Claims payments development - NSW System</t>
  </si>
  <si>
    <t>Feb-19</t>
  </si>
  <si>
    <t>Mar-19</t>
  </si>
  <si>
    <t>Apr-19</t>
  </si>
  <si>
    <t>May-19</t>
  </si>
  <si>
    <r>
      <t xml:space="preserve">Note: For May </t>
    </r>
    <r>
      <rPr>
        <sz val="11"/>
        <color rgb="FFFF0000"/>
        <rFont val="Gotham Book"/>
      </rPr>
      <t>2019</t>
    </r>
    <r>
      <rPr>
        <sz val="11"/>
        <color theme="1"/>
        <rFont val="Gotham Book"/>
      </rPr>
      <t xml:space="preserve"> RTW calculation,</t>
    </r>
  </si>
  <si>
    <t>Jun-19</t>
  </si>
  <si>
    <t>Return to work (RTW) by industry (June-19)</t>
  </si>
  <si>
    <t>a. Total number of time lost claimants for 4 week cohort i.e. Claims reported from June 2018 to May 2019</t>
  </si>
  <si>
    <t>d. Total number of time lost claimants for 13 week cohort i.e. Claims reported from Mar 2018 to Feb 2019</t>
  </si>
  <si>
    <t>g. Total number of time lost claimants for 26 week cohort i.e. Claims reported from Dec 2017 to Nov 2018</t>
  </si>
  <si>
    <t>Jul-18 till Jun-19</t>
  </si>
  <si>
    <t>2015/2016</t>
  </si>
  <si>
    <t>2016/2017</t>
  </si>
  <si>
    <t>2017/2018</t>
  </si>
  <si>
    <t>2018/2019</t>
  </si>
  <si>
    <t>Return to work including medical only claimants rate</t>
  </si>
  <si>
    <t>Government self insurer (TMF)</t>
  </si>
  <si>
    <t>Self insurers</t>
  </si>
  <si>
    <t>System average</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</si>
  <si>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</si>
  <si>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</si>
  <si>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</si>
  <si>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</si>
  <si>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</si>
  <si>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</si>
  <si>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</si>
  <si>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</si>
  <si>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</si>
  <si>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</si>
  <si>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</si>
  <si>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</si>
  <si>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</si>
  <si>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</si>
  <si>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</si>
  <si>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</si>
  <si>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</si>
  <si>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</si>
  <si>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</si>
  <si>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</si>
  <si>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</si>
  <si>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</si>
  <si>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</si>
  <si>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</si>
  <si>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Efficiency - Weekly benefits paid per month* - NSW system</t>
  </si>
  <si>
    <t>*To ensure consistency across the time series, the table excludes Section 39 claimants that exited the system.</t>
  </si>
  <si>
    <t>Efficiency - Workers receiving weekly benefits per month* - NSW system</t>
  </si>
  <si>
    <t>*To ensure consistency across the time series, the table excludes Section 39 claimants that exited the system. The table gives the distinct number of workers receiving weekly benefits per month.</t>
  </si>
  <si>
    <t>Work Capacity Decision Disputes</t>
  </si>
  <si>
    <t>(already included in data above)</t>
  </si>
  <si>
    <t>Insurers (Internal review)</t>
  </si>
  <si>
    <t xml:space="preserve">WIRO (Procedural review) </t>
  </si>
  <si>
    <t>SIRA/WCC (Merit review)*</t>
  </si>
  <si>
    <t>* From 1 January 2019 all merit reviews will be lodged with WCC</t>
  </si>
  <si>
    <t>Jun-18 till Jun-19</t>
  </si>
  <si>
    <t>June 2018 to June 2019</t>
  </si>
  <si>
    <t>Allied Health Providers : Conduct/performance</t>
  </si>
  <si>
    <t>Allied Health Providers : Fees / Billing</t>
  </si>
  <si>
    <t>Case Management Practice : Employer behaviour</t>
  </si>
  <si>
    <t>Case Management Practice: Liability Enquiry</t>
  </si>
  <si>
    <t>Medical Practitioner Treating Specialist : Fees/billing</t>
  </si>
  <si>
    <t>Medical Practitioners - NTD : Fees / Billing</t>
  </si>
  <si>
    <t>Policy : Insurance Policy</t>
  </si>
  <si>
    <t>Workplace Injury Management : RTW Plan - employer</t>
  </si>
  <si>
    <t>Workplace rehabilitation providers : Conduct/performance</t>
  </si>
  <si>
    <t>Vocational Programs : JCPP</t>
  </si>
  <si>
    <t>Allied Health Providers : Fees/billing</t>
  </si>
  <si>
    <t>Case Management Practice : Liability Enquiry</t>
  </si>
  <si>
    <t>Case Management Practice: Employer Behaviour</t>
  </si>
  <si>
    <t xml:space="preserve">Disputes: Liability </t>
  </si>
  <si>
    <t>Hearing Services : Fees &amp; billing</t>
  </si>
  <si>
    <t>Injury Management Consultants : Conduct/Performance</t>
  </si>
  <si>
    <t>Medical Practitioners - NTD : Fees/billing</t>
  </si>
  <si>
    <t>Permanent Impairment Assessor : Conduct/Performance</t>
  </si>
  <si>
    <t>Premiums : Fees &amp; Billing</t>
  </si>
  <si>
    <t>Record Enquiry : Claims History search</t>
  </si>
  <si>
    <t>SIRA Functions : Service / Process</t>
  </si>
  <si>
    <t>SIRA Functions : Website</t>
  </si>
  <si>
    <t>Weekly Payments : Wage Reimbursement</t>
  </si>
  <si>
    <t>Workplace Injury Management : RTW Co-Ord Conduct/Performance</t>
  </si>
  <si>
    <t>Workplace Rehabilitation providers : Conduct/Performance</t>
  </si>
  <si>
    <t>Jun-20</t>
  </si>
  <si>
    <t>WIRO - Enquiries and complaints</t>
  </si>
  <si>
    <t>Jan-19*</t>
  </si>
  <si>
    <t>Complaint</t>
  </si>
  <si>
    <t>Enquiry</t>
  </si>
  <si>
    <t>* The Workers Compensation Independent Review Office (WIRO) is servicing workers’ calls about insurers from January 1, 2019</t>
  </si>
  <si>
    <t>May 2017</t>
  </si>
  <si>
    <t>Jun 2017</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</si>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</sst>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0_ ;\-#,##0\ "/>
    <numFmt numFmtId="168" formatCode="&quot;$&quot;#,##0"/>
    <numFmt numFmtId="169" formatCode="#,##0.0_ ;\-#,##0.0\ "/>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ont>
    <font>
      <sz val="11"/>
      <color theme="1"/>
      <name val="Gotham Book"/>
    </font>
    <font>
      <sz val="11"/>
      <color theme="0"/>
      <name val="Gotham Book"/>
    </font>
    <font>
      <b/>
      <sz val="11"/>
      <color theme="1"/>
      <name val="Gotham Book"/>
    </font>
    <font>
      <sz val="11"/>
      <name val="Gotham Book"/>
    </font>
    <font>
      <b/>
      <sz val="12"/>
      <color theme="0"/>
      <name val="Gotham Book"/>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ont>
    <font>
      <b/>
      <sz val="9"/>
      <color theme="0"/>
      <name val="Gotham Book"/>
    </font>
    <font>
      <sz val="9"/>
      <color theme="1"/>
      <name val="Calibri"/>
      <family val="2"/>
      <scheme val="minor"/>
    </font>
    <font>
      <sz val="18"/>
      <color rgb="FF000000"/>
      <name val="Clarendon Lt BT"/>
      <family val="1"/>
    </font>
    <font>
      <b/>
      <sz val="16"/>
      <name val="Gotham Book"/>
    </font>
    <font>
      <sz val="11"/>
      <color indexed="8"/>
      <name val="Calibri"/>
      <family val="2"/>
    </font>
    <font>
      <sz val="11"/>
      <color theme="0"/>
      <name val="Gotham Medium"/>
    </font>
    <font>
      <sz val="11"/>
      <name val="Gotham Medium"/>
    </font>
    <font>
      <sz val="11"/>
      <color indexed="8"/>
      <name val="Gotham Book"/>
    </font>
    <font>
      <sz val="24"/>
      <color rgb="FF614B79"/>
      <name val="Clarendon Lt BT"/>
      <family val="1"/>
    </font>
    <font>
      <sz val="11"/>
      <color theme="0"/>
      <name val="Calibri"/>
      <family val="2"/>
      <scheme val="minor"/>
    </font>
    <font>
      <b/>
      <sz val="10"/>
      <color theme="0"/>
      <name val="Gotham Book"/>
    </font>
    <font>
      <sz val="10"/>
      <color theme="1"/>
      <name val="Times New Roman"/>
      <family val="1"/>
    </font>
    <font>
      <b/>
      <sz val="9"/>
      <color rgb="FF000000"/>
      <name val="Gotham Book"/>
    </font>
    <font>
      <sz val="9"/>
      <color rgb="FF000000"/>
      <name val="Gotham Book"/>
    </font>
    <font>
      <sz val="9"/>
      <color theme="1"/>
      <name val="Gotham Book"/>
    </font>
    <font>
      <sz val="11"/>
      <color rgb="FFFF0000"/>
      <name val="Gotham Book"/>
    </font>
    <font>
      <sz val="10"/>
      <name val="Gotham Book"/>
      <family val="3"/>
    </font>
    <font>
      <b/>
      <sz val="11"/>
      <color theme="0"/>
      <name val="Gotham Book"/>
      <family val="3"/>
    </font>
    <font>
      <sz val="11"/>
      <color theme="1"/>
      <name val="Gotham Book"/>
      <family val="3"/>
    </font>
    <font>
      <b/>
      <sz val="11"/>
      <color rgb="FFFFFFFF"/>
      <name val="Gotham Book"/>
      <family val="3"/>
    </font>
    <font>
      <sz val="11"/>
      <color rgb="FF000000"/>
      <name val="Gotham Book"/>
      <family val="3"/>
    </font>
    <font>
      <sz val="11"/>
      <color theme="1"/>
      <name val="Calibri"/>
      <family val="2"/>
    </font>
    <font>
      <sz val="9"/>
      <color rgb="FF000000"/>
      <name val="Gotham Book"/>
      <family val="3"/>
    </font>
    <font>
      <sz val="9"/>
      <color theme="1"/>
      <name val="Gotham Book"/>
      <family val="3"/>
    </font>
    <font>
      <b/>
      <sz val="11"/>
      <color theme="1"/>
      <name val="Gotham Book"/>
      <family val="3"/>
    </font>
    <font>
      <b/>
      <sz val="10"/>
      <color theme="0"/>
      <name val="Gotham Book"/>
      <family val="3"/>
    </font>
    <font>
      <sz val="10"/>
      <color rgb="FF000000"/>
      <name val="Gotham Book"/>
    </font>
    <font>
      <b/>
      <sz val="10"/>
      <color rgb="FFFFFFFF"/>
      <name val="Gotham Book"/>
      <family val="3"/>
    </font>
    <font>
      <sz val="10"/>
      <color indexed="8"/>
      <name val="Gotham Book"/>
      <family val="3"/>
    </font>
    <font>
      <b/>
      <sz val="9"/>
      <color theme="0"/>
      <name val="Gotham Book"/>
      <family val="3"/>
    </font>
    <font>
      <b/>
      <sz val="8"/>
      <name val="Gotham Book"/>
      <family val="3"/>
    </font>
  </fonts>
  <fills count="17">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B7C9D3"/>
        <bgColor indexed="64"/>
      </patternFill>
    </fill>
    <fill>
      <patternFill patternType="solid">
        <fgColor rgb="FF00A3E0"/>
        <bgColor indexed="64"/>
      </patternFill>
    </fill>
    <fill>
      <patternFill patternType="solid">
        <fgColor rgb="FFBAC9D3"/>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FFFF00"/>
        <bgColor indexed="64"/>
      </patternFill>
    </fill>
  </fills>
  <borders count="62">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top/>
      <bottom style="thin">
        <color rgb="FFFFFFFF"/>
      </bottom>
      <diagonal/>
    </border>
    <border>
      <left/>
      <right style="thin">
        <color indexed="64"/>
      </right>
      <top style="thin">
        <color rgb="FFFFFFFF"/>
      </top>
      <bottom style="thin">
        <color rgb="FFFFFFFF"/>
      </bottom>
      <diagonal/>
    </border>
    <border>
      <left style="thin">
        <color indexed="64"/>
      </left>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theme="0"/>
      </right>
      <top style="thin">
        <color theme="0"/>
      </top>
      <bottom/>
      <diagonal/>
    </border>
    <border>
      <left style="thin">
        <color theme="0"/>
      </left>
      <right style="thin">
        <color theme="0"/>
      </right>
      <top style="thin">
        <color theme="4" tint="0.39997558519241921"/>
      </top>
      <bottom style="thin">
        <color theme="0"/>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8" fillId="0" borderId="0"/>
    <xf numFmtId="0" fontId="18" fillId="0" borderId="0"/>
  </cellStyleXfs>
  <cellXfs count="312">
    <xf numFmtId="0" fontId="0" fillId="0" borderId="0" xfId="0"/>
    <xf numFmtId="0" fontId="0" fillId="0" borderId="0" xfId="0" applyAlignment="1">
      <alignment wrapText="1"/>
    </xf>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4" fillId="7" borderId="2" xfId="0" applyFont="1" applyFill="1" applyBorder="1" applyAlignment="1">
      <alignment wrapText="1"/>
    </xf>
    <xf numFmtId="0" fontId="4" fillId="7" borderId="2" xfId="0" applyFont="1" applyFill="1" applyBorder="1"/>
    <xf numFmtId="0" fontId="0" fillId="0" borderId="0" xfId="0" applyAlignment="1"/>
    <xf numFmtId="0" fontId="3" fillId="2" borderId="0" xfId="0" applyNumberFormat="1" applyFont="1" applyFill="1" applyBorder="1" applyAlignment="1" applyProtection="1"/>
    <xf numFmtId="9" fontId="0" fillId="0" borderId="0" xfId="1" applyFo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11" fillId="8" borderId="0" xfId="0" applyNumberFormat="1" applyFont="1" applyFill="1" applyBorder="1"/>
    <xf numFmtId="0" fontId="12" fillId="8" borderId="0" xfId="0" applyFont="1" applyFill="1" applyBorder="1" applyAlignment="1"/>
    <xf numFmtId="0" fontId="13" fillId="8" borderId="0" xfId="0" applyFont="1" applyFill="1" applyBorder="1"/>
    <xf numFmtId="0" fontId="0" fillId="8" borderId="12" xfId="0" applyFill="1" applyBorder="1"/>
    <xf numFmtId="0" fontId="0" fillId="8" borderId="13" xfId="0" applyFill="1" applyBorder="1"/>
    <xf numFmtId="0" fontId="13" fillId="8" borderId="0" xfId="0" quotePrefix="1" applyFont="1" applyFill="1" applyBorder="1" applyAlignment="1">
      <alignment vertical="top"/>
    </xf>
    <xf numFmtId="0" fontId="13" fillId="8" borderId="0" xfId="0" quotePrefix="1" applyFont="1" applyFill="1" applyBorder="1" applyAlignment="1">
      <alignment horizontal="left" vertical="center"/>
    </xf>
    <xf numFmtId="0" fontId="0" fillId="8" borderId="12" xfId="0" applyFill="1" applyBorder="1" applyAlignment="1">
      <alignment wrapText="1"/>
    </xf>
    <xf numFmtId="0" fontId="15" fillId="0" borderId="0" xfId="0" applyFont="1" applyAlignment="1"/>
    <xf numFmtId="166" fontId="5" fillId="6" borderId="2" xfId="4" applyNumberFormat="1" applyFont="1" applyFill="1" applyBorder="1"/>
    <xf numFmtId="0" fontId="17" fillId="8" borderId="0" xfId="0" applyNumberFormat="1" applyFont="1" applyFill="1" applyBorder="1" applyAlignment="1" applyProtection="1">
      <alignment horizontal="left" vertical="top"/>
    </xf>
    <xf numFmtId="0" fontId="11" fillId="8" borderId="0" xfId="0" applyFont="1" applyFill="1" applyAlignment="1">
      <alignment vertical="top"/>
    </xf>
    <xf numFmtId="0" fontId="0" fillId="8" borderId="0" xfId="0" applyFill="1"/>
    <xf numFmtId="0" fontId="0" fillId="8" borderId="0" xfId="0" applyFill="1" applyAlignment="1"/>
    <xf numFmtId="0" fontId="0" fillId="8" borderId="0" xfId="0" applyFill="1" applyAlignment="1">
      <alignment vertical="center"/>
    </xf>
    <xf numFmtId="0" fontId="0" fillId="8" borderId="0" xfId="0" applyFill="1" applyAlignment="1">
      <alignment vertical="top"/>
    </xf>
    <xf numFmtId="0" fontId="22" fillId="8" borderId="0" xfId="0" applyFont="1" applyFill="1" applyBorder="1" applyAlignment="1">
      <alignment vertical="center"/>
    </xf>
    <xf numFmtId="0" fontId="21" fillId="8" borderId="3" xfId="5" applyNumberFormat="1" applyFont="1" applyFill="1" applyBorder="1" applyAlignment="1" applyProtection="1">
      <alignment vertical="top"/>
    </xf>
    <xf numFmtId="0" fontId="8" fillId="9" borderId="19" xfId="0"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wrapText="1"/>
    </xf>
    <xf numFmtId="0" fontId="8" fillId="9" borderId="19" xfId="0" applyNumberFormat="1" applyFont="1" applyFill="1" applyBorder="1" applyAlignment="1" applyProtection="1">
      <alignment horizontal="left" vertical="center"/>
    </xf>
    <xf numFmtId="14" fontId="8" fillId="9" borderId="19" xfId="5" applyNumberFormat="1" applyFont="1" applyFill="1" applyBorder="1" applyAlignment="1" applyProtection="1">
      <alignment horizontal="left" wrapText="1"/>
    </xf>
    <xf numFmtId="0" fontId="5" fillId="8" borderId="19" xfId="0" applyNumberFormat="1" applyFont="1" applyFill="1" applyBorder="1" applyAlignment="1" applyProtection="1"/>
    <xf numFmtId="0" fontId="20"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top" wrapText="1"/>
    </xf>
    <xf numFmtId="0" fontId="8" fillId="9" borderId="19" xfId="5" applyNumberFormat="1" applyFont="1" applyFill="1" applyBorder="1" applyAlignment="1" applyProtection="1">
      <alignment horizontal="left" vertical="center"/>
    </xf>
    <xf numFmtId="0" fontId="21" fillId="8" borderId="19" xfId="5" applyNumberFormat="1" applyFont="1" applyFill="1" applyBorder="1" applyAlignment="1" applyProtection="1"/>
    <xf numFmtId="0" fontId="20" fillId="9" borderId="19" xfId="5" applyNumberFormat="1" applyFont="1" applyFill="1" applyBorder="1" applyAlignment="1" applyProtection="1">
      <alignment horizontal="left" vertical="top" wrapText="1"/>
    </xf>
    <xf numFmtId="0" fontId="0" fillId="8" borderId="19" xfId="0" applyFill="1" applyBorder="1"/>
    <xf numFmtId="0" fontId="20"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top" wrapText="1"/>
    </xf>
    <xf numFmtId="0" fontId="21" fillId="8" borderId="19" xfId="5" applyNumberFormat="1" applyFont="1" applyFill="1" applyBorder="1" applyAlignment="1" applyProtection="1">
      <alignment vertical="top"/>
    </xf>
    <xf numFmtId="0" fontId="8" fillId="8" borderId="19" xfId="5" applyNumberFormat="1" applyFont="1" applyFill="1" applyBorder="1" applyAlignment="1" applyProtection="1">
      <alignment vertical="top"/>
    </xf>
    <xf numFmtId="164" fontId="0" fillId="2" borderId="0" xfId="0" applyNumberFormat="1" applyFont="1" applyFill="1" applyBorder="1" applyAlignment="1" applyProtection="1"/>
    <xf numFmtId="0" fontId="4" fillId="7" borderId="20" xfId="0" applyFont="1" applyFill="1" applyBorder="1" applyAlignment="1">
      <alignment wrapText="1"/>
    </xf>
    <xf numFmtId="0" fontId="4" fillId="7" borderId="0" xfId="0" applyFont="1" applyFill="1" applyBorder="1" applyAlignment="1">
      <alignment wrapText="1"/>
    </xf>
    <xf numFmtId="164" fontId="0" fillId="8" borderId="0" xfId="0" applyNumberFormat="1" applyFill="1"/>
    <xf numFmtId="164" fontId="5" fillId="6" borderId="5" xfId="2" applyNumberFormat="1" applyFont="1" applyFill="1" applyBorder="1" applyAlignment="1">
      <alignment horizontal="right"/>
    </xf>
    <xf numFmtId="0" fontId="15" fillId="8" borderId="0" xfId="0" applyFont="1" applyFill="1" applyAlignment="1"/>
    <xf numFmtId="43" fontId="0" fillId="8" borderId="0" xfId="0" applyNumberFormat="1" applyFill="1" applyAlignment="1"/>
    <xf numFmtId="165" fontId="0" fillId="8" borderId="0" xfId="1" applyNumberFormat="1" applyFont="1" applyFill="1" applyAlignment="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164" fontId="5" fillId="6" borderId="24" xfId="2" applyNumberFormat="1" applyFont="1" applyFill="1" applyBorder="1"/>
    <xf numFmtId="0" fontId="4" fillId="5" borderId="22"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0" fontId="4" fillId="7" borderId="7"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center" wrapText="1"/>
    </xf>
    <xf numFmtId="0" fontId="4" fillId="7" borderId="23"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left" wrapText="1"/>
    </xf>
    <xf numFmtId="0" fontId="4" fillId="7" borderId="22" xfId="0" applyNumberFormat="1" applyFont="1" applyFill="1" applyBorder="1" applyAlignment="1">
      <alignment horizontal="left" wrapText="1"/>
    </xf>
    <xf numFmtId="0" fontId="14" fillId="7" borderId="7" xfId="0" applyNumberFormat="1" applyFont="1" applyFill="1" applyBorder="1" applyAlignment="1" applyProtection="1">
      <alignment horizontal="left" vertical="top"/>
    </xf>
    <xf numFmtId="0" fontId="14" fillId="7" borderId="22" xfId="0" applyNumberFormat="1" applyFont="1" applyFill="1" applyBorder="1" applyAlignment="1" applyProtection="1"/>
    <xf numFmtId="0" fontId="14" fillId="7" borderId="23" xfId="0" applyNumberFormat="1" applyFont="1" applyFill="1" applyBorder="1" applyAlignment="1" applyProtection="1">
      <alignment horizontal="left" vertical="top"/>
    </xf>
    <xf numFmtId="17" fontId="4" fillId="7" borderId="23" xfId="0" applyNumberFormat="1" applyFont="1" applyFill="1" applyBorder="1" applyAlignment="1" applyProtection="1">
      <alignment horizontal="center"/>
    </xf>
    <xf numFmtId="10" fontId="5" fillId="6" borderId="5" xfId="1" applyNumberFormat="1" applyFont="1" applyFill="1" applyBorder="1"/>
    <xf numFmtId="17" fontId="4" fillId="7" borderId="26" xfId="0" applyNumberFormat="1" applyFont="1" applyFill="1" applyBorder="1" applyAlignment="1" applyProtection="1">
      <alignment horizontal="center"/>
    </xf>
    <xf numFmtId="17" fontId="4" fillId="7" borderId="25" xfId="0" applyNumberFormat="1" applyFont="1" applyFill="1" applyBorder="1" applyAlignment="1" applyProtection="1">
      <alignment horizontal="center"/>
    </xf>
    <xf numFmtId="0" fontId="4" fillId="7" borderId="3" xfId="0" applyFont="1" applyFill="1" applyBorder="1"/>
    <xf numFmtId="0" fontId="4" fillId="7" borderId="7" xfId="0" applyFont="1" applyFill="1" applyBorder="1"/>
    <xf numFmtId="0" fontId="4" fillId="7" borderId="26" xfId="0" applyFont="1" applyFill="1" applyBorder="1"/>
    <xf numFmtId="164" fontId="7" fillId="6" borderId="5" xfId="2" applyNumberFormat="1" applyFont="1" applyFill="1" applyBorder="1"/>
    <xf numFmtId="0" fontId="4" fillId="7" borderId="22" xfId="0" applyFont="1" applyFill="1" applyBorder="1"/>
    <xf numFmtId="17" fontId="4" fillId="7" borderId="3" xfId="0" applyNumberFormat="1" applyFont="1" applyFill="1" applyBorder="1" applyAlignment="1" applyProtection="1">
      <alignment horizontal="center" vertical="center"/>
    </xf>
    <xf numFmtId="17" fontId="4" fillId="7" borderId="22" xfId="0" applyNumberFormat="1" applyFont="1" applyFill="1" applyBorder="1" applyAlignment="1" applyProtection="1">
      <alignment horizontal="left" vertical="center"/>
    </xf>
    <xf numFmtId="0" fontId="4" fillId="7" borderId="23" xfId="0" applyFont="1" applyFill="1" applyBorder="1"/>
    <xf numFmtId="17" fontId="4" fillId="7" borderId="10" xfId="0" applyNumberFormat="1" applyFont="1" applyFill="1" applyBorder="1" applyAlignment="1" applyProtection="1">
      <alignment horizontal="center" vertical="center" wrapText="1"/>
    </xf>
    <xf numFmtId="164" fontId="5" fillId="6" borderId="24" xfId="2" applyNumberFormat="1" applyFont="1" applyFill="1" applyBorder="1" applyAlignment="1">
      <alignment horizontal="right"/>
    </xf>
    <xf numFmtId="9" fontId="5" fillId="6" borderId="5" xfId="1" applyFont="1" applyFill="1" applyBorder="1"/>
    <xf numFmtId="9" fontId="5" fillId="6" borderId="24" xfId="1" applyFont="1" applyFill="1" applyBorder="1"/>
    <xf numFmtId="0" fontId="4" fillId="8" borderId="23" xfId="0" applyNumberFormat="1" applyFont="1" applyFill="1" applyBorder="1" applyAlignment="1" applyProtection="1">
      <alignment horizontal="left" vertical="top" wrapText="1"/>
    </xf>
    <xf numFmtId="43" fontId="5" fillId="8" borderId="8" xfId="2" applyFont="1" applyFill="1" applyBorder="1" applyAlignment="1" applyProtection="1"/>
    <xf numFmtId="43" fontId="5" fillId="8" borderId="24" xfId="2" applyFont="1" applyFill="1" applyBorder="1" applyAlignment="1" applyProtection="1"/>
    <xf numFmtId="17" fontId="6" fillId="7" borderId="2" xfId="0" applyNumberFormat="1" applyFont="1" applyFill="1" applyBorder="1"/>
    <xf numFmtId="17" fontId="6" fillId="7" borderId="5" xfId="0" applyNumberFormat="1" applyFont="1" applyFill="1" applyBorder="1"/>
    <xf numFmtId="164" fontId="5" fillId="6" borderId="3" xfId="2" applyNumberFormat="1" applyFont="1" applyFill="1" applyBorder="1"/>
    <xf numFmtId="164" fontId="5" fillId="6" borderId="10" xfId="2" applyNumberFormat="1" applyFont="1" applyFill="1" applyBorder="1"/>
    <xf numFmtId="165" fontId="0" fillId="8" borderId="0" xfId="1" applyNumberFormat="1" applyFont="1" applyFill="1"/>
    <xf numFmtId="17" fontId="9" fillId="7" borderId="25" xfId="0" applyNumberFormat="1" applyFont="1" applyFill="1" applyBorder="1" applyAlignment="1" applyProtection="1"/>
    <xf numFmtId="17" fontId="9" fillId="7" borderId="0" xfId="0" applyNumberFormat="1" applyFont="1" applyFill="1" applyBorder="1" applyAlignment="1" applyProtection="1"/>
    <xf numFmtId="9" fontId="5" fillId="6" borderId="5" xfId="1" applyNumberFormat="1" applyFont="1" applyFill="1" applyBorder="1"/>
    <xf numFmtId="10" fontId="5" fillId="6" borderId="24" xfId="1" applyNumberFormat="1" applyFont="1" applyFill="1" applyBorder="1"/>
    <xf numFmtId="17" fontId="4" fillId="5" borderId="2" xfId="0" applyNumberFormat="1" applyFont="1" applyFill="1" applyBorder="1" applyAlignment="1">
      <alignment wrapText="1"/>
    </xf>
    <xf numFmtId="0" fontId="0" fillId="0" borderId="0" xfId="0" applyFill="1"/>
    <xf numFmtId="17" fontId="4" fillId="5" borderId="2" xfId="0" applyNumberFormat="1" applyFont="1" applyFill="1" applyBorder="1" applyAlignment="1">
      <alignment horizontal="center" wrapText="1"/>
    </xf>
    <xf numFmtId="165" fontId="5" fillId="6" borderId="2" xfId="1" applyNumberFormat="1" applyFont="1" applyFill="1" applyBorder="1"/>
    <xf numFmtId="10" fontId="5" fillId="6" borderId="2" xfId="1" applyNumberFormat="1" applyFont="1" applyFill="1" applyBorder="1"/>
    <xf numFmtId="17" fontId="24" fillId="7" borderId="2" xfId="0" applyNumberFormat="1" applyFont="1" applyFill="1" applyBorder="1" applyAlignment="1">
      <alignment horizontal="center" vertical="center" wrapText="1"/>
    </xf>
    <xf numFmtId="164" fontId="8" fillId="6" borderId="0" xfId="2" applyNumberFormat="1" applyFont="1" applyFill="1" applyBorder="1"/>
    <xf numFmtId="164" fontId="5" fillId="6" borderId="27" xfId="2" applyNumberFormat="1" applyFont="1" applyFill="1" applyBorder="1"/>
    <xf numFmtId="164" fontId="8" fillId="6" borderId="24" xfId="2" applyNumberFormat="1" applyFont="1" applyFill="1" applyBorder="1"/>
    <xf numFmtId="164" fontId="8" fillId="6" borderId="6" xfId="2" applyNumberFormat="1" applyFont="1" applyFill="1" applyBorder="1"/>
    <xf numFmtId="0" fontId="6" fillId="7" borderId="2" xfId="0" applyFont="1" applyFill="1" applyBorder="1"/>
    <xf numFmtId="164" fontId="5" fillId="6" borderId="7" xfId="2" applyNumberFormat="1" applyFont="1" applyFill="1" applyBorder="1"/>
    <xf numFmtId="164" fontId="8" fillId="6" borderId="2" xfId="2" applyNumberFormat="1" applyFont="1" applyFill="1" applyBorder="1"/>
    <xf numFmtId="164" fontId="8" fillId="6" borderId="3" xfId="2" applyNumberFormat="1" applyFont="1" applyFill="1" applyBorder="1"/>
    <xf numFmtId="164" fontId="8" fillId="6" borderId="22" xfId="2" applyNumberFormat="1" applyFont="1" applyFill="1" applyBorder="1"/>
    <xf numFmtId="164" fontId="8" fillId="6" borderId="5" xfId="2" applyNumberFormat="1" applyFont="1" applyFill="1" applyBorder="1"/>
    <xf numFmtId="0" fontId="4" fillId="7" borderId="2" xfId="0" applyFont="1" applyFill="1" applyBorder="1" applyAlignment="1"/>
    <xf numFmtId="17" fontId="4" fillId="7" borderId="2" xfId="0" applyNumberFormat="1" applyFont="1" applyFill="1" applyBorder="1" applyAlignment="1"/>
    <xf numFmtId="165" fontId="0" fillId="8" borderId="0" xfId="0" applyNumberFormat="1" applyFill="1" applyAlignment="1"/>
    <xf numFmtId="164" fontId="5" fillId="6" borderId="9" xfId="2" applyNumberFormat="1" applyFont="1" applyFill="1" applyBorder="1" applyAlignment="1" applyProtection="1"/>
    <xf numFmtId="0" fontId="25" fillId="8" borderId="0" xfId="0" applyFont="1" applyFill="1"/>
    <xf numFmtId="0" fontId="4" fillId="7" borderId="2" xfId="3" applyFont="1" applyFill="1" applyBorder="1" applyAlignment="1">
      <alignment wrapText="1"/>
    </xf>
    <xf numFmtId="0" fontId="4" fillId="7" borderId="2" xfId="3" quotePrefix="1" applyFont="1" applyFill="1" applyBorder="1" applyAlignment="1">
      <alignment wrapText="1"/>
    </xf>
    <xf numFmtId="0" fontId="26" fillId="8" borderId="0" xfId="0" applyFont="1" applyFill="1" applyAlignment="1">
      <alignment vertical="center"/>
    </xf>
    <xf numFmtId="0" fontId="28" fillId="8" borderId="0" xfId="0" applyFont="1" applyFill="1"/>
    <xf numFmtId="164" fontId="8" fillId="6" borderId="8" xfId="2" applyNumberFormat="1" applyFont="1" applyFill="1" applyBorder="1"/>
    <xf numFmtId="0" fontId="4" fillId="7" borderId="8" xfId="0" applyFont="1" applyFill="1" applyBorder="1"/>
    <xf numFmtId="0" fontId="28" fillId="0" borderId="0" xfId="0" applyFont="1"/>
    <xf numFmtId="0" fontId="0" fillId="0" borderId="0" xfId="0" applyFill="1" applyBorder="1"/>
    <xf numFmtId="0" fontId="23" fillId="0" borderId="0" xfId="0" applyFont="1" applyFill="1" applyBorder="1" applyAlignment="1"/>
    <xf numFmtId="0" fontId="2" fillId="0" borderId="0" xfId="3" applyFill="1" applyBorder="1"/>
    <xf numFmtId="0" fontId="0" fillId="0" borderId="0" xfId="0" applyFont="1" applyFill="1" applyBorder="1" applyAlignment="1"/>
    <xf numFmtId="0" fontId="3" fillId="0" borderId="0" xfId="0" applyFont="1" applyFill="1" applyBorder="1"/>
    <xf numFmtId="0" fontId="0" fillId="0" borderId="0" xfId="0" applyBorder="1"/>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28" xfId="0" applyFont="1" applyFill="1" applyBorder="1" applyAlignment="1">
      <alignment wrapText="1"/>
    </xf>
    <xf numFmtId="164" fontId="5" fillId="6" borderId="28" xfId="2" applyNumberFormat="1" applyFont="1" applyFill="1" applyBorder="1"/>
    <xf numFmtId="0" fontId="4" fillId="5" borderId="5" xfId="0" applyFont="1" applyFill="1" applyBorder="1" applyAlignment="1">
      <alignment wrapText="1"/>
    </xf>
    <xf numFmtId="10" fontId="5" fillId="6" borderId="2" xfId="1" applyNumberFormat="1" applyFont="1" applyFill="1" applyBorder="1" applyAlignment="1">
      <alignment horizontal="right"/>
    </xf>
    <xf numFmtId="10" fontId="5" fillId="6" borderId="2" xfId="1" applyNumberFormat="1" applyFont="1" applyFill="1" applyBorder="1" applyAlignment="1">
      <alignment horizontal="right" indent="1"/>
    </xf>
    <xf numFmtId="167" fontId="5" fillId="6" borderId="2" xfId="2" applyNumberFormat="1" applyFont="1" applyFill="1" applyBorder="1" applyAlignment="1">
      <alignment horizontal="center"/>
    </xf>
    <xf numFmtId="167" fontId="5" fillId="6" borderId="2" xfId="2" applyNumberFormat="1" applyFont="1" applyFill="1" applyBorder="1"/>
    <xf numFmtId="0" fontId="30" fillId="8" borderId="0" xfId="0" applyFont="1" applyFill="1" applyBorder="1"/>
    <xf numFmtId="164" fontId="32" fillId="6" borderId="2" xfId="2" applyNumberFormat="1" applyFont="1" applyFill="1" applyBorder="1"/>
    <xf numFmtId="0" fontId="33" fillId="12" borderId="32" xfId="0" applyNumberFormat="1" applyFont="1" applyFill="1" applyBorder="1" applyAlignment="1">
      <alignment horizontal="center"/>
    </xf>
    <xf numFmtId="0" fontId="33" fillId="12" borderId="32" xfId="0" applyFont="1" applyFill="1" applyBorder="1" applyAlignment="1">
      <alignment horizontal="left" vertical="center"/>
    </xf>
    <xf numFmtId="3" fontId="34" fillId="13" borderId="32" xfId="4" applyNumberFormat="1" applyFont="1" applyFill="1" applyBorder="1" applyAlignment="1">
      <alignment horizontal="center" vertical="center"/>
    </xf>
    <xf numFmtId="0" fontId="33" fillId="12" borderId="32"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3" fillId="12" borderId="42" xfId="0" applyFont="1" applyFill="1" applyBorder="1" applyAlignment="1">
      <alignment horizontal="center" vertical="center" wrapText="1"/>
    </xf>
    <xf numFmtId="17" fontId="33" fillId="12" borderId="32" xfId="0" applyNumberFormat="1" applyFont="1" applyFill="1" applyBorder="1"/>
    <xf numFmtId="10" fontId="34" fillId="13" borderId="32" xfId="1" applyNumberFormat="1" applyFont="1" applyFill="1" applyBorder="1"/>
    <xf numFmtId="0" fontId="33" fillId="12" borderId="32" xfId="0" applyFont="1" applyFill="1" applyBorder="1" applyAlignment="1">
      <alignment vertical="center"/>
    </xf>
    <xf numFmtId="166" fontId="34" fillId="13" borderId="32" xfId="4" applyNumberFormat="1" applyFont="1" applyFill="1" applyBorder="1" applyAlignment="1">
      <alignment horizontal="center" vertical="center"/>
    </xf>
    <xf numFmtId="0" fontId="35" fillId="14" borderId="0" xfId="0" applyFont="1" applyFill="1" applyBorder="1"/>
    <xf numFmtId="0" fontId="33" fillId="15" borderId="43" xfId="0" applyFont="1" applyFill="1" applyBorder="1" applyAlignment="1">
      <alignment horizontal="center" vertical="center"/>
    </xf>
    <xf numFmtId="0" fontId="33" fillId="15" borderId="40" xfId="0" applyFont="1" applyFill="1" applyBorder="1" applyAlignment="1">
      <alignment horizontal="center" vertical="center" wrapText="1"/>
    </xf>
    <xf numFmtId="0" fontId="33" fillId="15" borderId="37" xfId="0" applyFont="1" applyFill="1" applyBorder="1" applyAlignment="1">
      <alignment horizontal="center" vertical="center" wrapText="1"/>
    </xf>
    <xf numFmtId="17" fontId="33" fillId="15" borderId="35" xfId="0" applyNumberFormat="1" applyFont="1" applyFill="1" applyBorder="1" applyAlignment="1">
      <alignment horizontal="left" vertical="center" wrapText="1"/>
    </xf>
    <xf numFmtId="168" fontId="34" fillId="13" borderId="32" xfId="4" applyNumberFormat="1" applyFont="1" applyFill="1" applyBorder="1" applyAlignment="1">
      <alignment horizontal="center" vertical="center"/>
    </xf>
    <xf numFmtId="168" fontId="34" fillId="13" borderId="32" xfId="4" applyNumberFormat="1" applyFont="1" applyFill="1" applyBorder="1" applyAlignment="1" applyProtection="1">
      <alignment horizontal="center" vertical="center"/>
    </xf>
    <xf numFmtId="0" fontId="36" fillId="14" borderId="0" xfId="0" applyFont="1" applyFill="1" applyBorder="1" applyAlignment="1">
      <alignment vertical="top"/>
    </xf>
    <xf numFmtId="0" fontId="33" fillId="15" borderId="43" xfId="0" applyFont="1" applyFill="1" applyBorder="1" applyAlignment="1">
      <alignment horizontal="left"/>
    </xf>
    <xf numFmtId="164" fontId="34" fillId="13" borderId="32" xfId="2" applyNumberFormat="1" applyFont="1" applyFill="1" applyBorder="1"/>
    <xf numFmtId="164" fontId="32" fillId="6" borderId="21" xfId="2" applyNumberFormat="1" applyFont="1" applyFill="1" applyBorder="1" applyAlignment="1">
      <alignment horizontal="right"/>
    </xf>
    <xf numFmtId="164" fontId="32" fillId="6" borderId="2" xfId="2" applyNumberFormat="1" applyFont="1" applyFill="1" applyBorder="1" applyAlignment="1">
      <alignment horizontal="right"/>
    </xf>
    <xf numFmtId="164" fontId="32" fillId="6" borderId="28" xfId="2" applyNumberFormat="1" applyFont="1" applyFill="1" applyBorder="1" applyAlignment="1">
      <alignment horizontal="right"/>
    </xf>
    <xf numFmtId="164" fontId="32" fillId="6" borderId="21" xfId="2" quotePrefix="1" applyNumberFormat="1" applyFont="1" applyFill="1" applyBorder="1" applyAlignment="1">
      <alignment horizontal="right"/>
    </xf>
    <xf numFmtId="164" fontId="32" fillId="6" borderId="2" xfId="2" quotePrefix="1" applyNumberFormat="1" applyFont="1" applyFill="1" applyBorder="1" applyAlignment="1">
      <alignment horizontal="right"/>
    </xf>
    <xf numFmtId="164" fontId="32" fillId="6" borderId="28" xfId="2" quotePrefix="1" applyNumberFormat="1" applyFont="1" applyFill="1" applyBorder="1" applyAlignment="1">
      <alignment horizontal="right"/>
    </xf>
    <xf numFmtId="164" fontId="38" fillId="6" borderId="44" xfId="2" applyNumberFormat="1" applyFont="1" applyFill="1" applyBorder="1" applyAlignment="1">
      <alignment horizontal="right"/>
    </xf>
    <xf numFmtId="164" fontId="38" fillId="6" borderId="45" xfId="2" applyNumberFormat="1" applyFont="1" applyFill="1" applyBorder="1" applyAlignment="1">
      <alignment horizontal="right"/>
    </xf>
    <xf numFmtId="164" fontId="38" fillId="6" borderId="46" xfId="2" applyNumberFormat="1" applyFont="1" applyFill="1" applyBorder="1" applyAlignment="1">
      <alignment horizontal="right"/>
    </xf>
    <xf numFmtId="0" fontId="31" fillId="7" borderId="17" xfId="3" applyFont="1" applyFill="1" applyBorder="1" applyAlignment="1">
      <alignment wrapText="1"/>
    </xf>
    <xf numFmtId="17" fontId="31" fillId="7" borderId="11" xfId="3" applyNumberFormat="1" applyFont="1" applyFill="1" applyBorder="1"/>
    <xf numFmtId="17" fontId="31" fillId="7" borderId="47" xfId="3" applyNumberFormat="1" applyFont="1" applyFill="1" applyBorder="1"/>
    <xf numFmtId="164" fontId="32" fillId="6" borderId="48" xfId="2" applyNumberFormat="1" applyFont="1" applyFill="1" applyBorder="1" applyAlignment="1">
      <alignment horizontal="right"/>
    </xf>
    <xf numFmtId="164" fontId="32" fillId="6" borderId="44" xfId="2" applyNumberFormat="1" applyFont="1" applyFill="1" applyBorder="1" applyAlignment="1">
      <alignment horizontal="right"/>
    </xf>
    <xf numFmtId="164" fontId="32" fillId="6" borderId="49" xfId="2" applyNumberFormat="1" applyFont="1" applyFill="1" applyBorder="1" applyAlignment="1">
      <alignment horizontal="right"/>
    </xf>
    <xf numFmtId="0" fontId="31" fillId="7" borderId="53" xfId="3" applyFont="1" applyFill="1" applyBorder="1" applyAlignment="1">
      <alignment wrapText="1"/>
    </xf>
    <xf numFmtId="0" fontId="31" fillId="7" borderId="54" xfId="3" applyFont="1" applyFill="1" applyBorder="1" applyAlignment="1">
      <alignment wrapText="1"/>
    </xf>
    <xf numFmtId="0" fontId="31" fillId="7" borderId="55" xfId="3" applyFont="1" applyFill="1" applyBorder="1" applyAlignment="1">
      <alignment wrapText="1"/>
    </xf>
    <xf numFmtId="0" fontId="31" fillId="7" borderId="56" xfId="0" applyFont="1" applyFill="1" applyBorder="1" applyAlignment="1"/>
    <xf numFmtId="0" fontId="31" fillId="7" borderId="0" xfId="0" applyFont="1" applyFill="1" applyBorder="1" applyAlignment="1"/>
    <xf numFmtId="0" fontId="31" fillId="7" borderId="11" xfId="3" applyFont="1" applyFill="1" applyBorder="1"/>
    <xf numFmtId="0" fontId="31" fillId="7" borderId="57" xfId="3" applyFont="1" applyFill="1" applyBorder="1" applyAlignment="1">
      <alignment wrapText="1"/>
    </xf>
    <xf numFmtId="0" fontId="31" fillId="7" borderId="58" xfId="3" applyFont="1" applyFill="1" applyBorder="1" applyAlignment="1">
      <alignment wrapText="1"/>
    </xf>
    <xf numFmtId="0" fontId="31" fillId="7" borderId="59" xfId="3" applyFont="1" applyFill="1" applyBorder="1"/>
    <xf numFmtId="0" fontId="31" fillId="7" borderId="50" xfId="3" applyFont="1" applyFill="1" applyBorder="1" applyAlignment="1">
      <alignment wrapText="1"/>
    </xf>
    <xf numFmtId="0" fontId="38" fillId="0" borderId="0" xfId="3" applyFont="1" applyFill="1" applyBorder="1" applyAlignment="1">
      <alignment wrapText="1"/>
    </xf>
    <xf numFmtId="0" fontId="31" fillId="7" borderId="7" xfId="0" applyFont="1" applyFill="1" applyBorder="1"/>
    <xf numFmtId="164" fontId="5" fillId="6" borderId="0" xfId="2" applyNumberFormat="1" applyFont="1" applyFill="1" applyBorder="1"/>
    <xf numFmtId="164" fontId="5" fillId="6" borderId="6" xfId="2" applyNumberFormat="1" applyFont="1" applyFill="1" applyBorder="1"/>
    <xf numFmtId="164" fontId="5" fillId="6" borderId="4" xfId="2" applyNumberFormat="1" applyFont="1" applyFill="1" applyBorder="1"/>
    <xf numFmtId="164" fontId="8" fillId="6" borderId="60" xfId="2" applyNumberFormat="1" applyFont="1" applyFill="1" applyBorder="1"/>
    <xf numFmtId="164" fontId="8" fillId="6" borderId="2" xfId="2" applyNumberFormat="1" applyFont="1" applyFill="1" applyBorder="1" applyAlignment="1">
      <alignment horizontal="center" vertical="center"/>
    </xf>
    <xf numFmtId="164" fontId="8" fillId="6" borderId="2" xfId="2" applyNumberFormat="1" applyFont="1" applyFill="1" applyBorder="1" applyAlignment="1">
      <alignment vertical="center"/>
    </xf>
    <xf numFmtId="0" fontId="0" fillId="0" borderId="2" xfId="0" applyBorder="1"/>
    <xf numFmtId="164" fontId="5" fillId="16" borderId="2" xfId="2" applyNumberFormat="1" applyFont="1" applyFill="1" applyBorder="1"/>
    <xf numFmtId="164" fontId="0" fillId="16" borderId="0" xfId="0" applyNumberFormat="1" applyFill="1" applyBorder="1"/>
    <xf numFmtId="17" fontId="31" fillId="5" borderId="23" xfId="0" applyNumberFormat="1" applyFont="1" applyFill="1" applyBorder="1" applyAlignment="1">
      <alignment wrapText="1"/>
    </xf>
    <xf numFmtId="0" fontId="31" fillId="7" borderId="2" xfId="0" applyFont="1" applyFill="1" applyBorder="1" applyAlignment="1"/>
    <xf numFmtId="17" fontId="31" fillId="7" borderId="2" xfId="0" applyNumberFormat="1" applyFont="1" applyFill="1" applyBorder="1" applyAlignment="1"/>
    <xf numFmtId="0" fontId="31" fillId="7" borderId="2" xfId="0" applyFont="1" applyFill="1" applyBorder="1" applyAlignment="1">
      <alignment wrapText="1"/>
    </xf>
    <xf numFmtId="164" fontId="32" fillId="6" borderId="9" xfId="2" applyNumberFormat="1" applyFont="1" applyFill="1" applyBorder="1"/>
    <xf numFmtId="0" fontId="37" fillId="8" borderId="0" xfId="0" applyFont="1" applyFill="1"/>
    <xf numFmtId="0" fontId="33" fillId="12" borderId="35" xfId="0" applyFont="1" applyFill="1" applyBorder="1" applyAlignment="1">
      <alignment horizontal="center" vertical="center" wrapText="1"/>
    </xf>
    <xf numFmtId="0" fontId="0" fillId="16" borderId="0" xfId="0" applyFill="1"/>
    <xf numFmtId="164" fontId="40" fillId="13" borderId="32" xfId="4" applyNumberFormat="1" applyFont="1" applyFill="1" applyBorder="1" applyAlignment="1" applyProtection="1">
      <alignment horizontal="right" wrapText="1"/>
    </xf>
    <xf numFmtId="0" fontId="41" fillId="15" borderId="43" xfId="0" applyFont="1" applyFill="1" applyBorder="1" applyAlignment="1">
      <alignment horizontal="left"/>
    </xf>
    <xf numFmtId="17" fontId="41" fillId="15" borderId="35" xfId="0" applyNumberFormat="1" applyFont="1" applyFill="1" applyBorder="1" applyAlignment="1">
      <alignment horizontal="left" vertical="center" wrapText="1"/>
    </xf>
    <xf numFmtId="164" fontId="42" fillId="6" borderId="8" xfId="2" applyNumberFormat="1" applyFont="1" applyFill="1" applyBorder="1" applyAlignment="1" applyProtection="1">
      <alignment horizontal="right" wrapText="1"/>
    </xf>
    <xf numFmtId="0" fontId="43" fillId="7" borderId="23" xfId="0" applyNumberFormat="1" applyFont="1" applyFill="1" applyBorder="1" applyAlignment="1" applyProtection="1">
      <alignment horizontal="left" vertical="top"/>
    </xf>
    <xf numFmtId="166" fontId="44" fillId="6" borderId="8" xfId="4" applyNumberFormat="1" applyFont="1" applyFill="1" applyBorder="1" applyAlignment="1" applyProtection="1">
      <alignment horizontal="right" wrapText="1"/>
    </xf>
    <xf numFmtId="44" fontId="44" fillId="6" borderId="8" xfId="4" applyNumberFormat="1" applyFont="1" applyFill="1" applyBorder="1" applyAlignment="1" applyProtection="1">
      <alignment horizontal="right" wrapText="1"/>
    </xf>
    <xf numFmtId="164" fontId="0" fillId="0" borderId="0" xfId="0" applyNumberFormat="1" applyFill="1"/>
    <xf numFmtId="0" fontId="0" fillId="6" borderId="0" xfId="0" applyFill="1"/>
    <xf numFmtId="165" fontId="0" fillId="0" borderId="0" xfId="1" applyNumberFormat="1" applyFont="1" applyFill="1"/>
    <xf numFmtId="9" fontId="0" fillId="0" borderId="0" xfId="1" applyNumberFormat="1" applyFont="1" applyFill="1"/>
    <xf numFmtId="0" fontId="0" fillId="0" borderId="0" xfId="0" applyFill="1" applyAlignment="1"/>
    <xf numFmtId="169" fontId="32" fillId="0" borderId="61" xfId="4" applyNumberFormat="1" applyFont="1" applyFill="1" applyBorder="1" applyAlignment="1">
      <alignment horizontal="right" wrapText="1"/>
    </xf>
    <xf numFmtId="0" fontId="14" fillId="6" borderId="23" xfId="0" applyNumberFormat="1" applyFont="1" applyFill="1" applyBorder="1" applyAlignment="1" applyProtection="1">
      <alignment horizontal="left" vertical="top"/>
    </xf>
    <xf numFmtId="166" fontId="7" fillId="6" borderId="2" xfId="4" applyNumberFormat="1" applyFont="1" applyFill="1" applyBorder="1"/>
    <xf numFmtId="166" fontId="32" fillId="8" borderId="8" xfId="4" applyNumberFormat="1" applyFont="1" applyFill="1" applyBorder="1" applyAlignment="1" applyProtection="1">
      <alignment horizontal="right" wrapText="1"/>
    </xf>
    <xf numFmtId="169" fontId="38" fillId="8" borderId="3" xfId="4" applyNumberFormat="1" applyFont="1" applyFill="1" applyBorder="1" applyAlignment="1" applyProtection="1">
      <alignment horizontal="right" wrapText="1"/>
    </xf>
    <xf numFmtId="0" fontId="14" fillId="6" borderId="7" xfId="0" applyNumberFormat="1" applyFont="1" applyFill="1" applyBorder="1" applyAlignment="1" applyProtection="1">
      <alignment horizontal="left" vertical="top"/>
    </xf>
    <xf numFmtId="0" fontId="10" fillId="8" borderId="11" xfId="0" applyFont="1" applyFill="1" applyBorder="1" applyAlignment="1">
      <alignment horizontal="center"/>
    </xf>
    <xf numFmtId="0" fontId="10" fillId="8" borderId="12" xfId="0" applyFont="1" applyFill="1" applyBorder="1" applyAlignment="1">
      <alignment horizontal="center"/>
    </xf>
    <xf numFmtId="0" fontId="5" fillId="0" borderId="0" xfId="0" applyFont="1" applyAlignment="1">
      <alignment horizontal="center" vertical="center" wrapText="1"/>
    </xf>
    <xf numFmtId="0" fontId="13"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9" fillId="7" borderId="25" xfId="0" applyNumberFormat="1" applyFont="1" applyFill="1" applyBorder="1" applyAlignment="1" applyProtection="1">
      <alignment horizontal="center"/>
    </xf>
    <xf numFmtId="17" fontId="9" fillId="7" borderId="0" xfId="0" applyNumberFormat="1" applyFont="1" applyFill="1" applyBorder="1" applyAlignment="1" applyProtection="1">
      <alignment horizontal="center"/>
    </xf>
    <xf numFmtId="0" fontId="33" fillId="12" borderId="31" xfId="0" applyFont="1" applyFill="1" applyBorder="1" applyAlignment="1">
      <alignment horizontal="left" indent="60"/>
    </xf>
    <xf numFmtId="0" fontId="33" fillId="12" borderId="32" xfId="0" applyFont="1" applyFill="1" applyBorder="1" applyAlignment="1">
      <alignment horizontal="center" vertical="center"/>
    </xf>
    <xf numFmtId="0" fontId="33" fillId="12" borderId="33" xfId="0" applyFont="1" applyFill="1" applyBorder="1" applyAlignment="1">
      <alignment horizontal="left" indent="58"/>
    </xf>
    <xf numFmtId="0" fontId="33" fillId="12" borderId="34" xfId="0" applyFont="1" applyFill="1" applyBorder="1" applyAlignment="1">
      <alignment horizontal="left" indent="58"/>
    </xf>
    <xf numFmtId="0" fontId="33" fillId="12" borderId="35" xfId="0" applyFont="1" applyFill="1" applyBorder="1" applyAlignment="1">
      <alignment horizontal="left" indent="58"/>
    </xf>
    <xf numFmtId="0" fontId="4" fillId="7" borderId="4" xfId="0" applyNumberFormat="1" applyFont="1" applyFill="1" applyBorder="1" applyAlignment="1" applyProtection="1">
      <alignment horizontal="center" wrapText="1"/>
    </xf>
    <xf numFmtId="0" fontId="4" fillId="7" borderId="29" xfId="0" applyNumberFormat="1" applyFont="1" applyFill="1" applyBorder="1" applyAlignment="1" applyProtection="1">
      <alignment horizontal="center" wrapText="1"/>
    </xf>
    <xf numFmtId="0" fontId="4" fillId="7" borderId="30" xfId="0" applyNumberFormat="1" applyFont="1" applyFill="1" applyBorder="1" applyAlignment="1" applyProtection="1">
      <alignment horizontal="center" wrapText="1"/>
    </xf>
    <xf numFmtId="0" fontId="4" fillId="7" borderId="17" xfId="0" applyFont="1" applyFill="1" applyBorder="1" applyAlignment="1">
      <alignment horizontal="center"/>
    </xf>
    <xf numFmtId="0" fontId="4" fillId="7" borderId="9" xfId="0" applyNumberFormat="1" applyFont="1" applyFill="1" applyBorder="1" applyAlignment="1" applyProtection="1">
      <alignment horizontal="center" vertical="top" wrapText="1"/>
    </xf>
    <xf numFmtId="0" fontId="4" fillId="7" borderId="3" xfId="0" applyNumberFormat="1" applyFont="1" applyFill="1" applyBorder="1" applyAlignment="1" applyProtection="1">
      <alignment horizontal="center" vertical="top" wrapText="1"/>
    </xf>
    <xf numFmtId="0" fontId="4" fillId="7" borderId="5" xfId="0" applyNumberFormat="1" applyFont="1" applyFill="1" applyBorder="1" applyAlignment="1" applyProtection="1">
      <alignment horizontal="center" wrapText="1"/>
    </xf>
    <xf numFmtId="0" fontId="4" fillId="7" borderId="6" xfId="0" applyNumberFormat="1" applyFont="1" applyFill="1" applyBorder="1" applyAlignment="1" applyProtection="1">
      <alignment horizontal="center" wrapText="1"/>
    </xf>
    <xf numFmtId="0" fontId="4" fillId="7" borderId="7" xfId="0" applyNumberFormat="1" applyFont="1" applyFill="1" applyBorder="1" applyAlignment="1" applyProtection="1">
      <alignment horizontal="center" wrapText="1"/>
    </xf>
    <xf numFmtId="0" fontId="4" fillId="7" borderId="2" xfId="0" applyNumberFormat="1" applyFont="1" applyFill="1" applyBorder="1" applyAlignment="1" applyProtection="1">
      <alignment horizontal="center" wrapText="1"/>
    </xf>
    <xf numFmtId="0" fontId="4" fillId="7" borderId="2" xfId="0" applyFont="1" applyFill="1" applyBorder="1" applyAlignment="1">
      <alignment horizontal="center"/>
    </xf>
    <xf numFmtId="0" fontId="4" fillId="7" borderId="2"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164" fontId="5" fillId="6" borderId="5" xfId="2" applyNumberFormat="1" applyFont="1" applyFill="1" applyBorder="1" applyAlignment="1">
      <alignment horizontal="left"/>
    </xf>
    <xf numFmtId="164" fontId="5" fillId="6" borderId="6" xfId="2" applyNumberFormat="1" applyFont="1" applyFill="1" applyBorder="1" applyAlignment="1">
      <alignment horizontal="left"/>
    </xf>
    <xf numFmtId="164" fontId="5" fillId="6" borderId="7" xfId="2" applyNumberFormat="1" applyFont="1" applyFill="1" applyBorder="1" applyAlignment="1">
      <alignment horizontal="left"/>
    </xf>
    <xf numFmtId="164" fontId="5" fillId="0" borderId="5" xfId="2" applyNumberFormat="1" applyFont="1" applyFill="1" applyBorder="1" applyAlignment="1">
      <alignment horizontal="left"/>
    </xf>
    <xf numFmtId="164" fontId="5" fillId="0" borderId="6" xfId="2" applyNumberFormat="1" applyFont="1" applyFill="1" applyBorder="1" applyAlignment="1">
      <alignment horizontal="left"/>
    </xf>
    <xf numFmtId="164" fontId="5" fillId="0" borderId="7" xfId="2" applyNumberFormat="1" applyFont="1" applyFill="1" applyBorder="1" applyAlignment="1">
      <alignment horizontal="left"/>
    </xf>
    <xf numFmtId="49" fontId="4" fillId="7" borderId="8" xfId="0" applyNumberFormat="1" applyFont="1" applyFill="1" applyBorder="1" applyAlignment="1" applyProtection="1">
      <alignment horizontal="center" wrapText="1"/>
    </xf>
    <xf numFmtId="49" fontId="4" fillId="7" borderId="9" xfId="0" applyNumberFormat="1" applyFont="1" applyFill="1" applyBorder="1" applyAlignment="1" applyProtection="1">
      <alignment horizontal="center" wrapText="1"/>
    </xf>
    <xf numFmtId="49" fontId="4" fillId="7" borderId="3" xfId="0" applyNumberFormat="1" applyFont="1" applyFill="1" applyBorder="1" applyAlignment="1" applyProtection="1">
      <alignment horizontal="center" wrapText="1"/>
    </xf>
    <xf numFmtId="17" fontId="33" fillId="12" borderId="36" xfId="0" applyNumberFormat="1" applyFont="1" applyFill="1" applyBorder="1" applyAlignment="1">
      <alignment horizontal="center"/>
    </xf>
    <xf numFmtId="17" fontId="33" fillId="12" borderId="40" xfId="0" applyNumberFormat="1" applyFont="1" applyFill="1" applyBorder="1" applyAlignment="1">
      <alignment horizontal="center"/>
    </xf>
    <xf numFmtId="17" fontId="33" fillId="12" borderId="37" xfId="0" applyNumberFormat="1" applyFont="1" applyFill="1" applyBorder="1" applyAlignment="1">
      <alignment horizontal="center"/>
    </xf>
    <xf numFmtId="17" fontId="33" fillId="12" borderId="31" xfId="0" applyNumberFormat="1" applyFont="1" applyFill="1" applyBorder="1" applyAlignment="1">
      <alignment horizontal="center"/>
    </xf>
    <xf numFmtId="0" fontId="33" fillId="12" borderId="33" xfId="0" applyFont="1" applyFill="1" applyBorder="1" applyAlignment="1">
      <alignment horizontal="center" vertical="center" wrapText="1"/>
    </xf>
    <xf numFmtId="0" fontId="33" fillId="12" borderId="34" xfId="0" applyFont="1" applyFill="1" applyBorder="1" applyAlignment="1">
      <alignment horizontal="center" vertical="center" wrapText="1"/>
    </xf>
    <xf numFmtId="0" fontId="33" fillId="12" borderId="38" xfId="0" applyFont="1" applyFill="1" applyBorder="1" applyAlignment="1">
      <alignment horizontal="center" vertical="center" wrapText="1"/>
    </xf>
    <xf numFmtId="0" fontId="33" fillId="12" borderId="39" xfId="0" applyFont="1" applyFill="1" applyBorder="1" applyAlignment="1">
      <alignment horizontal="center" vertical="center" wrapText="1"/>
    </xf>
    <xf numFmtId="0" fontId="33" fillId="12" borderId="35" xfId="0" applyFont="1" applyFill="1" applyBorder="1" applyAlignment="1">
      <alignment horizontal="center" vertical="center" wrapText="1"/>
    </xf>
    <xf numFmtId="0" fontId="4" fillId="7" borderId="4" xfId="0" applyNumberFormat="1" applyFont="1" applyFill="1" applyBorder="1" applyAlignment="1" applyProtection="1">
      <alignment horizontal="center"/>
    </xf>
    <xf numFmtId="0" fontId="4" fillId="7" borderId="22" xfId="0" applyNumberFormat="1" applyFont="1" applyFill="1" applyBorder="1" applyAlignment="1" applyProtection="1">
      <alignment horizontal="center"/>
    </xf>
    <xf numFmtId="0" fontId="4" fillId="7" borderId="4" xfId="0" applyNumberFormat="1" applyFont="1" applyFill="1" applyBorder="1" applyAlignment="1" applyProtection="1">
      <alignment horizontal="center" vertical="center"/>
    </xf>
    <xf numFmtId="0" fontId="4" fillId="7" borderId="22" xfId="0" applyNumberFormat="1" applyFont="1" applyFill="1" applyBorder="1" applyAlignment="1" applyProtection="1">
      <alignment horizontal="center" vertical="center"/>
    </xf>
    <xf numFmtId="0" fontId="33" fillId="12" borderId="31" xfId="0" applyFont="1" applyFill="1" applyBorder="1" applyAlignment="1">
      <alignment horizontal="left" indent="57"/>
    </xf>
    <xf numFmtId="0" fontId="33" fillId="12" borderId="33" xfId="0" applyFont="1" applyFill="1" applyBorder="1" applyAlignment="1">
      <alignment horizontal="left" indent="54"/>
    </xf>
    <xf numFmtId="0" fontId="33" fillId="12" borderId="34" xfId="0" applyFont="1" applyFill="1" applyBorder="1" applyAlignment="1">
      <alignment horizontal="left" indent="54"/>
    </xf>
    <xf numFmtId="0" fontId="33" fillId="12" borderId="35" xfId="0" applyFont="1" applyFill="1" applyBorder="1" applyAlignment="1">
      <alignment horizontal="left" indent="54"/>
    </xf>
    <xf numFmtId="0" fontId="33" fillId="12" borderId="31" xfId="0" applyNumberFormat="1" applyFont="1" applyFill="1" applyBorder="1" applyAlignment="1" applyProtection="1">
      <alignment horizontal="center"/>
    </xf>
    <xf numFmtId="0" fontId="36" fillId="14" borderId="0" xfId="0" applyFont="1" applyFill="1" applyBorder="1" applyAlignment="1">
      <alignment horizontal="left" vertical="top" wrapText="1"/>
    </xf>
    <xf numFmtId="0" fontId="4" fillId="7" borderId="2" xfId="3" applyFont="1" applyFill="1" applyBorder="1" applyAlignment="1">
      <alignment horizontal="center" wrapText="1"/>
    </xf>
    <xf numFmtId="0" fontId="27" fillId="8" borderId="0" xfId="0" applyFont="1" applyFill="1" applyAlignment="1">
      <alignment vertical="center"/>
    </xf>
    <xf numFmtId="17" fontId="9" fillId="7" borderId="5" xfId="0" applyNumberFormat="1" applyFont="1" applyFill="1" applyBorder="1" applyAlignment="1" applyProtection="1">
      <alignment horizontal="center"/>
    </xf>
    <xf numFmtId="17" fontId="9" fillId="7" borderId="7" xfId="0" applyNumberFormat="1" applyFont="1" applyFill="1" applyBorder="1" applyAlignment="1" applyProtection="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17" fontId="31" fillId="7" borderId="25" xfId="3" applyNumberFormat="1" applyFont="1" applyFill="1" applyBorder="1" applyAlignment="1">
      <alignment horizontal="center"/>
    </xf>
    <xf numFmtId="17" fontId="31" fillId="7" borderId="0" xfId="3" applyNumberFormat="1" applyFont="1" applyFill="1" applyBorder="1" applyAlignment="1">
      <alignment horizontal="center"/>
    </xf>
    <xf numFmtId="0" fontId="4" fillId="7" borderId="0" xfId="0" applyFont="1" applyFill="1" applyBorder="1" applyAlignment="1">
      <alignment horizontal="center"/>
    </xf>
    <xf numFmtId="0" fontId="4" fillId="7" borderId="4" xfId="0" applyFont="1" applyFill="1" applyBorder="1" applyAlignment="1">
      <alignment horizontal="center"/>
    </xf>
    <xf numFmtId="17" fontId="39" fillId="7" borderId="50" xfId="0" applyNumberFormat="1" applyFont="1" applyFill="1" applyBorder="1" applyAlignment="1">
      <alignment horizontal="center"/>
    </xf>
    <xf numFmtId="17" fontId="39" fillId="7" borderId="51" xfId="0" applyNumberFormat="1" applyFont="1" applyFill="1" applyBorder="1" applyAlignment="1">
      <alignment horizontal="center"/>
    </xf>
    <xf numFmtId="17" fontId="39" fillId="7" borderId="52" xfId="0" applyNumberFormat="1" applyFont="1" applyFill="1" applyBorder="1" applyAlignment="1">
      <alignment horizontal="center"/>
    </xf>
    <xf numFmtId="0" fontId="4" fillId="7" borderId="25" xfId="0" applyNumberFormat="1" applyFont="1" applyFill="1" applyBorder="1" applyAlignment="1" applyProtection="1">
      <alignment horizontal="center"/>
    </xf>
    <xf numFmtId="0" fontId="4" fillId="7" borderId="0" xfId="0" applyNumberFormat="1" applyFont="1" applyFill="1" applyBorder="1" applyAlignment="1" applyProtection="1">
      <alignment horizontal="center"/>
    </xf>
    <xf numFmtId="0" fontId="19" fillId="7" borderId="19" xfId="0" applyNumberFormat="1" applyFont="1" applyFill="1" applyBorder="1" applyAlignment="1" applyProtection="1">
      <alignment horizontal="center" vertical="center" wrapText="1"/>
    </xf>
    <xf numFmtId="0" fontId="16" fillId="8" borderId="0" xfId="0" applyFont="1" applyFill="1" applyBorder="1" applyAlignment="1">
      <alignment horizontal="left" vertical="center"/>
    </xf>
    <xf numFmtId="0" fontId="16" fillId="8" borderId="0" xfId="0" applyFont="1" applyFill="1" applyBorder="1" applyAlignment="1">
      <alignment horizontal="left" vertical="center" wrapText="1"/>
    </xf>
    <xf numFmtId="0" fontId="19" fillId="10" borderId="19" xfId="0" applyNumberFormat="1" applyFont="1" applyFill="1" applyBorder="1" applyAlignment="1" applyProtection="1">
      <alignment horizontal="center" vertical="center" wrapText="1"/>
    </xf>
  </cellXfs>
  <cellStyles count="7">
    <cellStyle name="Check Cell" xfId="3" builtinId="23"/>
    <cellStyle name="Comma" xfId="2" builtinId="3"/>
    <cellStyle name="Currency" xfId="4" builtinId="4"/>
    <cellStyle name="Normal" xfId="0" builtinId="0"/>
    <cellStyle name="Normal 2 2" xfId="5" xr:uid="{00000000-0005-0000-0000-000004000000}"/>
    <cellStyle name="Normal 3 2" xfId="6" xr:uid="{00000000-0005-0000-0000-000005000000}"/>
    <cellStyle name="Percent" xfId="1" builtinId="5"/>
  </cellStyles>
  <dxfs count="588">
    <dxf>
      <font>
        <b val="0"/>
        <i val="0"/>
        <strike val="0"/>
        <condense val="0"/>
        <extend val="0"/>
        <outline val="0"/>
        <shadow val="0"/>
        <u val="none"/>
        <vertAlign val="baseline"/>
        <sz val="11"/>
        <color theme="1"/>
        <name val="Gotham Book"/>
        <scheme val="none"/>
      </font>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rgb="FFFF0000"/>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style="thin">
          <color theme="0"/>
        </right>
        <top style="thin">
          <color theme="0"/>
        </top>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scheme val="none"/>
      </font>
      <numFmt numFmtId="13" formatCode="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rgb="FF000000"/>
        <name val="Gotham Book"/>
        <family val="3"/>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vertical/>
        <horizontal/>
      </border>
      <protection locked="1" hidden="0"/>
    </dxf>
    <dxf>
      <font>
        <b val="0"/>
        <i val="0"/>
        <strike val="0"/>
        <condense val="0"/>
        <extend val="0"/>
        <outline val="0"/>
        <shadow val="0"/>
        <u val="none"/>
        <vertAlign val="baseline"/>
        <sz val="10"/>
        <color rgb="FF000000"/>
        <name val="Gotham Book"/>
        <family val="3"/>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vertical/>
        <horizontal/>
      </border>
      <protection locked="1" hidden="0"/>
    </dxf>
    <dxf>
      <font>
        <b val="0"/>
        <i val="0"/>
        <strike val="0"/>
        <condense val="0"/>
        <extend val="0"/>
        <outline val="0"/>
        <shadow val="0"/>
        <u val="none"/>
        <vertAlign val="baseline"/>
        <sz val="10"/>
        <color rgb="FF000000"/>
        <name val="Gotham Book"/>
        <family val="3"/>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vertical/>
        <horizontal/>
      </border>
      <protection locked="1" hidden="0"/>
    </dxf>
    <dxf>
      <font>
        <b val="0"/>
        <i val="0"/>
        <strike val="0"/>
        <condense val="0"/>
        <extend val="0"/>
        <outline val="0"/>
        <shadow val="0"/>
        <u val="none"/>
        <vertAlign val="baseline"/>
        <sz val="10"/>
        <color rgb="FF000000"/>
        <name val="Gotham Book"/>
        <family val="3"/>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vertical/>
        <horizontal/>
      </border>
      <protection locked="1" hidden="0"/>
    </dxf>
    <dxf>
      <font>
        <b val="0"/>
        <i val="0"/>
        <strike val="0"/>
        <condense val="0"/>
        <extend val="0"/>
        <outline val="0"/>
        <shadow val="0"/>
        <u val="none"/>
        <vertAlign val="baseline"/>
        <sz val="10"/>
        <color rgb="FF000000"/>
        <name val="Gotham Book"/>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i val="0"/>
        <strike val="0"/>
        <condense val="0"/>
        <extend val="0"/>
        <outline val="0"/>
        <shadow val="0"/>
        <u val="none"/>
        <vertAlign val="baseline"/>
        <sz val="10"/>
        <color rgb="FFFFFFFF"/>
        <name val="Gotham Book"/>
        <family val="3"/>
        <scheme val="none"/>
      </font>
      <numFmt numFmtId="22" formatCode="mmm\-yy"/>
      <fill>
        <patternFill patternType="solid">
          <fgColor rgb="FFD9E1F2"/>
          <bgColor rgb="FF614B79"/>
        </patternFill>
      </fill>
      <alignment horizontal="left" vertical="center" textRotation="0" wrapText="1" indent="0" justifyLastLine="0" shrinkToFit="0" readingOrder="0"/>
      <border diagonalUp="0" diagonalDown="0" outline="0">
        <left/>
        <right style="thin">
          <color rgb="FFFFFFFF"/>
        </right>
        <top style="thin">
          <color rgb="FFFFFFFF"/>
        </top>
        <bottom style="thin">
          <color rgb="FFFFFFFF"/>
        </bottom>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rgb="FFFFFFFF"/>
        <name val="Gotham Book"/>
        <scheme val="none"/>
      </font>
      <fill>
        <patternFill patternType="solid">
          <fgColor rgb="FFD9E1F2"/>
          <bgColor rgb="FF614B79"/>
        </patternFill>
      </fill>
      <alignment horizontal="general" vertical="bottom"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0"/>
        <color rgb="FF000000"/>
        <name val="Gotham Book"/>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70" formatCode="&quot;$&quot;#,##0.00"/>
      <fill>
        <patternFill patternType="solid">
          <fgColor rgb="FF000000"/>
          <bgColor rgb="FFDBE5F1"/>
        </patternFill>
      </fill>
      <alignment horizontal="right" vertical="bottom" textRotation="0" wrapText="1"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70" formatCode="&quot;$&quot;#,##0.00"/>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70" formatCode="&quot;$&quot;#,##0.00"/>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i val="0"/>
        <strike val="0"/>
        <condense val="0"/>
        <extend val="0"/>
        <outline val="0"/>
        <shadow val="0"/>
        <u val="none"/>
        <vertAlign val="baseline"/>
        <sz val="11"/>
        <color rgb="FFFFFFFF"/>
        <name val="Gotham Book"/>
        <family val="3"/>
        <scheme val="none"/>
      </font>
      <numFmt numFmtId="22" formatCode="mmm\-yy"/>
      <fill>
        <patternFill patternType="solid">
          <fgColor rgb="FFD9E1F2"/>
          <bgColor rgb="FF614B79"/>
        </patternFill>
      </fill>
      <alignment horizontal="left" vertical="center" textRotation="0" wrapText="1" indent="0" justifyLastLine="0" shrinkToFit="0" readingOrder="0"/>
      <border diagonalUp="0" diagonalDown="0">
        <left/>
        <right style="thin">
          <color rgb="FFFFFFFF"/>
        </right>
        <top style="thin">
          <color rgb="FFFFFFFF"/>
        </top>
        <bottom style="thin">
          <color rgb="FFFFFFFF"/>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rgb="FFFFFFFF"/>
        <name val="Gotham Book"/>
        <scheme val="none"/>
      </font>
      <fill>
        <patternFill patternType="solid">
          <fgColor rgb="FFD9E1F2"/>
          <bgColor rgb="FF614B79"/>
        </patternFill>
      </fill>
      <alignment horizontal="general" vertical="bottom"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i val="0"/>
        <strike val="0"/>
        <condense val="0"/>
        <extend val="0"/>
        <outline val="0"/>
        <shadow val="0"/>
        <u val="none"/>
        <vertAlign val="baseline"/>
        <sz val="11"/>
        <color rgb="FFFFFFFF"/>
        <name val="Gotham Book"/>
        <scheme val="none"/>
      </font>
      <numFmt numFmtId="22" formatCode="mmm\-yy"/>
      <fill>
        <patternFill patternType="solid">
          <fgColor rgb="FFD9E1F2"/>
          <bgColor rgb="FF614B79"/>
        </patternFill>
      </fill>
      <alignment horizontal="left" vertical="center" textRotation="0" wrapText="1" indent="0" justifyLastLine="0" shrinkToFit="0" readingOrder="0"/>
      <border diagonalUp="0" diagonalDown="0" outline="0">
        <left/>
        <right style="thin">
          <color rgb="FFFFFFFF"/>
        </right>
        <top style="thin">
          <color rgb="FFFFFFFF"/>
        </top>
        <bottom style="thin">
          <color rgb="FFFFFFFF"/>
        </bottom>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rgb="FFFFFFFF"/>
        <name val="Gotham Book"/>
        <scheme val="none"/>
      </font>
      <fill>
        <patternFill patternType="solid">
          <fgColor rgb="FFD9E1F2"/>
          <bgColor rgb="FF614B79"/>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1"/>
        <color theme="1"/>
        <name val="Gotham Book"/>
        <scheme val="none"/>
      </font>
      <numFmt numFmtId="169" formatCode="#,##0.0_ ;\-#,##0.0\ "/>
      <fill>
        <patternFill patternType="solid">
          <fgColor indexed="64"/>
          <bgColor theme="0"/>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9" formatCode="#,##0.0_ ;\-#,##0.0\ "/>
      <fill>
        <patternFill patternType="solid">
          <fgColor indexed="64"/>
          <bgColor theme="0"/>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9" formatCode="#,##0.0_ ;\-#,##0.0\ "/>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6" formatCode="_-&quot;$&quot;* #,##0_-;\-&quot;$&quot;* #,##0_-;_-&quot;$&quot;*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i val="0"/>
        <strike val="0"/>
        <condense val="0"/>
        <extend val="0"/>
        <outline val="0"/>
        <shadow val="0"/>
        <u val="none"/>
        <vertAlign val="baseline"/>
        <sz val="8"/>
        <color auto="1"/>
        <name val="Gotham Book"/>
        <family val="3"/>
        <scheme val="none"/>
      </font>
      <numFmt numFmtId="34" formatCode="_-&quot;$&quot;* #,##0.00_-;\-&quot;$&quot;* #,##0.0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family val="3"/>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outline="0">
        <left/>
        <right style="thin">
          <color theme="0"/>
        </right>
        <top style="thin">
          <color theme="0"/>
        </top>
        <bottom/>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FFFF00"/>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FFFF00"/>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FFFF00"/>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FFFF00"/>
        </patternFill>
      </fill>
      <border diagonalUp="0" diagonalDown="0" outline="0">
        <left style="thin">
          <color theme="0"/>
        </left>
        <right style="thin">
          <color theme="0"/>
        </right>
        <top style="thin">
          <color theme="0"/>
        </top>
        <bottom/>
      </border>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ont>
        <b/>
        <i val="0"/>
      </font>
      <fill>
        <patternFill>
          <bgColor rgb="FFD7D7D7"/>
        </patternFill>
      </fill>
    </dxf>
    <dxf>
      <font>
        <b val="0"/>
        <i val="0"/>
      </font>
      <fill>
        <patternFill patternType="none">
          <bgColor indexed="65"/>
        </patternFill>
      </fill>
    </dxf>
  </dxfs>
  <tableStyles count="3" defaultTableStyle="TableStyleMedium2" defaultPivotStyle="PivotStyleLight16">
    <tableStyle name="MySqlDefault" pivot="0" table="0" count="2" xr9:uid="{00000000-0011-0000-FFFF-FFFF00000000}">
      <tableStyleElement type="wholeTable" dxfId="587"/>
      <tableStyleElement type="headerRow" dxfId="586"/>
    </tableStyle>
    <tableStyle name="TableStyleMedium2 2" pivot="0" count="7" xr9:uid="{EF2DE671-2BB3-4BF6-A9A0-3C0E31E0E3DC}">
      <tableStyleElement type="wholeTable" dxfId="585"/>
      <tableStyleElement type="headerRow" dxfId="584"/>
      <tableStyleElement type="totalRow" dxfId="583"/>
      <tableStyleElement type="firstColumn" dxfId="582"/>
      <tableStyleElement type="lastColumn" dxfId="581"/>
      <tableStyleElement type="firstRowStripe" dxfId="580"/>
      <tableStyleElement type="firstColumnStripe" dxfId="579"/>
    </tableStyle>
    <tableStyle name="TableStyleMedium2 3" pivot="0" count="7" xr9:uid="{E938D8BC-4FC8-4131-9BB8-B58FC8B5CB55}">
      <tableStyleElement type="wholeTable" dxfId="578"/>
      <tableStyleElement type="headerRow" dxfId="577"/>
      <tableStyleElement type="totalRow" dxfId="576"/>
      <tableStyleElement type="firstColumn" dxfId="575"/>
      <tableStyleElement type="lastColumn" dxfId="574"/>
      <tableStyleElement type="firstRowStripe" dxfId="573"/>
      <tableStyleElement type="firstColumnStripe" dxfId="572"/>
    </tableStyle>
  </tableStyles>
  <colors>
    <mruColors>
      <color rgb="FFDBE5F1"/>
      <color rgb="FFB0A5BC"/>
      <color rgb="FF614B7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28927</xdr:rowOff>
    </xdr:from>
    <xdr:to>
      <xdr:col>10</xdr:col>
      <xdr:colOff>128060</xdr:colOff>
      <xdr:row>23</xdr:row>
      <xdr:rowOff>161219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6469" y="219427"/>
          <a:ext cx="4479924" cy="4788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313779</xdr:colOff>
      <xdr:row>12</xdr:row>
      <xdr:rowOff>28602</xdr:rowOff>
    </xdr:from>
    <xdr:ext cx="931729" cy="430887"/>
    <xdr:sp macro="" textlink="">
      <xdr:nvSpPr>
        <xdr:cNvPr id="2" name="Rectangle 1">
          <a:extLst>
            <a:ext uri="{FF2B5EF4-FFF2-40B4-BE49-F238E27FC236}">
              <a16:creationId xmlns:a16="http://schemas.microsoft.com/office/drawing/2014/main" id="{00000000-0008-0000-0000-000002000000}"/>
            </a:ext>
          </a:extLst>
        </xdr:cNvPr>
        <xdr:cNvSpPr/>
      </xdr:nvSpPr>
      <xdr:spPr>
        <a:xfrm>
          <a:off x="3382946" y="2829658"/>
          <a:ext cx="931729" cy="430887"/>
        </a:xfrm>
        <a:prstGeom prst="rect">
          <a:avLst/>
        </a:prstGeom>
        <a:no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June 2019 </a:t>
          </a:r>
        </a:p>
        <a:p>
          <a:pPr algn="ctr"/>
          <a:endPar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6" displayName="Table46" ref="A2:F16" totalsRowCount="1" headerRowDxfId="571" dataDxfId="569" headerRowBorderDxfId="570" tableBorderDxfId="568" totalsRowBorderDxfId="567" dataCellStyle="Comma">
  <autoFilter ref="A2:F1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Month" dataDxfId="566" totalsRowDxfId="565"/>
    <tableColumn id="2" xr3:uid="{00000000-0010-0000-0000-000002000000}" name="Nominal insurer" dataDxfId="564" totalsRowDxfId="563" dataCellStyle="Comma" totalsRowCellStyle="Comma"/>
    <tableColumn id="3" xr3:uid="{00000000-0010-0000-0000-000003000000}" name="Self insurer" dataDxfId="562" totalsRowDxfId="561" dataCellStyle="Comma" totalsRowCellStyle="Comma"/>
    <tableColumn id="4" xr3:uid="{00000000-0010-0000-0000-000004000000}" name="Specialised insurers" dataDxfId="560" totalsRowDxfId="559" dataCellStyle="Comma" totalsRowCellStyle="Comma"/>
    <tableColumn id="5" xr3:uid="{00000000-0010-0000-0000-000005000000}" name="Government self-insurers (TMF)" dataDxfId="558" totalsRowDxfId="557" dataCellStyle="Comma" totalsRowCellStyle="Comma"/>
    <tableColumn id="6" xr3:uid="{00000000-0010-0000-0000-000006000000}" name="Total" totalsRowFunction="sum" dataDxfId="556" totalsRowDxfId="555" dataCellStyle="Comma" totalsRow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1410" displayName="Table1410" ref="A15:N26" totalsRowShown="0" headerRowDxfId="409" dataDxfId="407" headerRowBorderDxfId="408" tableBorderDxfId="406" totalsRowBorderDxfId="405" dataCellStyle="Comma">
  <autoFilter ref="A15:N26"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404"/>
    <tableColumn id="2" xr3:uid="{00000000-0010-0000-0900-000002000000}" name="Jun-18" dataDxfId="403" dataCellStyle="Comma"/>
    <tableColumn id="3" xr3:uid="{00000000-0010-0000-0900-000003000000}" name="Jul-18" dataDxfId="402" dataCellStyle="Comma"/>
    <tableColumn id="4" xr3:uid="{00000000-0010-0000-0900-000004000000}" name="Aug-18" dataDxfId="401" dataCellStyle="Comma"/>
    <tableColumn id="5" xr3:uid="{00000000-0010-0000-0900-000005000000}" name="Sep-18" dataDxfId="400" dataCellStyle="Comma"/>
    <tableColumn id="6" xr3:uid="{00000000-0010-0000-0900-000006000000}" name="Oct-18" dataDxfId="399" dataCellStyle="Comma"/>
    <tableColumn id="7" xr3:uid="{00000000-0010-0000-0900-000007000000}" name="Nov-18" dataDxfId="398" dataCellStyle="Comma"/>
    <tableColumn id="8" xr3:uid="{00000000-0010-0000-0900-000008000000}" name="Dec-18" dataDxfId="397" dataCellStyle="Comma"/>
    <tableColumn id="9" xr3:uid="{00000000-0010-0000-0900-000009000000}" name="Jan-19" dataDxfId="396" dataCellStyle="Comma"/>
    <tableColumn id="10" xr3:uid="{00000000-0010-0000-0900-00000A000000}" name="Feb-19" dataDxfId="395" dataCellStyle="Comma"/>
    <tableColumn id="11" xr3:uid="{00000000-0010-0000-0900-00000B000000}" name="Mar-19" dataDxfId="394" dataCellStyle="Comma"/>
    <tableColumn id="12" xr3:uid="{00000000-0010-0000-0900-00000C000000}" name="Apr-19" dataDxfId="393" dataCellStyle="Comma"/>
    <tableColumn id="13" xr3:uid="{00000000-0010-0000-0900-00000D000000}" name="May-19" dataDxfId="392" dataCellStyle="Comma"/>
    <tableColumn id="14" xr3:uid="{00000000-0010-0000-0900-00000E000000}" name="Jun-19" dataDxfId="391"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511" displayName="Table1511" ref="A28:N38" totalsRowShown="0" headerRowDxfId="390" dataDxfId="388" headerRowBorderDxfId="389" tableBorderDxfId="387" totalsRowBorderDxfId="386" dataCellStyle="Comma">
  <autoFilter ref="A28:N3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Bodily location of injury" dataDxfId="385"/>
    <tableColumn id="2" xr3:uid="{00000000-0010-0000-0A00-000002000000}" name="Jun-18" dataDxfId="384" dataCellStyle="Comma"/>
    <tableColumn id="3" xr3:uid="{00000000-0010-0000-0A00-000003000000}" name="Jul-18" dataDxfId="383" dataCellStyle="Comma"/>
    <tableColumn id="4" xr3:uid="{00000000-0010-0000-0A00-000004000000}" name="Aug-18" dataDxfId="382" dataCellStyle="Comma"/>
    <tableColumn id="5" xr3:uid="{00000000-0010-0000-0A00-000005000000}" name="Sep-18" dataDxfId="381" dataCellStyle="Comma"/>
    <tableColumn id="6" xr3:uid="{00000000-0010-0000-0A00-000006000000}" name="Oct-18" dataDxfId="380" dataCellStyle="Comma"/>
    <tableColumn id="7" xr3:uid="{00000000-0010-0000-0A00-000007000000}" name="Nov-18" dataDxfId="379" dataCellStyle="Comma"/>
    <tableColumn id="8" xr3:uid="{00000000-0010-0000-0A00-000008000000}" name="Dec-18" dataDxfId="378" dataCellStyle="Comma"/>
    <tableColumn id="9" xr3:uid="{00000000-0010-0000-0A00-000009000000}" name="Jan-19" dataDxfId="377" dataCellStyle="Comma"/>
    <tableColumn id="10" xr3:uid="{00000000-0010-0000-0A00-00000A000000}" name="Feb-19" dataDxfId="376" dataCellStyle="Comma"/>
    <tableColumn id="11" xr3:uid="{00000000-0010-0000-0A00-00000B000000}" name="Mar-19" dataDxfId="375" dataCellStyle="Comma"/>
    <tableColumn id="12" xr3:uid="{00000000-0010-0000-0A00-00000C000000}" name="Apr-19" dataDxfId="374" dataCellStyle="Comma"/>
    <tableColumn id="13" xr3:uid="{00000000-0010-0000-0A00-00000D000000}" name="May-19" dataDxfId="373" dataCellStyle="Comma"/>
    <tableColumn id="14" xr3:uid="{00000000-0010-0000-0A00-00000E000000}" name="Jun-19" dataDxfId="372"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612" displayName="Table1612" ref="A41:N51" totalsRowShown="0" headerRowDxfId="371" dataDxfId="369" headerRowBorderDxfId="370" tableBorderDxfId="368" totalsRowBorderDxfId="367" dataCellStyle="Comma">
  <autoFilter ref="A41:N51"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B00-000001000000}" name="Bodily location of injury" dataDxfId="366"/>
    <tableColumn id="2" xr3:uid="{00000000-0010-0000-0B00-000002000000}" name="Jun-18" dataDxfId="365" dataCellStyle="Comma"/>
    <tableColumn id="3" xr3:uid="{00000000-0010-0000-0B00-000003000000}" name="Jul-18" dataDxfId="364" dataCellStyle="Comma"/>
    <tableColumn id="4" xr3:uid="{00000000-0010-0000-0B00-000004000000}" name="Aug-18" dataDxfId="363" dataCellStyle="Comma"/>
    <tableColumn id="5" xr3:uid="{00000000-0010-0000-0B00-000005000000}" name="Sep-18" dataDxfId="362" dataCellStyle="Comma"/>
    <tableColumn id="6" xr3:uid="{00000000-0010-0000-0B00-000006000000}" name="Oct-18" dataDxfId="361" dataCellStyle="Comma"/>
    <tableColumn id="7" xr3:uid="{00000000-0010-0000-0B00-000007000000}" name="Nov-18" dataDxfId="360" dataCellStyle="Comma"/>
    <tableColumn id="8" xr3:uid="{00000000-0010-0000-0B00-000008000000}" name="Dec-18" dataDxfId="359" dataCellStyle="Comma"/>
    <tableColumn id="9" xr3:uid="{00000000-0010-0000-0B00-000009000000}" name="Jan-19" dataDxfId="358" dataCellStyle="Comma"/>
    <tableColumn id="10" xr3:uid="{00000000-0010-0000-0B00-00000A000000}" name="Feb-19" dataDxfId="357" dataCellStyle="Comma"/>
    <tableColumn id="11" xr3:uid="{00000000-0010-0000-0B00-00000B000000}" name="Mar-19" dataDxfId="356" dataCellStyle="Comma"/>
    <tableColumn id="12" xr3:uid="{00000000-0010-0000-0B00-00000C000000}" name="Apr-19" dataDxfId="355" dataCellStyle="Comma"/>
    <tableColumn id="13" xr3:uid="{00000000-0010-0000-0B00-00000D000000}" name="May-19" dataDxfId="354" dataCellStyle="Comma"/>
    <tableColumn id="14" xr3:uid="{00000000-0010-0000-0B00-00000E000000}" name="Jun-19" dataDxfId="353"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713" displayName="Table1713" ref="A54:N64" totalsRowShown="0" headerRowDxfId="352" dataDxfId="350" headerRowBorderDxfId="351" tableBorderDxfId="349" totalsRowBorderDxfId="348" dataCellStyle="Comma">
  <autoFilter ref="A54:N64"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C00-000001000000}" name="Bodily location of injury" dataDxfId="347"/>
    <tableColumn id="2" xr3:uid="{00000000-0010-0000-0C00-000002000000}" name="Jun-18" dataDxfId="346" dataCellStyle="Comma"/>
    <tableColumn id="3" xr3:uid="{00000000-0010-0000-0C00-000003000000}" name="Jul-18" dataDxfId="345" dataCellStyle="Comma"/>
    <tableColumn id="4" xr3:uid="{00000000-0010-0000-0C00-000004000000}" name="Aug-18" dataDxfId="344" dataCellStyle="Comma"/>
    <tableColumn id="5" xr3:uid="{00000000-0010-0000-0C00-000005000000}" name="Sep-18" dataDxfId="343" dataCellStyle="Comma"/>
    <tableColumn id="6" xr3:uid="{00000000-0010-0000-0C00-000006000000}" name="Oct-18" dataDxfId="342" dataCellStyle="Comma"/>
    <tableColumn id="7" xr3:uid="{00000000-0010-0000-0C00-000007000000}" name="Nov-18" dataDxfId="341" dataCellStyle="Comma"/>
    <tableColumn id="8" xr3:uid="{00000000-0010-0000-0C00-000008000000}" name="Dec-18" dataDxfId="340" dataCellStyle="Comma"/>
    <tableColumn id="9" xr3:uid="{00000000-0010-0000-0C00-000009000000}" name="Jan-19" dataDxfId="339" dataCellStyle="Comma"/>
    <tableColumn id="10" xr3:uid="{00000000-0010-0000-0C00-00000A000000}" name="Feb-19" dataDxfId="338" dataCellStyle="Comma"/>
    <tableColumn id="11" xr3:uid="{00000000-0010-0000-0C00-00000B000000}" name="Mar-19" dataDxfId="337" dataCellStyle="Comma"/>
    <tableColumn id="12" xr3:uid="{00000000-0010-0000-0C00-00000C000000}" name="Apr-19" dataDxfId="336" dataCellStyle="Comma"/>
    <tableColumn id="13" xr3:uid="{00000000-0010-0000-0C00-00000D000000}" name="May-19" dataDxfId="335" dataCellStyle="Comma"/>
    <tableColumn id="14" xr3:uid="{00000000-0010-0000-0C00-00000E000000}" name="Jun-19" dataDxfId="334"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814" displayName="Table1814" ref="A2:N13" totalsRowShown="0" headerRowDxfId="333" dataDxfId="331" headerRowBorderDxfId="332" tableBorderDxfId="330" totalsRowBorderDxfId="329" dataCellStyle="Comma">
  <autoFilter ref="A2:N13"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D00-000001000000}" name="Mechanism of incident" dataDxfId="328"/>
    <tableColumn id="2" xr3:uid="{00000000-0010-0000-0D00-000002000000}" name="Jun-18" dataDxfId="327" dataCellStyle="Comma"/>
    <tableColumn id="3" xr3:uid="{00000000-0010-0000-0D00-000003000000}" name="Jul-18" dataDxfId="326" dataCellStyle="Comma"/>
    <tableColumn id="4" xr3:uid="{00000000-0010-0000-0D00-000004000000}" name="Aug-18" dataDxfId="325" dataCellStyle="Comma"/>
    <tableColumn id="5" xr3:uid="{00000000-0010-0000-0D00-000005000000}" name="Sep-18" dataDxfId="324" dataCellStyle="Comma"/>
    <tableColumn id="6" xr3:uid="{00000000-0010-0000-0D00-000006000000}" name="Oct-18" dataDxfId="323" dataCellStyle="Comma"/>
    <tableColumn id="7" xr3:uid="{00000000-0010-0000-0D00-000007000000}" name="Nov-18" dataDxfId="322" dataCellStyle="Comma"/>
    <tableColumn id="8" xr3:uid="{00000000-0010-0000-0D00-000008000000}" name="Dec-18" dataDxfId="321" dataCellStyle="Comma"/>
    <tableColumn id="9" xr3:uid="{00000000-0010-0000-0D00-000009000000}" name="Jan-19" dataDxfId="320" dataCellStyle="Comma"/>
    <tableColumn id="10" xr3:uid="{00000000-0010-0000-0D00-00000A000000}" name="Feb-19" dataDxfId="319" dataCellStyle="Comma"/>
    <tableColumn id="11" xr3:uid="{00000000-0010-0000-0D00-00000B000000}" name="Mar-19" dataDxfId="318" dataCellStyle="Comma"/>
    <tableColumn id="12" xr3:uid="{00000000-0010-0000-0D00-00000C000000}" name="Apr-19" dataDxfId="317" dataCellStyle="Comma"/>
    <tableColumn id="13" xr3:uid="{00000000-0010-0000-0D00-00000D000000}" name="May-19" dataDxfId="316" dataCellStyle="Comma"/>
    <tableColumn id="14" xr3:uid="{00000000-0010-0000-0D00-00000E000000}" name="Jun-19" dataDxfId="315" dataCellStyle="Comm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1915" displayName="Table1915" ref="A17:N28" totalsRowShown="0" headerRowDxfId="314" dataDxfId="312" headerRowBorderDxfId="313" tableBorderDxfId="311" totalsRowBorderDxfId="310" dataCellStyle="Comma">
  <autoFilter ref="A17:N28"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E00-000001000000}" name="Mechanism of incident" dataDxfId="309"/>
    <tableColumn id="2" xr3:uid="{00000000-0010-0000-0E00-000002000000}" name="Jun-18" dataDxfId="308" dataCellStyle="Comma"/>
    <tableColumn id="3" xr3:uid="{00000000-0010-0000-0E00-000003000000}" name="Jul-18" dataDxfId="307" dataCellStyle="Comma"/>
    <tableColumn id="4" xr3:uid="{00000000-0010-0000-0E00-000004000000}" name="Aug-18" dataDxfId="306" dataCellStyle="Comma"/>
    <tableColumn id="5" xr3:uid="{00000000-0010-0000-0E00-000005000000}" name="Sep-18" dataDxfId="305" dataCellStyle="Comma"/>
    <tableColumn id="6" xr3:uid="{00000000-0010-0000-0E00-000006000000}" name="Oct-18" dataDxfId="304" dataCellStyle="Comma"/>
    <tableColumn id="7" xr3:uid="{00000000-0010-0000-0E00-000007000000}" name="Nov-18" dataDxfId="303" dataCellStyle="Comma"/>
    <tableColumn id="8" xr3:uid="{00000000-0010-0000-0E00-000008000000}" name="Dec-18" dataDxfId="302" dataCellStyle="Comma"/>
    <tableColumn id="9" xr3:uid="{00000000-0010-0000-0E00-000009000000}" name="Jan-19" dataDxfId="301" dataCellStyle="Comma"/>
    <tableColumn id="10" xr3:uid="{00000000-0010-0000-0E00-00000A000000}" name="Feb-19" dataDxfId="300" dataCellStyle="Comma"/>
    <tableColumn id="11" xr3:uid="{00000000-0010-0000-0E00-00000B000000}" name="Mar-19" dataDxfId="299" dataCellStyle="Comma"/>
    <tableColumn id="12" xr3:uid="{00000000-0010-0000-0E00-00000C000000}" name="Apr-19" dataDxfId="298" dataCellStyle="Comma"/>
    <tableColumn id="13" xr3:uid="{00000000-0010-0000-0E00-00000D000000}" name="May-19" dataDxfId="297" dataCellStyle="Comma"/>
    <tableColumn id="14" xr3:uid="{00000000-0010-0000-0E00-00000E000000}" name="Jun-19" dataDxfId="296" dataCellStyle="Comm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e2016" displayName="Table2016" ref="A32:N43" totalsRowShown="0" headerRowDxfId="295" dataDxfId="293" headerRowBorderDxfId="294" tableBorderDxfId="292" totalsRowBorderDxfId="291" dataCellStyle="Comma">
  <autoFilter ref="A32:N4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F00-000001000000}" name="Mechanism of incident" dataDxfId="290"/>
    <tableColumn id="2" xr3:uid="{00000000-0010-0000-0F00-000002000000}" name="Jun-18" dataDxfId="289" dataCellStyle="Comma"/>
    <tableColumn id="3" xr3:uid="{00000000-0010-0000-0F00-000003000000}" name="Jul-18" dataDxfId="288" dataCellStyle="Comma"/>
    <tableColumn id="4" xr3:uid="{00000000-0010-0000-0F00-000004000000}" name="Aug-18" dataDxfId="287" dataCellStyle="Comma"/>
    <tableColumn id="5" xr3:uid="{00000000-0010-0000-0F00-000005000000}" name="Sep-18" dataDxfId="286" dataCellStyle="Comma"/>
    <tableColumn id="6" xr3:uid="{00000000-0010-0000-0F00-000006000000}" name="Oct-18" dataDxfId="285" dataCellStyle="Comma"/>
    <tableColumn id="7" xr3:uid="{00000000-0010-0000-0F00-000007000000}" name="Nov-18" dataDxfId="284" dataCellStyle="Comma"/>
    <tableColumn id="8" xr3:uid="{00000000-0010-0000-0F00-000008000000}" name="Dec-18" dataDxfId="283" dataCellStyle="Comma"/>
    <tableColumn id="9" xr3:uid="{00000000-0010-0000-0F00-000009000000}" name="Jan-19" dataDxfId="282" dataCellStyle="Comma"/>
    <tableColumn id="10" xr3:uid="{00000000-0010-0000-0F00-00000A000000}" name="Feb-19" dataDxfId="281" dataCellStyle="Comma"/>
    <tableColumn id="11" xr3:uid="{00000000-0010-0000-0F00-00000B000000}" name="Mar-19" dataDxfId="280" dataCellStyle="Comma"/>
    <tableColumn id="12" xr3:uid="{00000000-0010-0000-0F00-00000C000000}" name="Apr-19" dataDxfId="279" dataCellStyle="Comma"/>
    <tableColumn id="13" xr3:uid="{00000000-0010-0000-0F00-00000D000000}" name="May-19" dataDxfId="278" dataCellStyle="Comma"/>
    <tableColumn id="14" xr3:uid="{00000000-0010-0000-0F00-00000E000000}" name="Jun-19" dataDxfId="277"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2117" displayName="Table2117" ref="A47:N58" totalsRowShown="0" headerRowDxfId="276" dataDxfId="274" headerRowBorderDxfId="275" tableBorderDxfId="273" totalsRowBorderDxfId="272" dataCellStyle="Comma">
  <autoFilter ref="A47:N5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000-000001000000}" name="Mechanism of incident" dataDxfId="271"/>
    <tableColumn id="2" xr3:uid="{00000000-0010-0000-1000-000002000000}" name="Jun-18" dataDxfId="270" dataCellStyle="Comma"/>
    <tableColumn id="3" xr3:uid="{00000000-0010-0000-1000-000003000000}" name="Jul-18" dataDxfId="269" dataCellStyle="Comma"/>
    <tableColumn id="4" xr3:uid="{00000000-0010-0000-1000-000004000000}" name="Aug-18" dataDxfId="268" dataCellStyle="Comma"/>
    <tableColumn id="5" xr3:uid="{00000000-0010-0000-1000-000005000000}" name="Sep-18" dataDxfId="267" dataCellStyle="Comma"/>
    <tableColumn id="6" xr3:uid="{00000000-0010-0000-1000-000006000000}" name="Oct-18" dataDxfId="266" dataCellStyle="Comma"/>
    <tableColumn id="7" xr3:uid="{00000000-0010-0000-1000-000007000000}" name="Nov-18" dataDxfId="265" dataCellStyle="Comma"/>
    <tableColumn id="8" xr3:uid="{00000000-0010-0000-1000-000008000000}" name="Dec-18" dataDxfId="264" dataCellStyle="Comma"/>
    <tableColumn id="9" xr3:uid="{00000000-0010-0000-1000-000009000000}" name="Jan-19" dataDxfId="263" dataCellStyle="Comma"/>
    <tableColumn id="10" xr3:uid="{00000000-0010-0000-1000-00000A000000}" name="Feb-19" dataDxfId="262" dataCellStyle="Comma"/>
    <tableColumn id="11" xr3:uid="{00000000-0010-0000-1000-00000B000000}" name="Mar-19" dataDxfId="261" dataCellStyle="Comma"/>
    <tableColumn id="12" xr3:uid="{00000000-0010-0000-1000-00000C000000}" name="Apr-19" dataDxfId="260" dataCellStyle="Comma"/>
    <tableColumn id="13" xr3:uid="{00000000-0010-0000-1000-00000D000000}" name="May-19" dataDxfId="259" dataCellStyle="Comma"/>
    <tableColumn id="14" xr3:uid="{00000000-0010-0000-1000-00000E000000}" name="Jun-19" dataDxfId="258" dataCellStyle="Comm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2218" displayName="Table2218" ref="A62:N73" totalsRowShown="0" headerRowDxfId="257" dataDxfId="255" headerRowBorderDxfId="256" tableBorderDxfId="254" totalsRowBorderDxfId="253" dataCellStyle="Comma">
  <autoFilter ref="A62:N7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100-000001000000}" name="Mechanism of incident" dataDxfId="252"/>
    <tableColumn id="2" xr3:uid="{00000000-0010-0000-1100-000002000000}" name="Jun-18" dataDxfId="251" dataCellStyle="Comma"/>
    <tableColumn id="3" xr3:uid="{00000000-0010-0000-1100-000003000000}" name="Jul-18" dataDxfId="250" dataCellStyle="Comma"/>
    <tableColumn id="4" xr3:uid="{00000000-0010-0000-1100-000004000000}" name="Aug-18" dataDxfId="249" dataCellStyle="Comma"/>
    <tableColumn id="5" xr3:uid="{00000000-0010-0000-1100-000005000000}" name="Sep-18" dataDxfId="248" dataCellStyle="Comma"/>
    <tableColumn id="6" xr3:uid="{00000000-0010-0000-1100-000006000000}" name="Oct-18" dataDxfId="247" dataCellStyle="Comma"/>
    <tableColumn id="7" xr3:uid="{00000000-0010-0000-1100-000007000000}" name="Nov-18" dataDxfId="246" dataCellStyle="Comma"/>
    <tableColumn id="8" xr3:uid="{00000000-0010-0000-1100-000008000000}" name="Dec-18" dataDxfId="245" dataCellStyle="Comma"/>
    <tableColumn id="9" xr3:uid="{00000000-0010-0000-1100-000009000000}" name="Jan-19" dataDxfId="244" dataCellStyle="Comma"/>
    <tableColumn id="10" xr3:uid="{00000000-0010-0000-1100-00000A000000}" name="Feb-19" dataDxfId="243" dataCellStyle="Comma"/>
    <tableColumn id="11" xr3:uid="{00000000-0010-0000-1100-00000B000000}" name="Mar-19" dataDxfId="242" dataCellStyle="Comma"/>
    <tableColumn id="12" xr3:uid="{00000000-0010-0000-1100-00000C000000}" name="Apr-19" dataDxfId="241" dataCellStyle="Comma"/>
    <tableColumn id="13" xr3:uid="{00000000-0010-0000-1100-00000D000000}" name="May-19" dataDxfId="240" dataCellStyle="Comma"/>
    <tableColumn id="14" xr3:uid="{00000000-0010-0000-1100-00000E000000}" name="Jun-19" dataDxfId="239" dataCellStyle="Comm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2319" displayName="Table2319" ref="A2:N13" totalsRowShown="0" headerRowDxfId="238" dataDxfId="236" headerRowBorderDxfId="237" tableBorderDxfId="235" totalsRowBorderDxfId="234" dataCellStyle="Currency">
  <autoFilter ref="A2:N13"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200-000001000000}" name="Payment Type" dataDxfId="233"/>
    <tableColumn id="2" xr3:uid="{00000000-0010-0000-1200-000002000000}" name="Jun-18" dataDxfId="232" dataCellStyle="Currency"/>
    <tableColumn id="3" xr3:uid="{00000000-0010-0000-1200-000003000000}" name="Jul-18" dataDxfId="231" dataCellStyle="Currency"/>
    <tableColumn id="4" xr3:uid="{00000000-0010-0000-1200-000004000000}" name="Aug-18" dataDxfId="230" dataCellStyle="Currency"/>
    <tableColumn id="5" xr3:uid="{00000000-0010-0000-1200-000005000000}" name="Sep-18" dataDxfId="229" dataCellStyle="Currency"/>
    <tableColumn id="6" xr3:uid="{00000000-0010-0000-1200-000006000000}" name="Oct-18" dataDxfId="228" dataCellStyle="Currency"/>
    <tableColumn id="7" xr3:uid="{00000000-0010-0000-1200-000007000000}" name="Nov-18" dataDxfId="227" dataCellStyle="Currency"/>
    <tableColumn id="8" xr3:uid="{00000000-0010-0000-1200-000008000000}" name="Dec-18" dataDxfId="226" dataCellStyle="Currency"/>
    <tableColumn id="9" xr3:uid="{00000000-0010-0000-1200-000009000000}" name="Jan-19" dataDxfId="225" dataCellStyle="Currency"/>
    <tableColumn id="10" xr3:uid="{00000000-0010-0000-1200-00000A000000}" name="Feb-19" dataDxfId="224" dataCellStyle="Currency"/>
    <tableColumn id="11" xr3:uid="{00000000-0010-0000-1200-00000B000000}" name="Mar-19" dataDxfId="223" dataCellStyle="Currency"/>
    <tableColumn id="12" xr3:uid="{00000000-0010-0000-1200-00000C000000}" name="Apr-19" dataDxfId="222" dataCellStyle="Currency"/>
    <tableColumn id="13" xr3:uid="{00000000-0010-0000-1200-00000D000000}" name="May-19" dataDxfId="221" dataCellStyle="Currency"/>
    <tableColumn id="14" xr3:uid="{00000000-0010-0000-1200-00000E000000}" name="Jun-19" dataDxfId="220"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le2827" displayName="Table2827" ref="A2:B6" totalsRowShown="0" headerRowDxfId="554" tableBorderDxfId="553">
  <autoFilter ref="A2:B6" xr:uid="{00000000-0009-0000-0100-00001A000000}">
    <filterColumn colId="0" hiddenButton="1"/>
    <filterColumn colId="1" hiddenButton="1"/>
  </autoFilter>
  <tableColumns count="2">
    <tableColumn id="1" xr3:uid="{00000000-0010-0000-0100-000001000000}" name="Insurer type" dataDxfId="552"/>
    <tableColumn id="2" xr3:uid="{00000000-0010-0000-0100-000002000000}" name="2017/18" dataDxfId="551" dataCellStyle="Percent"/>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2420" displayName="Table2420" ref="A17:O19" insertRow="1" totalsRowCount="1" headerRowDxfId="219" dataDxfId="217" headerRowBorderDxfId="218" tableBorderDxfId="216" totalsRowBorderDxfId="215" dataCellStyle="Currency">
  <autoFilter ref="A17:O18"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300-000001000000}" name="Payment Type" dataDxfId="214" totalsRowDxfId="213"/>
    <tableColumn id="2" xr3:uid="{00000000-0010-0000-1300-000002000000}" name="Jun-18" dataDxfId="212" totalsRowDxfId="211" dataCellStyle="Currency" totalsRowCellStyle="Currency"/>
    <tableColumn id="3" xr3:uid="{00000000-0010-0000-1300-000003000000}" name="Jul-18" dataDxfId="210" totalsRowDxfId="209" dataCellStyle="Currency" totalsRowCellStyle="Currency"/>
    <tableColumn id="4" xr3:uid="{00000000-0010-0000-1300-000004000000}" name="Aug-18" dataDxfId="208" totalsRowDxfId="207" dataCellStyle="Currency" totalsRowCellStyle="Currency"/>
    <tableColumn id="5" xr3:uid="{00000000-0010-0000-1300-000005000000}" name="Sep-18" dataDxfId="206" totalsRowDxfId="205" dataCellStyle="Currency" totalsRowCellStyle="Currency"/>
    <tableColumn id="6" xr3:uid="{00000000-0010-0000-1300-000006000000}" name="Oct-18" dataDxfId="204" totalsRowDxfId="203" dataCellStyle="Currency" totalsRowCellStyle="Currency"/>
    <tableColumn id="7" xr3:uid="{00000000-0010-0000-1300-000007000000}" name="Nov-18" dataDxfId="202" totalsRowDxfId="201" dataCellStyle="Currency" totalsRowCellStyle="Currency"/>
    <tableColumn id="8" xr3:uid="{00000000-0010-0000-1300-000008000000}" name="Dec-18" dataDxfId="200" totalsRowDxfId="199" dataCellStyle="Currency" totalsRowCellStyle="Currency"/>
    <tableColumn id="9" xr3:uid="{00000000-0010-0000-1300-000009000000}" name="Jan-19" dataDxfId="198" totalsRowDxfId="197" dataCellStyle="Currency" totalsRowCellStyle="Currency"/>
    <tableColumn id="10" xr3:uid="{00000000-0010-0000-1300-00000A000000}" name="Feb-19" dataDxfId="196" totalsRowDxfId="195" dataCellStyle="Currency" totalsRowCellStyle="Currency"/>
    <tableColumn id="11" xr3:uid="{00000000-0010-0000-1300-00000B000000}" name="Mar-19" dataDxfId="194" totalsRowDxfId="193" dataCellStyle="Currency" totalsRowCellStyle="Currency"/>
    <tableColumn id="12" xr3:uid="{00000000-0010-0000-1300-00000C000000}" name="Apr-19" dataDxfId="192" totalsRowDxfId="191" dataCellStyle="Currency" totalsRowCellStyle="Currency"/>
    <tableColumn id="13" xr3:uid="{00000000-0010-0000-1300-00000D000000}" name="May-19" dataDxfId="190" totalsRowDxfId="189" dataCellStyle="Currency" totalsRowCellStyle="Currency"/>
    <tableColumn id="14" xr3:uid="{00000000-0010-0000-1300-00000E000000}" name="Jun-19" dataDxfId="188" totalsRowDxfId="187" dataCellStyle="Currency" totalsRowCellStyle="Currency"/>
    <tableColumn id="15" xr3:uid="{48CEFD60-775F-4F31-8987-A8214A52AC6E}" name="Jun-20" dataDxfId="186" totalsRowDxfId="185" dataCellStyle="Currency" totalsRowCellStyle="Currency"/>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2521" displayName="Table2521" ref="A22:O33" totalsRowShown="0" headerRowDxfId="184" dataDxfId="182" headerRowBorderDxfId="183" tableBorderDxfId="181" totalsRowBorderDxfId="180" dataCellStyle="Currency">
  <autoFilter ref="A22:O33"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400-000001000000}" name="Payment Type" dataDxfId="179"/>
    <tableColumn id="2" xr3:uid="{00000000-0010-0000-1400-000002000000}" name="Jun-18" dataDxfId="178" dataCellStyle="Currency"/>
    <tableColumn id="3" xr3:uid="{00000000-0010-0000-1400-000003000000}" name="Jul-18" dataDxfId="177" dataCellStyle="Currency"/>
    <tableColumn id="4" xr3:uid="{00000000-0010-0000-1400-000004000000}" name="Aug-18" dataDxfId="176" dataCellStyle="Currency"/>
    <tableColumn id="5" xr3:uid="{00000000-0010-0000-1400-000005000000}" name="Sep-18" dataDxfId="175" dataCellStyle="Currency"/>
    <tableColumn id="6" xr3:uid="{00000000-0010-0000-1400-000006000000}" name="Oct-18" dataDxfId="174" dataCellStyle="Currency"/>
    <tableColumn id="7" xr3:uid="{00000000-0010-0000-1400-000007000000}" name="Nov-18" dataDxfId="173" dataCellStyle="Currency"/>
    <tableColumn id="8" xr3:uid="{00000000-0010-0000-1400-000008000000}" name="Dec-18" dataDxfId="172" dataCellStyle="Currency"/>
    <tableColumn id="9" xr3:uid="{00000000-0010-0000-1400-000009000000}" name="Jan-19" dataDxfId="171" dataCellStyle="Currency"/>
    <tableColumn id="10" xr3:uid="{00000000-0010-0000-1400-00000A000000}" name="Feb-19" dataDxfId="170" dataCellStyle="Currency"/>
    <tableColumn id="11" xr3:uid="{00000000-0010-0000-1400-00000B000000}" name="Mar-19" dataDxfId="169" dataCellStyle="Currency"/>
    <tableColumn id="12" xr3:uid="{00000000-0010-0000-1400-00000C000000}" name="Apr-19" dataDxfId="168" dataCellStyle="Currency"/>
    <tableColumn id="13" xr3:uid="{00000000-0010-0000-1400-00000D000000}" name="May-19" dataDxfId="167" dataCellStyle="Currency"/>
    <tableColumn id="14" xr3:uid="{00000000-0010-0000-1400-00000E000000}" name="Jun-19" dataDxfId="166" dataCellStyle="Currency"/>
    <tableColumn id="15" xr3:uid="{D96C73DC-E312-4F5A-887A-20AC225C09D3}" name="Column1" dataDxfId="165" dataCellStyle="Currency"/>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2622" displayName="Table2622" ref="A37:O48" totalsRowShown="0" headerRowDxfId="164" dataDxfId="162" headerRowBorderDxfId="163" tableBorderDxfId="161" totalsRowBorderDxfId="160" dataCellStyle="Currency">
  <autoFilter ref="A37:O48"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500-000001000000}" name="Payment Type" dataDxfId="159"/>
    <tableColumn id="2" xr3:uid="{00000000-0010-0000-1500-000002000000}" name="Jun-18" dataDxfId="158" dataCellStyle="Currency"/>
    <tableColumn id="3" xr3:uid="{00000000-0010-0000-1500-000003000000}" name="Jul-18" dataDxfId="157" dataCellStyle="Currency"/>
    <tableColumn id="4" xr3:uid="{00000000-0010-0000-1500-000004000000}" name="Aug-18" dataDxfId="156" dataCellStyle="Currency"/>
    <tableColumn id="5" xr3:uid="{00000000-0010-0000-1500-000005000000}" name="Sep-18" dataDxfId="155" dataCellStyle="Currency"/>
    <tableColumn id="6" xr3:uid="{00000000-0010-0000-1500-000006000000}" name="Oct-18" dataDxfId="154" dataCellStyle="Currency"/>
    <tableColumn id="7" xr3:uid="{00000000-0010-0000-1500-000007000000}" name="Nov-18" dataDxfId="153" dataCellStyle="Currency"/>
    <tableColumn id="8" xr3:uid="{00000000-0010-0000-1500-000008000000}" name="Dec-18" dataDxfId="152" dataCellStyle="Currency"/>
    <tableColumn id="9" xr3:uid="{00000000-0010-0000-1500-000009000000}" name="Jan-19" dataDxfId="151" dataCellStyle="Currency"/>
    <tableColumn id="10" xr3:uid="{00000000-0010-0000-1500-00000A000000}" name="Feb-19" dataDxfId="150" dataCellStyle="Currency"/>
    <tableColumn id="11" xr3:uid="{00000000-0010-0000-1500-00000B000000}" name="Mar-19" dataDxfId="149" dataCellStyle="Currency"/>
    <tableColumn id="12" xr3:uid="{00000000-0010-0000-1500-00000C000000}" name="Apr-19" dataDxfId="148" dataCellStyle="Currency"/>
    <tableColumn id="13" xr3:uid="{00000000-0010-0000-1500-00000D000000}" name="May-19" dataDxfId="147" dataCellStyle="Currency"/>
    <tableColumn id="14" xr3:uid="{00000000-0010-0000-1500-00000E000000}" name="Jun-19" dataDxfId="146" dataCellStyle="Currency"/>
    <tableColumn id="15" xr3:uid="{2B76C2E7-0F9C-4357-92FB-87ACDFBBC715}" name="Column1" dataDxfId="145" dataCellStyle="Currency"/>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6000000}" name="Table2723" displayName="Table2723" ref="A52:O63" totalsRowShown="0" headerRowDxfId="144" dataDxfId="142" headerRowBorderDxfId="143" tableBorderDxfId="141" totalsRowBorderDxfId="140" dataCellStyle="Currency">
  <autoFilter ref="A52:O63"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600-000001000000}" name="Payment Type" dataDxfId="139"/>
    <tableColumn id="2" xr3:uid="{00000000-0010-0000-1600-000002000000}" name="Jun-18" dataDxfId="138" dataCellStyle="Currency"/>
    <tableColumn id="3" xr3:uid="{00000000-0010-0000-1600-000003000000}" name="Jul-18" dataDxfId="137" dataCellStyle="Currency"/>
    <tableColumn id="4" xr3:uid="{00000000-0010-0000-1600-000004000000}" name="Aug-18" dataDxfId="136" dataCellStyle="Currency"/>
    <tableColumn id="5" xr3:uid="{00000000-0010-0000-1600-000005000000}" name="Sep-18" dataDxfId="135" dataCellStyle="Currency"/>
    <tableColumn id="6" xr3:uid="{00000000-0010-0000-1600-000006000000}" name="Oct-18" dataDxfId="134" dataCellStyle="Currency"/>
    <tableColumn id="7" xr3:uid="{00000000-0010-0000-1600-000007000000}" name="Nov-18" dataDxfId="133" dataCellStyle="Currency"/>
    <tableColumn id="8" xr3:uid="{00000000-0010-0000-1600-000008000000}" name="Dec-18" dataDxfId="132" dataCellStyle="Currency"/>
    <tableColumn id="9" xr3:uid="{00000000-0010-0000-1600-000009000000}" name="Jan-19" dataDxfId="131" dataCellStyle="Currency"/>
    <tableColumn id="10" xr3:uid="{00000000-0010-0000-1600-00000A000000}" name="Feb-19" dataDxfId="130" dataCellStyle="Currency"/>
    <tableColumn id="11" xr3:uid="{00000000-0010-0000-1600-00000B000000}" name="Mar-19" dataDxfId="129" dataCellStyle="Currency"/>
    <tableColumn id="12" xr3:uid="{00000000-0010-0000-1600-00000C000000}" name="Apr-19" dataDxfId="128" dataCellStyle="Currency"/>
    <tableColumn id="13" xr3:uid="{00000000-0010-0000-1600-00000D000000}" name="May-19" dataDxfId="127" dataCellStyle="Currency"/>
    <tableColumn id="14" xr3:uid="{00000000-0010-0000-1600-00000E000000}" name="Jun-19" dataDxfId="126" dataCellStyle="Currency"/>
    <tableColumn id="15" xr3:uid="{AAB86D13-898B-4236-BE31-55D199B0B4EE}" name="Column1" dataDxfId="125" dataCellStyle="Currency"/>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FD266B4-5268-4407-AC76-EBB1C92D2855}" name="Table4633" displayName="Table4633" ref="A2:F15" totalsRowShown="0" headerRowDxfId="124" dataDxfId="122" headerRowBorderDxfId="123" tableBorderDxfId="121" totalsRowBorderDxfId="120" dataCellStyle="Comma">
  <tableColumns count="6">
    <tableColumn id="1" xr3:uid="{714E6759-CDA7-4586-BC4A-B87C841BA397}" name="Month" dataDxfId="119"/>
    <tableColumn id="2" xr3:uid="{1E8B2F75-F242-4C99-97A5-B9FA8FB28185}" name="Nominal insurer" dataDxfId="118" dataCellStyle="Currency"/>
    <tableColumn id="3" xr3:uid="{CF6DF0BE-E6C9-430F-BF4E-058F2E5E1EDF}" name="Self insurers" dataDxfId="117" dataCellStyle="Currency"/>
    <tableColumn id="4" xr3:uid="{E96AF138-9725-43A5-A75E-D9E3D6029092}" name="Specialised insurers" dataDxfId="116" dataCellStyle="Currency"/>
    <tableColumn id="5" xr3:uid="{05AE50F1-54EE-43C0-8314-EF9412204171}" name="Government self-insurers (TMF)" dataDxfId="115" dataCellStyle="Currency"/>
    <tableColumn id="6" xr3:uid="{C5F9D06D-D58A-4DD6-A805-F6BC31A38EFD}" name="Total" dataDxfId="114" dataCellStyle="Currency"/>
  </tableColumns>
  <tableStyleInfo name="TableStyleMedium2 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5EED7D5-45D5-45B3-B5FA-75C363B756B8}" name="Table46333535" displayName="Table46333535" ref="A2:F26" totalsRowShown="0" headerRowDxfId="113" dataDxfId="111" headerRowBorderDxfId="112" tableBorderDxfId="110" totalsRowBorderDxfId="109" dataCellStyle="Comma">
  <tableColumns count="6">
    <tableColumn id="1" xr3:uid="{811C68F7-D2A0-4E5C-AB74-ADF492DB3133}" name="Month" dataDxfId="108"/>
    <tableColumn id="2" xr3:uid="{95BBD4E3-8634-4E16-994D-180F1E22B9D6}" name="Nominal insurer" dataDxfId="107" dataCellStyle="Currency"/>
    <tableColumn id="3" xr3:uid="{9183CB9F-1E23-4255-B3B9-8ED1EC574A03}" name="Self insurers" dataDxfId="106" dataCellStyle="Comma"/>
    <tableColumn id="4" xr3:uid="{99669B7F-221B-4E3E-831E-017D6EF6F0FC}" name="Specialised insurers" dataDxfId="105" dataCellStyle="Comma"/>
    <tableColumn id="5" xr3:uid="{C035E68A-0076-487B-ACB7-351FE192353E}" name="Government self-insurers (TMF)" dataDxfId="104" dataCellStyle="Comma"/>
    <tableColumn id="6" xr3:uid="{5EAEEF78-25EA-404B-A83C-EB57AED010F5}" name="Total" dataDxfId="103" dataCellStyle="Comma"/>
  </tableColumns>
  <tableStyleInfo name="TableStyleMedium2 3"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F3E6E88-A263-4258-BC61-F513679331C1}" name="Table463335" displayName="Table463335" ref="A2:F28" totalsRowShown="0" headerRowDxfId="102" dataDxfId="100" headerRowBorderDxfId="101" tableBorderDxfId="99" totalsRowBorderDxfId="98" dataCellStyle="Comma">
  <tableColumns count="6">
    <tableColumn id="1" xr3:uid="{322A8A15-364E-491C-A823-0A059959DEC6}" name="Month" dataDxfId="97"/>
    <tableColumn id="2" xr3:uid="{008F7D0F-6463-413C-8A29-2DA4AAE4349B}" name="Nominal insurer" dataDxfId="96" dataCellStyle="Currency"/>
    <tableColumn id="3" xr3:uid="{19170257-4A4F-489A-948D-B30CA09C4DCB}" name="Self insurers" dataDxfId="95" dataCellStyle="Comma"/>
    <tableColumn id="4" xr3:uid="{E96D9B2A-0FB2-4D97-810F-56D5B62911D5}" name="Specialised insurers" dataDxfId="94" dataCellStyle="Comma"/>
    <tableColumn id="5" xr3:uid="{E7E18CF7-3E54-43DC-8D91-BB7EF13909ED}" name="Government self-insurers (TMF)" dataDxfId="93" dataCellStyle="Comma"/>
    <tableColumn id="6" xr3:uid="{9EF28795-ACFC-4F7F-AAEC-1D5C66E7197B}" name="Total" dataDxfId="92" dataCellStyle="Comma"/>
  </tableColumns>
  <tableStyleInfo name="TableStyleMedium2 3"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9" totalsRowShown="0" headerRowDxfId="91" tableBorderDxfId="90">
  <autoFilter ref="A2:B9" xr:uid="{00000000-0009-0000-0100-00001C000000}">
    <filterColumn colId="0" hiddenButton="1"/>
    <filterColumn colId="1" hiddenButton="1"/>
  </autoFilter>
  <tableColumns count="2">
    <tableColumn id="1" xr3:uid="{00000000-0010-0000-1700-000001000000}" name="Financial Year" dataDxfId="89"/>
    <tableColumn id="2" xr3:uid="{00000000-0010-0000-1700-000002000000}" name="Premium to Wages" dataDxfId="88" dataCellStyle="Percent"/>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82728" displayName="Table282728" ref="A2:B6" totalsRowShown="0" headerRowDxfId="87" tableBorderDxfId="86">
  <autoFilter ref="A2:B6" xr:uid="{00000000-0009-0000-0100-00001B000000}">
    <filterColumn colId="0" hiddenButton="1"/>
    <filterColumn colId="1" hiddenButton="1"/>
  </autoFilter>
  <tableColumns count="2">
    <tableColumn id="1" xr3:uid="{00000000-0010-0000-1800-000001000000}" name="Insurer type" dataDxfId="85"/>
    <tableColumn id="2" xr3:uid="{00000000-0010-0000-1800-000002000000}" name="2017/18" dataDxfId="84" dataCellStyle="Percent"/>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9B6DC8C-9E0F-4974-A162-BB3F6959E75B}" name="Table462634" displayName="Table462634" ref="G65:L78" totalsRowShown="0" headerRowDxfId="83" dataDxfId="81" headerRowBorderDxfId="82" tableBorderDxfId="80" totalsRowBorderDxfId="79" dataCellStyle="Comma">
  <autoFilter ref="G65:L78" xr:uid="{00261C66-5662-4E7F-A6D1-5E3948441E4C}"/>
  <tableColumns count="6">
    <tableColumn id="1" xr3:uid="{32E778B6-8CD8-40CA-990C-6BAA70989673}" name="Month" dataDxfId="78"/>
    <tableColumn id="2" xr3:uid="{0A0ED7CC-4B26-48F1-BE7C-7EB2E1A9C141}" name="Nominal insurer" dataDxfId="77" dataCellStyle="Comma"/>
    <tableColumn id="3" xr3:uid="{471000AD-4600-43CE-84A4-24BE35D3E8BF}" name="Self insurer" dataDxfId="76" dataCellStyle="Comma"/>
    <tableColumn id="4" xr3:uid="{6C67573D-627A-4E58-9975-487FAF8A3745}" name="Specialised insurers" dataDxfId="75" dataCellStyle="Comma"/>
    <tableColumn id="5" xr3:uid="{EA9F099A-E368-4D5A-91A8-F6D53BDD2647}" name="Government self-insurers (TMF)" dataDxfId="74" dataCellStyle="Comma"/>
    <tableColumn id="6" xr3:uid="{5A33CBEF-2F48-49A6-A931-6D94967860CE}" name="Total" dataDxfId="73"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4626" displayName="Table4626" ref="A2:F15" totalsRowShown="0" headerRowDxfId="550" dataDxfId="548" headerRowBorderDxfId="549" tableBorderDxfId="547" totalsRowBorderDxfId="546" dataCellStyle="Comma">
  <autoFilter ref="A2:F15"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Month" dataDxfId="545" totalsRowDxfId="544"/>
    <tableColumn id="2" xr3:uid="{00000000-0010-0000-0200-000002000000}" name="Nominal insurer" totalsRowDxfId="543" dataCellStyle="Comma" totalsRowCellStyle="Comma"/>
    <tableColumn id="3" xr3:uid="{00000000-0010-0000-0200-000003000000}" name="Self insurer" totalsRowDxfId="542" dataCellStyle="Comma" totalsRowCellStyle="Comma"/>
    <tableColumn id="4" xr3:uid="{00000000-0010-0000-0200-000004000000}" name="Specialised insurers" totalsRowDxfId="541" dataCellStyle="Comma" totalsRowCellStyle="Comma"/>
    <tableColumn id="5" xr3:uid="{00000000-0010-0000-0200-000005000000}" name="Government self-insurers (TMF)" totalsRowDxfId="540" dataCellStyle="Comma" totalsRowCellStyle="Comma"/>
    <tableColumn id="6" xr3:uid="{00000000-0010-0000-0200-000006000000}" name="Total" dataDxfId="539" totalsRowDxfId="538" dataCellStyle="Comma" totalsRowCellStyle="Comma"/>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9000000}" name="Table40" displayName="Table40" ref="A2:N7" totalsRowShown="0" headerRowDxfId="72" dataDxfId="70" headerRowBorderDxfId="71" tableBorderDxfId="69" dataCellStyle="Comma">
  <tableColumns count="14">
    <tableColumn id="1" xr3:uid="{00000000-0010-0000-1900-000001000000}" name="Dispute types" dataDxfId="68"/>
    <tableColumn id="15" xr3:uid="{00000000-0010-0000-1900-00000F000000}" name="Jun-18" dataDxfId="67" dataCellStyle="Comma"/>
    <tableColumn id="16" xr3:uid="{00000000-0010-0000-1900-000010000000}" name="Jul-18" dataDxfId="66" dataCellStyle="Comma"/>
    <tableColumn id="17" xr3:uid="{00000000-0010-0000-1900-000011000000}" name="Aug-18" dataDxfId="65" dataCellStyle="Comma"/>
    <tableColumn id="18" xr3:uid="{00000000-0010-0000-1900-000012000000}" name="Sep-18" dataDxfId="64" dataCellStyle="Comma"/>
    <tableColumn id="19" xr3:uid="{00000000-0010-0000-1900-000013000000}" name="Oct-18" dataDxfId="63" dataCellStyle="Comma"/>
    <tableColumn id="20" xr3:uid="{00000000-0010-0000-1900-000014000000}" name="Nov-18" dataDxfId="62" dataCellStyle="Comma"/>
    <tableColumn id="21" xr3:uid="{00000000-0010-0000-1900-000015000000}" name="Dec-18" dataDxfId="61" dataCellStyle="Comma"/>
    <tableColumn id="2" xr3:uid="{00000000-0010-0000-1900-000002000000}" name="Jan-19" dataDxfId="60" dataCellStyle="Comma"/>
    <tableColumn id="3" xr3:uid="{D71F893E-0F9D-41EF-89ED-A50E50EAE336}" name="Feb-19" dataDxfId="59" dataCellStyle="Comma"/>
    <tableColumn id="4" xr3:uid="{F8555183-0DE4-4C86-B01A-C0E12E65C7C1}" name="Mar-19" dataDxfId="58" dataCellStyle="Comma"/>
    <tableColumn id="5" xr3:uid="{01E08B4C-9604-4E4E-ABAE-2C6E38C04502}" name="Apr-19" dataDxfId="57" dataCellStyle="Comma"/>
    <tableColumn id="6" xr3:uid="{2D52D2AD-26F4-4BA7-94E9-656DE8C7555C}" name="May-19" dataDxfId="56" dataCellStyle="Comma"/>
    <tableColumn id="7" xr3:uid="{8AE7B9D7-4B02-4511-B89A-091C0F66B556}" name="Jun-19" dataDxfId="55" dataCellStyle="Comma"/>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4124" displayName="Table4124" ref="A2:O3" totalsRowShown="0" headerRowDxfId="54" dataDxfId="52" headerRowBorderDxfId="53" tableBorderDxfId="51" totalsRowBorderDxfId="50" dataCellStyle="Comma">
  <tableColumns count="15">
    <tableColumn id="1" xr3:uid="{00000000-0010-0000-1A00-000001000000}" name="Month" dataDxfId="49"/>
    <tableColumn id="2" xr3:uid="{00000000-0010-0000-1A00-000002000000}" name="May-18" dataDxfId="48" dataCellStyle="Comma"/>
    <tableColumn id="3" xr3:uid="{00000000-0010-0000-1A00-000003000000}" name="Jun-18" dataDxfId="47" dataCellStyle="Comma"/>
    <tableColumn id="4" xr3:uid="{00000000-0010-0000-1A00-000004000000}" name="Jul-18" dataDxfId="46" dataCellStyle="Comma"/>
    <tableColumn id="5" xr3:uid="{00000000-0010-0000-1A00-000005000000}" name="Aug-18" dataDxfId="45" dataCellStyle="Comma"/>
    <tableColumn id="6" xr3:uid="{00000000-0010-0000-1A00-000006000000}" name="Sep-18" dataDxfId="44" dataCellStyle="Comma"/>
    <tableColumn id="7" xr3:uid="{00000000-0010-0000-1A00-000007000000}" name="Oct-18" dataDxfId="43" dataCellStyle="Comma"/>
    <tableColumn id="8" xr3:uid="{00000000-0010-0000-1A00-000008000000}" name="Nov-18" dataDxfId="42" dataCellStyle="Comma"/>
    <tableColumn id="9" xr3:uid="{00000000-0010-0000-1A00-000009000000}" name="Dec-18" dataDxfId="41" dataCellStyle="Comma"/>
    <tableColumn id="10" xr3:uid="{00000000-0010-0000-1A00-00000A000000}" name="Jan-19" dataDxfId="40" dataCellStyle="Comma"/>
    <tableColumn id="11" xr3:uid="{00000000-0010-0000-1A00-00000B000000}" name="Feb-19" dataDxfId="39" dataCellStyle="Comma"/>
    <tableColumn id="12" xr3:uid="{00000000-0010-0000-1A00-00000C000000}" name="Mar-19" dataDxfId="38" dataCellStyle="Comma"/>
    <tableColumn id="13" xr3:uid="{00000000-0010-0000-1A00-00000D000000}" name="Apr-19" dataDxfId="37" dataCellStyle="Comma"/>
    <tableColumn id="14" xr3:uid="{00000000-0010-0000-1A00-00000E000000}" name="May-19" dataDxfId="36" dataCellStyle="Comma"/>
    <tableColumn id="15" xr3:uid="{F2EBED4B-16EF-4AE8-8AC1-1BD6CB5337C9}" name="Jun-19" dataDxfId="35" dataCellStyle="Comma"/>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B000000}" name="Table4225" displayName="Table4225" ref="A6:B9" totalsRowShown="0" headerRowBorderDxfId="34" tableBorderDxfId="33" totalsRowBorderDxfId="32">
  <autoFilter ref="A6:B9" xr:uid="{00000000-0009-0000-0100-000018000000}">
    <filterColumn colId="0" hiddenButton="1"/>
    <filterColumn colId="1" hiddenButton="1"/>
  </autoFilter>
  <tableColumns count="2">
    <tableColumn id="1" xr3:uid="{00000000-0010-0000-1B00-000001000000}" name="Month" dataDxfId="31"/>
    <tableColumn id="2" xr3:uid="{00000000-0010-0000-1B00-000002000000}" name="Jul-18 till Jun-19" dataDxfId="30" dataCellStyle="Comma"/>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4330" displayName="Table4330" ref="A2:N5" totalsRowShown="0" headerRowDxfId="29" dataDxfId="27" headerRowBorderDxfId="28" tableBorderDxfId="26" totalsRowBorderDxfId="25" dataCellStyle="Comma">
  <autoFilter ref="A2:N5" xr:uid="{00000000-0009-0000-0100-00001D000000}"/>
  <tableColumns count="14">
    <tableColumn id="1" xr3:uid="{00000000-0010-0000-1C00-000001000000}" name="Month" dataDxfId="24"/>
    <tableColumn id="2" xr3:uid="{00000000-0010-0000-1C00-000002000000}" name="Jun-18" dataDxfId="23" dataCellStyle="Comma"/>
    <tableColumn id="3" xr3:uid="{00000000-0010-0000-1C00-000003000000}" name="Jul-18" dataDxfId="22" dataCellStyle="Comma"/>
    <tableColumn id="4" xr3:uid="{00000000-0010-0000-1C00-000004000000}" name="Aug-18" dataDxfId="21" dataCellStyle="Comma"/>
    <tableColumn id="5" xr3:uid="{00000000-0010-0000-1C00-000005000000}" name="Sep-18" dataDxfId="20" dataCellStyle="Comma"/>
    <tableColumn id="6" xr3:uid="{00000000-0010-0000-1C00-000006000000}" name="Oct-18" dataDxfId="19" dataCellStyle="Comma"/>
    <tableColumn id="7" xr3:uid="{00000000-0010-0000-1C00-000007000000}" name="Nov-18" dataDxfId="18" dataCellStyle="Comma"/>
    <tableColumn id="8" xr3:uid="{00000000-0010-0000-1C00-000008000000}" name="Dec-18" dataDxfId="17" dataCellStyle="Comma"/>
    <tableColumn id="9" xr3:uid="{00000000-0010-0000-1C00-000009000000}" name="Jan-19" dataDxfId="16" dataCellStyle="Comma"/>
    <tableColumn id="10" xr3:uid="{00000000-0010-0000-1C00-00000A000000}" name="Feb-19" dataDxfId="15" dataCellStyle="Comma"/>
    <tableColumn id="11" xr3:uid="{00000000-0010-0000-1C00-00000B000000}" name="Mar-19" dataDxfId="14" dataCellStyle="Comma"/>
    <tableColumn id="12" xr3:uid="{00000000-0010-0000-1C00-00000C000000}" name="Apr-19" dataDxfId="13" dataCellStyle="Comma"/>
    <tableColumn id="13" xr3:uid="{00000000-0010-0000-1C00-00000D000000}" name="May-19" dataDxfId="12" dataCellStyle="Comma"/>
    <tableColumn id="14" xr3:uid="{00000000-0010-0000-1C00-00000E000000}" name="Jun-19" dataDxfId="11" dataCellStyle="Comma"/>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4431" displayName="Table4431" ref="A8:B11" totalsRowShown="0" headerRowBorderDxfId="10" tableBorderDxfId="9" totalsRowBorderDxfId="8">
  <autoFilter ref="A8:B11" xr:uid="{00000000-0009-0000-0100-00001E000000}"/>
  <tableColumns count="2">
    <tableColumn id="1" xr3:uid="{00000000-0010-0000-1D00-000001000000}" name="Month" dataDxfId="7"/>
    <tableColumn id="2" xr3:uid="{00000000-0010-0000-1D00-000002000000}" name="Jun-18 till Jun-19" dataDxfId="6" dataCellStyle="Comma"/>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E000000}" name="Table453" displayName="Table453" ref="A2:B5" totalsRowShown="0" headerRowDxfId="5" headerRowBorderDxfId="4" tableBorderDxfId="3" totalsRowBorderDxfId="2">
  <autoFilter ref="A2:B5" xr:uid="{00000000-0009-0000-0100-000002000000}"/>
  <tableColumns count="2">
    <tableColumn id="1" xr3:uid="{00000000-0010-0000-1E00-000001000000}" name="Financial year" dataDxfId="1"/>
    <tableColumn id="4" xr3:uid="{00000000-0010-0000-1E00-000004000000}" name="2017/18" dataDxfId="0"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84" displayName="Table84" ref="A2:N21" totalsRowShown="0" headerRowDxfId="537" dataDxfId="535" headerRowBorderDxfId="536" tableBorderDxfId="534" totalsRowBorderDxfId="533" dataCellStyle="Comma">
  <autoFilter ref="A2:N2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Nature of injury" dataDxfId="532"/>
    <tableColumn id="2" xr3:uid="{00000000-0010-0000-0300-000002000000}" name="Jun-18" dataDxfId="531" dataCellStyle="Comma"/>
    <tableColumn id="3" xr3:uid="{00000000-0010-0000-0300-000003000000}" name="Jul-18" dataDxfId="530" dataCellStyle="Comma"/>
    <tableColumn id="4" xr3:uid="{00000000-0010-0000-0300-000004000000}" name="Aug-18" dataDxfId="529" dataCellStyle="Comma"/>
    <tableColumn id="5" xr3:uid="{00000000-0010-0000-0300-000005000000}" name="Sep-18" dataDxfId="528" dataCellStyle="Comma"/>
    <tableColumn id="6" xr3:uid="{00000000-0010-0000-0300-000006000000}" name="Oct-18" dataDxfId="527" dataCellStyle="Comma"/>
    <tableColumn id="7" xr3:uid="{00000000-0010-0000-0300-000007000000}" name="Nov-18" dataDxfId="526" dataCellStyle="Comma"/>
    <tableColumn id="8" xr3:uid="{00000000-0010-0000-0300-000008000000}" name="Dec-18" dataDxfId="525" dataCellStyle="Comma"/>
    <tableColumn id="9" xr3:uid="{00000000-0010-0000-0300-000009000000}" name="Jan-19" dataDxfId="524" dataCellStyle="Comma"/>
    <tableColumn id="10" xr3:uid="{00000000-0010-0000-0300-00000A000000}" name="Feb-19" dataDxfId="523" dataCellStyle="Comma"/>
    <tableColumn id="11" xr3:uid="{00000000-0010-0000-0300-00000B000000}" name="Mar-19" dataDxfId="522" dataCellStyle="Comma"/>
    <tableColumn id="12" xr3:uid="{00000000-0010-0000-0300-00000C000000}" name="Apr-19" dataDxfId="521" dataCellStyle="Comma"/>
    <tableColumn id="13" xr3:uid="{00000000-0010-0000-0300-00000D000000}" name="May-19" dataDxfId="520" dataCellStyle="Comma"/>
    <tableColumn id="14" xr3:uid="{00000000-0010-0000-0300-00000E000000}" name="Jun-19" dataDxfId="519"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95" displayName="Table95" ref="A25:N44" totalsRowShown="0" headerRowDxfId="518" dataDxfId="516" headerRowBorderDxfId="517" tableBorderDxfId="515" totalsRowBorderDxfId="514" dataCellStyle="Comma">
  <autoFilter ref="A25:N4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Nature of injury" dataDxfId="513"/>
    <tableColumn id="2" xr3:uid="{00000000-0010-0000-0400-000002000000}" name="Jun-18" dataDxfId="512" dataCellStyle="Comma"/>
    <tableColumn id="3" xr3:uid="{00000000-0010-0000-0400-000003000000}" name="Jul-18" dataDxfId="511" dataCellStyle="Comma"/>
    <tableColumn id="4" xr3:uid="{00000000-0010-0000-0400-000004000000}" name="Aug-18" dataDxfId="510" dataCellStyle="Comma"/>
    <tableColumn id="5" xr3:uid="{00000000-0010-0000-0400-000005000000}" name="Sep-18" dataDxfId="509" dataCellStyle="Comma"/>
    <tableColumn id="6" xr3:uid="{00000000-0010-0000-0400-000006000000}" name="Oct-18" dataDxfId="508" dataCellStyle="Comma"/>
    <tableColumn id="7" xr3:uid="{00000000-0010-0000-0400-000007000000}" name="Nov-18" dataDxfId="507" dataCellStyle="Comma"/>
    <tableColumn id="8" xr3:uid="{00000000-0010-0000-0400-000008000000}" name="Dec-18" dataDxfId="506" dataCellStyle="Comma"/>
    <tableColumn id="9" xr3:uid="{00000000-0010-0000-0400-000009000000}" name="Jan-19" dataDxfId="505" dataCellStyle="Comma"/>
    <tableColumn id="10" xr3:uid="{00000000-0010-0000-0400-00000A000000}" name="Feb-19" dataDxfId="504" dataCellStyle="Comma"/>
    <tableColumn id="11" xr3:uid="{00000000-0010-0000-0400-00000B000000}" name="Mar-19" dataDxfId="503" dataCellStyle="Comma"/>
    <tableColumn id="12" xr3:uid="{00000000-0010-0000-0400-00000C000000}" name="Apr-19" dataDxfId="502" dataCellStyle="Comma"/>
    <tableColumn id="13" xr3:uid="{00000000-0010-0000-0400-00000D000000}" name="May-19" dataDxfId="501" dataCellStyle="Comma"/>
    <tableColumn id="14" xr3:uid="{00000000-0010-0000-0400-00000E000000}" name="Jun-19" dataDxfId="500"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106" displayName="Table106" ref="A48:N67" totalsRowShown="0" headerRowDxfId="499" dataDxfId="497" headerRowBorderDxfId="498" tableBorderDxfId="496" totalsRowBorderDxfId="495" dataCellStyle="Comma">
  <autoFilter ref="A48:N6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500-000001000000}" name="Nature of injury" dataDxfId="494"/>
    <tableColumn id="2" xr3:uid="{00000000-0010-0000-0500-000002000000}" name="Jun-18" dataDxfId="493" dataCellStyle="Comma"/>
    <tableColumn id="3" xr3:uid="{00000000-0010-0000-0500-000003000000}" name="Jul-18" dataDxfId="492" dataCellStyle="Comma"/>
    <tableColumn id="4" xr3:uid="{00000000-0010-0000-0500-000004000000}" name="Aug-18" dataDxfId="491" dataCellStyle="Comma"/>
    <tableColumn id="5" xr3:uid="{00000000-0010-0000-0500-000005000000}" name="Sep-18" dataDxfId="490" dataCellStyle="Comma"/>
    <tableColumn id="6" xr3:uid="{00000000-0010-0000-0500-000006000000}" name="Oct-18" dataDxfId="489" dataCellStyle="Comma"/>
    <tableColumn id="7" xr3:uid="{00000000-0010-0000-0500-000007000000}" name="Nov-18" dataDxfId="488" dataCellStyle="Comma"/>
    <tableColumn id="8" xr3:uid="{00000000-0010-0000-0500-000008000000}" name="Dec-18" dataDxfId="487" dataCellStyle="Comma"/>
    <tableColumn id="9" xr3:uid="{00000000-0010-0000-0500-000009000000}" name="Jan-19" dataDxfId="486" dataCellStyle="Comma"/>
    <tableColumn id="10" xr3:uid="{00000000-0010-0000-0500-00000A000000}" name="Feb-19" dataDxfId="485" dataCellStyle="Comma"/>
    <tableColumn id="11" xr3:uid="{00000000-0010-0000-0500-00000B000000}" name="Mar-19" dataDxfId="484" dataCellStyle="Comma"/>
    <tableColumn id="12" xr3:uid="{00000000-0010-0000-0500-00000C000000}" name="Apr-19" dataDxfId="483" dataCellStyle="Comma"/>
    <tableColumn id="13" xr3:uid="{00000000-0010-0000-0500-00000D000000}" name="May-19" dataDxfId="482" dataCellStyle="Comma"/>
    <tableColumn id="14" xr3:uid="{00000000-0010-0000-0500-00000E000000}" name="Jun-19" dataDxfId="481"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117" displayName="Table117" ref="A71:N90" totalsRowShown="0" headerRowDxfId="480" dataDxfId="478" headerRowBorderDxfId="479" tableBorderDxfId="477" totalsRowBorderDxfId="476" dataCellStyle="Comma">
  <autoFilter ref="A71:N9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Nature of injury" dataDxfId="475"/>
    <tableColumn id="2" xr3:uid="{00000000-0010-0000-0600-000002000000}" name="Jun-18" dataDxfId="474" dataCellStyle="Comma"/>
    <tableColumn id="3" xr3:uid="{00000000-0010-0000-0600-000003000000}" name="Jul-18" dataDxfId="473" dataCellStyle="Comma"/>
    <tableColumn id="4" xr3:uid="{00000000-0010-0000-0600-000004000000}" name="Aug-18" dataDxfId="472" dataCellStyle="Comma"/>
    <tableColumn id="5" xr3:uid="{00000000-0010-0000-0600-000005000000}" name="Sep-18" dataDxfId="471" dataCellStyle="Comma"/>
    <tableColumn id="6" xr3:uid="{00000000-0010-0000-0600-000006000000}" name="Oct-18" dataDxfId="470" dataCellStyle="Comma"/>
    <tableColumn id="7" xr3:uid="{00000000-0010-0000-0600-000007000000}" name="Nov-18" dataDxfId="469" dataCellStyle="Comma"/>
    <tableColumn id="8" xr3:uid="{00000000-0010-0000-0600-000008000000}" name="Dec-18" dataDxfId="468" dataCellStyle="Comma"/>
    <tableColumn id="9" xr3:uid="{00000000-0010-0000-0600-000009000000}" name="Jan-19" dataDxfId="467" dataCellStyle="Comma"/>
    <tableColumn id="10" xr3:uid="{00000000-0010-0000-0600-00000A000000}" name="Feb-19" dataDxfId="466" dataCellStyle="Comma"/>
    <tableColumn id="11" xr3:uid="{00000000-0010-0000-0600-00000B000000}" name="Mar-19" dataDxfId="465" dataCellStyle="Comma"/>
    <tableColumn id="12" xr3:uid="{00000000-0010-0000-0600-00000C000000}" name="Apr-19" dataDxfId="464" dataCellStyle="Comma"/>
    <tableColumn id="13" xr3:uid="{00000000-0010-0000-0600-00000D000000}" name="May-19" dataDxfId="463" dataCellStyle="Comma"/>
    <tableColumn id="14" xr3:uid="{00000000-0010-0000-0600-00000E000000}" name="Jun-19" dataDxfId="462" dataCellStyle="Comm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128" displayName="Table128" ref="A94:N113" totalsRowShown="0" headerRowDxfId="461" dataDxfId="459" headerRowBorderDxfId="460" tableBorderDxfId="458" totalsRowBorderDxfId="457" dataCellStyle="Comma">
  <autoFilter ref="A94:N11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700-000001000000}" name="Nature of injury" dataDxfId="456"/>
    <tableColumn id="2" xr3:uid="{00000000-0010-0000-0700-000002000000}" name="Jun-18" dataDxfId="455" dataCellStyle="Comma"/>
    <tableColumn id="3" xr3:uid="{00000000-0010-0000-0700-000003000000}" name="Jul-18" dataDxfId="454" dataCellStyle="Comma"/>
    <tableColumn id="4" xr3:uid="{00000000-0010-0000-0700-000004000000}" name="Aug-18" dataDxfId="453" dataCellStyle="Comma"/>
    <tableColumn id="5" xr3:uid="{00000000-0010-0000-0700-000005000000}" name="Sep-18" dataDxfId="452" dataCellStyle="Comma"/>
    <tableColumn id="6" xr3:uid="{00000000-0010-0000-0700-000006000000}" name="Oct-18" dataDxfId="451" dataCellStyle="Comma"/>
    <tableColumn id="7" xr3:uid="{00000000-0010-0000-0700-000007000000}" name="Nov-18" dataDxfId="450" dataCellStyle="Comma"/>
    <tableColumn id="8" xr3:uid="{00000000-0010-0000-0700-000008000000}" name="Dec-18" dataDxfId="449" dataCellStyle="Comma"/>
    <tableColumn id="9" xr3:uid="{00000000-0010-0000-0700-000009000000}" name="Jan-19" dataDxfId="448" dataCellStyle="Comma"/>
    <tableColumn id="10" xr3:uid="{00000000-0010-0000-0700-00000A000000}" name="Feb-19" dataDxfId="447" dataCellStyle="Comma"/>
    <tableColumn id="11" xr3:uid="{00000000-0010-0000-0700-00000B000000}" name="Mar-19" dataDxfId="446" dataCellStyle="Comma"/>
    <tableColumn id="12" xr3:uid="{00000000-0010-0000-0700-00000C000000}" name="Apr-19" dataDxfId="445" dataCellStyle="Comma"/>
    <tableColumn id="13" xr3:uid="{00000000-0010-0000-0700-00000D000000}" name="May-19" dataDxfId="444" dataCellStyle="Comma"/>
    <tableColumn id="14" xr3:uid="{00000000-0010-0000-0700-00000E000000}" name="Jun-19" dataDxfId="443" dataCellStyle="Comm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le139" displayName="Table139" ref="A2:N13" headerRowDxfId="442" dataDxfId="440" totalsRowDxfId="438" headerRowBorderDxfId="441" tableBorderDxfId="439" totalsRowBorderDxfId="437" dataCellStyle="Comma">
  <autoFilter ref="A2:N1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436"/>
    <tableColumn id="2" xr3:uid="{00000000-0010-0000-0800-000002000000}" name="Jun-18" dataDxfId="435" totalsRowDxfId="434" dataCellStyle="Comma"/>
    <tableColumn id="3" xr3:uid="{00000000-0010-0000-0800-000003000000}" name="Jul-18" dataDxfId="433" totalsRowDxfId="432" dataCellStyle="Comma"/>
    <tableColumn id="4" xr3:uid="{00000000-0010-0000-0800-000004000000}" name="Aug-18" dataDxfId="431" totalsRowDxfId="430" dataCellStyle="Comma"/>
    <tableColumn id="5" xr3:uid="{00000000-0010-0000-0800-000005000000}" name="Sep-18" dataDxfId="429" totalsRowDxfId="428" dataCellStyle="Comma"/>
    <tableColumn id="6" xr3:uid="{00000000-0010-0000-0800-000006000000}" name="Oct-18" dataDxfId="427" totalsRowDxfId="426" dataCellStyle="Comma"/>
    <tableColumn id="7" xr3:uid="{00000000-0010-0000-0800-000007000000}" name="Nov-18" dataDxfId="425" totalsRowDxfId="424" dataCellStyle="Comma"/>
    <tableColumn id="8" xr3:uid="{00000000-0010-0000-0800-000008000000}" name="Dec-18" dataDxfId="423" totalsRowDxfId="422" dataCellStyle="Comma"/>
    <tableColumn id="9" xr3:uid="{00000000-0010-0000-0800-000009000000}" name="Jan-19" dataDxfId="421" totalsRowDxfId="420" dataCellStyle="Comma"/>
    <tableColumn id="10" xr3:uid="{00000000-0010-0000-0800-00000A000000}" name="Feb-19" dataDxfId="419" totalsRowDxfId="418" dataCellStyle="Comma"/>
    <tableColumn id="11" xr3:uid="{00000000-0010-0000-0800-00000B000000}" name="Mar-19" dataDxfId="417" totalsRowDxfId="416" dataCellStyle="Comma"/>
    <tableColumn id="12" xr3:uid="{00000000-0010-0000-0800-00000C000000}" name="Apr-19" dataDxfId="415" totalsRowDxfId="414" dataCellStyle="Comma"/>
    <tableColumn id="13" xr3:uid="{00000000-0010-0000-0800-00000D000000}" name="May-19" dataDxfId="413" totalsRowDxfId="412" dataCellStyle="Comma"/>
    <tableColumn id="14" xr3:uid="{00000000-0010-0000-0800-00000E000000}" name="Jun-19" dataDxfId="411" totalsRowDxfId="410"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1.bin"/><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8.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election activeCell="A25" sqref="A25"/>
    </sheetView>
  </sheetViews>
  <sheetFormatPr defaultColWidth="8.85546875" defaultRowHeight="15" x14ac:dyDescent="0.25"/>
  <cols>
    <col min="1" max="10" width="8.85546875" style="12"/>
    <col min="11" max="11" width="14.5703125" style="12" customWidth="1"/>
    <col min="12" max="16384" width="8.85546875" style="12"/>
  </cols>
  <sheetData>
    <row r="1" spans="1:24" ht="15.75" thickBot="1" x14ac:dyDescent="0.3">
      <c r="A1" s="147" t="s">
        <v>316</v>
      </c>
    </row>
    <row r="2" spans="1:24" ht="46.5" x14ac:dyDescent="0.7">
      <c r="A2" s="231"/>
      <c r="B2" s="232"/>
      <c r="C2" s="232"/>
      <c r="D2" s="232"/>
      <c r="E2" s="232"/>
      <c r="F2" s="232"/>
      <c r="G2" s="232"/>
      <c r="H2" s="232"/>
      <c r="I2" s="232"/>
      <c r="J2" s="232"/>
      <c r="K2" s="25"/>
      <c r="L2" s="21"/>
      <c r="M2" s="22"/>
    </row>
    <row r="3" spans="1:24" x14ac:dyDescent="0.25">
      <c r="A3" s="13"/>
      <c r="M3" s="14"/>
    </row>
    <row r="4" spans="1:24" x14ac:dyDescent="0.25">
      <c r="A4" s="13"/>
      <c r="M4" s="14"/>
    </row>
    <row r="5" spans="1:24" ht="23.1" customHeight="1" x14ac:dyDescent="0.35">
      <c r="A5" s="13"/>
      <c r="C5" s="19"/>
      <c r="D5" s="19"/>
      <c r="E5" s="19"/>
      <c r="F5" s="19"/>
      <c r="G5" s="19"/>
      <c r="H5" s="19"/>
      <c r="I5" s="19"/>
      <c r="J5" s="19"/>
      <c r="M5" s="14"/>
      <c r="P5" s="233"/>
      <c r="Q5" s="233"/>
      <c r="R5" s="233"/>
      <c r="S5" s="233"/>
      <c r="T5" s="233"/>
      <c r="U5" s="233"/>
      <c r="V5" s="233"/>
      <c r="W5" s="233"/>
      <c r="X5" s="233"/>
    </row>
    <row r="6" spans="1:24" x14ac:dyDescent="0.25">
      <c r="A6" s="13"/>
      <c r="M6" s="14"/>
      <c r="P6" s="233"/>
      <c r="Q6" s="233"/>
      <c r="R6" s="233"/>
      <c r="S6" s="233"/>
      <c r="T6" s="233"/>
      <c r="U6" s="233"/>
      <c r="V6" s="233"/>
      <c r="W6" s="233"/>
      <c r="X6" s="233"/>
    </row>
    <row r="7" spans="1:24" ht="21" x14ac:dyDescent="0.35">
      <c r="A7" s="13"/>
      <c r="E7" s="18"/>
      <c r="M7" s="14"/>
      <c r="P7" s="233"/>
      <c r="Q7" s="233"/>
      <c r="R7" s="233"/>
      <c r="S7" s="233"/>
      <c r="T7" s="233"/>
      <c r="U7" s="233"/>
      <c r="V7" s="233"/>
      <c r="W7" s="233"/>
      <c r="X7" s="233"/>
    </row>
    <row r="8" spans="1:24" x14ac:dyDescent="0.25">
      <c r="A8" s="13"/>
      <c r="M8" s="14"/>
      <c r="P8" s="233"/>
      <c r="Q8" s="233"/>
      <c r="R8" s="233"/>
      <c r="S8" s="233"/>
      <c r="T8" s="233"/>
      <c r="U8" s="233"/>
      <c r="V8" s="233"/>
      <c r="W8" s="233"/>
      <c r="X8" s="233"/>
    </row>
    <row r="9" spans="1:24" x14ac:dyDescent="0.25">
      <c r="A9" s="13"/>
      <c r="M9" s="14"/>
      <c r="P9" s="233"/>
      <c r="Q9" s="233"/>
      <c r="R9" s="233"/>
      <c r="S9" s="233"/>
      <c r="T9" s="233"/>
      <c r="U9" s="233"/>
      <c r="V9" s="233"/>
      <c r="W9" s="233"/>
      <c r="X9" s="233"/>
    </row>
    <row r="10" spans="1:24" x14ac:dyDescent="0.25">
      <c r="A10" s="13"/>
      <c r="M10" s="14"/>
      <c r="P10" s="233"/>
      <c r="Q10" s="233"/>
      <c r="R10" s="233"/>
      <c r="S10" s="233"/>
      <c r="T10" s="233"/>
      <c r="U10" s="233"/>
      <c r="V10" s="233"/>
      <c r="W10" s="233"/>
      <c r="X10" s="233"/>
    </row>
    <row r="11" spans="1:24" ht="14.65" customHeight="1" x14ac:dyDescent="0.25">
      <c r="A11" s="13"/>
      <c r="B11" s="234"/>
      <c r="C11" s="234"/>
      <c r="D11" s="234"/>
      <c r="E11" s="234"/>
      <c r="F11" s="234"/>
      <c r="G11" s="234"/>
      <c r="H11" s="234"/>
      <c r="I11" s="234"/>
      <c r="J11" s="234"/>
      <c r="K11" s="234"/>
      <c r="M11" s="14"/>
      <c r="P11" s="233"/>
      <c r="Q11" s="233"/>
      <c r="R11" s="233"/>
      <c r="S11" s="233"/>
      <c r="T11" s="233"/>
      <c r="U11" s="233"/>
      <c r="V11" s="233"/>
      <c r="W11" s="233"/>
      <c r="X11" s="233"/>
    </row>
    <row r="12" spans="1:24" x14ac:dyDescent="0.25">
      <c r="A12" s="13"/>
      <c r="B12" s="234"/>
      <c r="C12" s="234"/>
      <c r="D12" s="234"/>
      <c r="E12" s="234"/>
      <c r="F12" s="234"/>
      <c r="G12" s="234"/>
      <c r="H12" s="234"/>
      <c r="I12" s="234"/>
      <c r="J12" s="234"/>
      <c r="K12" s="234"/>
      <c r="M12" s="14"/>
      <c r="P12" s="233"/>
      <c r="Q12" s="233"/>
      <c r="R12" s="233"/>
      <c r="S12" s="233"/>
      <c r="T12" s="233"/>
      <c r="U12" s="233"/>
      <c r="V12" s="233"/>
      <c r="W12" s="233"/>
      <c r="X12" s="233"/>
    </row>
    <row r="13" spans="1:24" x14ac:dyDescent="0.25">
      <c r="A13" s="13"/>
      <c r="B13" s="234"/>
      <c r="C13" s="234"/>
      <c r="D13" s="234"/>
      <c r="E13" s="234"/>
      <c r="F13" s="234"/>
      <c r="G13" s="234"/>
      <c r="H13" s="234"/>
      <c r="I13" s="234"/>
      <c r="J13" s="234"/>
      <c r="K13" s="234"/>
      <c r="M13" s="14"/>
      <c r="P13" s="233"/>
      <c r="Q13" s="233"/>
      <c r="R13" s="233"/>
      <c r="S13" s="233"/>
      <c r="T13" s="233"/>
      <c r="U13" s="233"/>
      <c r="V13" s="233"/>
      <c r="W13" s="233"/>
      <c r="X13" s="233"/>
    </row>
    <row r="14" spans="1:24" x14ac:dyDescent="0.25">
      <c r="A14" s="13"/>
      <c r="B14" s="234"/>
      <c r="C14" s="234"/>
      <c r="D14" s="234"/>
      <c r="E14" s="234"/>
      <c r="F14" s="234"/>
      <c r="G14" s="234"/>
      <c r="H14" s="234"/>
      <c r="I14" s="234"/>
      <c r="J14" s="234"/>
      <c r="K14" s="234"/>
      <c r="M14" s="14"/>
      <c r="P14" s="233"/>
      <c r="Q14" s="233"/>
      <c r="R14" s="233"/>
      <c r="S14" s="233"/>
      <c r="T14" s="233"/>
      <c r="U14" s="233"/>
      <c r="V14" s="233"/>
      <c r="W14" s="233"/>
      <c r="X14" s="233"/>
    </row>
    <row r="15" spans="1:24" ht="17.100000000000001" customHeight="1" x14ac:dyDescent="0.25">
      <c r="A15" s="13"/>
      <c r="B15" s="24"/>
      <c r="C15" s="23"/>
      <c r="D15" s="23"/>
      <c r="E15" s="23"/>
      <c r="F15" s="23"/>
      <c r="G15" s="23"/>
      <c r="H15" s="23"/>
      <c r="I15" s="23"/>
      <c r="J15" s="23"/>
      <c r="K15" s="23"/>
      <c r="L15" s="20"/>
      <c r="M15" s="14"/>
      <c r="P15" s="233"/>
      <c r="Q15" s="233"/>
      <c r="R15" s="233"/>
      <c r="S15" s="233"/>
      <c r="T15" s="233"/>
      <c r="U15" s="233"/>
      <c r="V15" s="233"/>
      <c r="W15" s="233"/>
      <c r="X15" s="233"/>
    </row>
    <row r="16" spans="1:24" x14ac:dyDescent="0.25">
      <c r="A16" s="13"/>
      <c r="B16" s="24"/>
      <c r="C16" s="20"/>
      <c r="D16" s="20"/>
      <c r="E16" s="20"/>
      <c r="F16" s="20"/>
      <c r="G16" s="20"/>
      <c r="H16" s="20"/>
      <c r="I16" s="20"/>
      <c r="J16" s="20"/>
      <c r="K16" s="20"/>
      <c r="L16" s="20"/>
      <c r="M16" s="14"/>
      <c r="P16" s="233"/>
      <c r="Q16" s="233"/>
      <c r="R16" s="233"/>
      <c r="S16" s="233"/>
      <c r="T16" s="233"/>
      <c r="U16" s="233"/>
      <c r="V16" s="233"/>
      <c r="W16" s="233"/>
      <c r="X16" s="233"/>
    </row>
    <row r="17" spans="1:24" x14ac:dyDescent="0.25">
      <c r="A17" s="13"/>
      <c r="B17" s="24"/>
      <c r="C17" s="20"/>
      <c r="D17" s="20"/>
      <c r="E17" s="20"/>
      <c r="F17" s="20"/>
      <c r="G17" s="20"/>
      <c r="H17" s="20"/>
      <c r="I17" s="20"/>
      <c r="J17" s="20"/>
      <c r="K17" s="20"/>
      <c r="L17" s="20"/>
      <c r="M17" s="14"/>
      <c r="P17" s="233"/>
      <c r="Q17" s="233"/>
      <c r="R17" s="233"/>
      <c r="S17" s="233"/>
      <c r="T17" s="233"/>
      <c r="U17" s="233"/>
      <c r="V17" s="233"/>
      <c r="W17" s="233"/>
      <c r="X17" s="233"/>
    </row>
    <row r="18" spans="1:24" x14ac:dyDescent="0.25">
      <c r="A18" s="13"/>
      <c r="B18" s="24"/>
      <c r="C18" s="20"/>
      <c r="D18" s="20"/>
      <c r="E18" s="20"/>
      <c r="F18" s="20"/>
      <c r="G18" s="20"/>
      <c r="H18" s="20"/>
      <c r="I18" s="20"/>
      <c r="J18" s="20"/>
      <c r="K18" s="20"/>
      <c r="L18" s="20"/>
      <c r="M18" s="14"/>
    </row>
    <row r="19" spans="1:24" x14ac:dyDescent="0.25">
      <c r="A19" s="13"/>
      <c r="B19" s="24"/>
      <c r="C19" s="20"/>
      <c r="D19" s="20"/>
      <c r="E19" s="20"/>
      <c r="F19" s="20"/>
      <c r="G19" s="20"/>
      <c r="H19" s="20"/>
      <c r="I19" s="20"/>
      <c r="J19" s="20"/>
      <c r="K19" s="20"/>
      <c r="L19" s="20"/>
      <c r="M19" s="14"/>
    </row>
    <row r="20" spans="1:24" x14ac:dyDescent="0.25">
      <c r="A20" s="13"/>
      <c r="M20" s="14"/>
    </row>
    <row r="21" spans="1:24" x14ac:dyDescent="0.25">
      <c r="A21" s="13"/>
      <c r="M21" s="14"/>
    </row>
    <row r="22" spans="1:24" x14ac:dyDescent="0.25">
      <c r="A22" s="13"/>
      <c r="M22" s="14"/>
    </row>
    <row r="23" spans="1:24" x14ac:dyDescent="0.25">
      <c r="A23" s="13"/>
      <c r="M23" s="14"/>
    </row>
    <row r="24" spans="1:24" ht="15.75" thickBot="1" x14ac:dyDescent="0.3">
      <c r="A24" s="15"/>
      <c r="B24" s="16"/>
      <c r="C24" s="16"/>
      <c r="D24" s="16"/>
      <c r="E24" s="16"/>
      <c r="F24" s="16"/>
      <c r="G24" s="16"/>
      <c r="H24" s="16"/>
      <c r="I24" s="16"/>
      <c r="J24" s="16"/>
      <c r="K24" s="16"/>
      <c r="L24" s="16"/>
      <c r="M24" s="17"/>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J17"/>
  <sheetViews>
    <sheetView showGridLines="0" workbookViewId="0">
      <selection activeCell="C22" sqref="C22"/>
    </sheetView>
  </sheetViews>
  <sheetFormatPr defaultRowHeight="15" x14ac:dyDescent="0.25"/>
  <cols>
    <col min="1" max="1" width="12.85546875" bestFit="1" customWidth="1"/>
    <col min="2" max="3" width="10.85546875" bestFit="1" customWidth="1"/>
    <col min="4" max="4" width="10.140625" bestFit="1" customWidth="1"/>
    <col min="5" max="5" width="10.85546875" bestFit="1" customWidth="1"/>
    <col min="6" max="6" width="10.5703125" bestFit="1" customWidth="1"/>
    <col min="7" max="7" width="9.5703125" bestFit="1" customWidth="1"/>
    <col min="8" max="8" width="11" bestFit="1" customWidth="1"/>
    <col min="9" max="9" width="10.85546875" bestFit="1" customWidth="1"/>
    <col min="10" max="10" width="9.42578125" bestFit="1" customWidth="1"/>
  </cols>
  <sheetData>
    <row r="1" spans="1:10" ht="14.65" customHeight="1" x14ac:dyDescent="0.25">
      <c r="A1" s="257"/>
      <c r="B1" s="256" t="s">
        <v>111</v>
      </c>
      <c r="C1" s="256"/>
      <c r="D1" s="256"/>
      <c r="E1" s="256"/>
      <c r="F1" s="256"/>
      <c r="G1" s="256"/>
      <c r="H1" s="256"/>
      <c r="I1" s="256"/>
      <c r="J1" s="256"/>
    </row>
    <row r="2" spans="1:10" x14ac:dyDescent="0.25">
      <c r="A2" s="258"/>
      <c r="B2" s="255" t="s">
        <v>0</v>
      </c>
      <c r="C2" s="255"/>
      <c r="D2" s="255"/>
      <c r="E2" s="255" t="s">
        <v>5</v>
      </c>
      <c r="F2" s="255"/>
      <c r="G2" s="255"/>
      <c r="H2" s="255" t="s">
        <v>4</v>
      </c>
      <c r="I2" s="255"/>
      <c r="J2" s="255"/>
    </row>
    <row r="3" spans="1:10" ht="45" x14ac:dyDescent="0.25">
      <c r="A3" s="259"/>
      <c r="B3" s="5" t="s">
        <v>1</v>
      </c>
      <c r="C3" s="5" t="s">
        <v>2</v>
      </c>
      <c r="D3" s="5" t="s">
        <v>3</v>
      </c>
      <c r="E3" s="5" t="s">
        <v>1</v>
      </c>
      <c r="F3" s="5" t="s">
        <v>2</v>
      </c>
      <c r="G3" s="5" t="s">
        <v>3</v>
      </c>
      <c r="H3" s="5" t="s">
        <v>1</v>
      </c>
      <c r="I3" s="5" t="s">
        <v>2</v>
      </c>
      <c r="J3" s="5" t="s">
        <v>3</v>
      </c>
    </row>
    <row r="4" spans="1:10" x14ac:dyDescent="0.25">
      <c r="A4" s="104">
        <v>43252</v>
      </c>
      <c r="B4" s="4">
        <v>51175</v>
      </c>
      <c r="C4" s="4">
        <v>36644</v>
      </c>
      <c r="D4" s="108">
        <v>0.71605276013678554</v>
      </c>
      <c r="E4" s="4">
        <v>52037</v>
      </c>
      <c r="F4" s="4">
        <v>43764</v>
      </c>
      <c r="G4" s="108">
        <v>0.84101696869535147</v>
      </c>
      <c r="H4" s="4">
        <v>53536</v>
      </c>
      <c r="I4" s="4">
        <v>47850</v>
      </c>
      <c r="J4" s="108">
        <v>0.89379109384339506</v>
      </c>
    </row>
    <row r="5" spans="1:10" x14ac:dyDescent="0.25">
      <c r="A5" s="104">
        <v>43282</v>
      </c>
      <c r="B5" s="4">
        <v>50750</v>
      </c>
      <c r="C5" s="4">
        <v>35824</v>
      </c>
      <c r="D5" s="108">
        <v>0.70589162561576357</v>
      </c>
      <c r="E5" s="4">
        <v>52079</v>
      </c>
      <c r="F5" s="4">
        <v>43481</v>
      </c>
      <c r="G5" s="108">
        <v>0.83490466406805042</v>
      </c>
      <c r="H5" s="4">
        <v>53495</v>
      </c>
      <c r="I5" s="4">
        <v>47604</v>
      </c>
      <c r="J5" s="108">
        <v>0.88987755865034113</v>
      </c>
    </row>
    <row r="6" spans="1:10" x14ac:dyDescent="0.25">
      <c r="A6" s="104">
        <v>43313</v>
      </c>
      <c r="B6" s="4">
        <v>50012</v>
      </c>
      <c r="C6" s="4">
        <v>34844</v>
      </c>
      <c r="D6" s="108">
        <v>0.69671278893065669</v>
      </c>
      <c r="E6" s="4">
        <v>51360</v>
      </c>
      <c r="F6" s="4">
        <v>42508</v>
      </c>
      <c r="G6" s="108">
        <v>0.82764797507788157</v>
      </c>
      <c r="H6" s="4">
        <v>52964</v>
      </c>
      <c r="I6" s="4">
        <v>46834</v>
      </c>
      <c r="J6" s="108">
        <v>0.88426100747677672</v>
      </c>
    </row>
    <row r="7" spans="1:10" x14ac:dyDescent="0.25">
      <c r="A7" s="104">
        <v>43344</v>
      </c>
      <c r="B7" s="4">
        <v>49469</v>
      </c>
      <c r="C7" s="4">
        <v>34060</v>
      </c>
      <c r="D7" s="108">
        <v>0.688511997412521</v>
      </c>
      <c r="E7" s="4">
        <v>50592</v>
      </c>
      <c r="F7" s="4">
        <v>41550</v>
      </c>
      <c r="G7" s="108">
        <v>0.82127609108159394</v>
      </c>
      <c r="H7" s="4">
        <v>51993</v>
      </c>
      <c r="I7" s="4">
        <v>45736</v>
      </c>
      <c r="J7" s="108">
        <v>0.87965687688727323</v>
      </c>
    </row>
    <row r="8" spans="1:10" x14ac:dyDescent="0.25">
      <c r="A8" s="104">
        <v>43374</v>
      </c>
      <c r="B8" s="4">
        <v>49243</v>
      </c>
      <c r="C8" s="4">
        <v>33400</v>
      </c>
      <c r="D8" s="108">
        <v>0.67826899254716411</v>
      </c>
      <c r="E8" s="4">
        <v>50149</v>
      </c>
      <c r="F8" s="4">
        <v>40896</v>
      </c>
      <c r="G8" s="108">
        <v>0.8154898402759776</v>
      </c>
      <c r="H8" s="4">
        <v>52086</v>
      </c>
      <c r="I8" s="4">
        <v>45584</v>
      </c>
      <c r="J8" s="108">
        <v>0.87516799139884027</v>
      </c>
    </row>
    <row r="9" spans="1:10" x14ac:dyDescent="0.25">
      <c r="A9" s="104">
        <v>43405</v>
      </c>
      <c r="B9" s="4">
        <v>48381</v>
      </c>
      <c r="C9" s="4">
        <v>32232</v>
      </c>
      <c r="D9" s="108">
        <v>0.66621194270478079</v>
      </c>
      <c r="E9" s="4">
        <v>49664</v>
      </c>
      <c r="F9" s="4">
        <v>40133</v>
      </c>
      <c r="G9" s="108">
        <v>0.8080903672680414</v>
      </c>
      <c r="H9" s="4">
        <v>51360</v>
      </c>
      <c r="I9" s="4">
        <v>44731</v>
      </c>
      <c r="J9" s="108">
        <v>0.87093068535825546</v>
      </c>
    </row>
    <row r="10" spans="1:10" x14ac:dyDescent="0.25">
      <c r="A10" s="104">
        <v>43435</v>
      </c>
      <c r="B10" s="4">
        <v>47553</v>
      </c>
      <c r="C10" s="4">
        <v>30993</v>
      </c>
      <c r="D10" s="108">
        <v>0.65175698694088702</v>
      </c>
      <c r="E10" s="4">
        <v>49061</v>
      </c>
      <c r="F10" s="4">
        <v>39298</v>
      </c>
      <c r="G10" s="108">
        <v>0.80100283320763943</v>
      </c>
      <c r="H10" s="4">
        <v>50752</v>
      </c>
      <c r="I10" s="4">
        <v>43953</v>
      </c>
      <c r="J10" s="108">
        <v>0.86603483606557374</v>
      </c>
    </row>
    <row r="11" spans="1:10" x14ac:dyDescent="0.25">
      <c r="A11" s="104">
        <v>43466</v>
      </c>
      <c r="B11" s="4">
        <v>46819</v>
      </c>
      <c r="C11" s="4">
        <v>30129</v>
      </c>
      <c r="D11" s="108">
        <v>0.64352079284051344</v>
      </c>
      <c r="E11" s="4">
        <v>48454</v>
      </c>
      <c r="F11" s="4">
        <v>38341</v>
      </c>
      <c r="G11" s="108">
        <v>0.79128658108721672</v>
      </c>
      <c r="H11" s="4">
        <v>50032</v>
      </c>
      <c r="I11" s="4">
        <v>43091</v>
      </c>
      <c r="J11" s="108">
        <v>0.8612687879756955</v>
      </c>
    </row>
    <row r="12" spans="1:10" x14ac:dyDescent="0.25">
      <c r="A12" s="104">
        <v>43497</v>
      </c>
      <c r="B12" s="4">
        <v>46984</v>
      </c>
      <c r="C12" s="4">
        <v>30103</v>
      </c>
      <c r="D12" s="108">
        <v>0.6407074748850673</v>
      </c>
      <c r="E12" s="4">
        <v>47631</v>
      </c>
      <c r="F12" s="4">
        <v>37149</v>
      </c>
      <c r="G12" s="108">
        <v>0.77993323675757387</v>
      </c>
      <c r="H12" s="4">
        <v>49670</v>
      </c>
      <c r="I12" s="4">
        <v>42499</v>
      </c>
      <c r="J12" s="108">
        <v>0.85562713911818</v>
      </c>
    </row>
    <row r="13" spans="1:10" x14ac:dyDescent="0.25">
      <c r="A13" s="104">
        <v>43525</v>
      </c>
      <c r="B13" s="4">
        <v>47479</v>
      </c>
      <c r="C13" s="4">
        <v>30073</v>
      </c>
      <c r="D13" s="108">
        <v>0.63339581709808546</v>
      </c>
      <c r="E13" s="4">
        <v>46761</v>
      </c>
      <c r="F13" s="4">
        <v>36033</v>
      </c>
      <c r="G13" s="108">
        <v>0.77057804580740363</v>
      </c>
      <c r="H13" s="4">
        <v>49041</v>
      </c>
      <c r="I13" s="4">
        <v>41632</v>
      </c>
      <c r="J13" s="108">
        <v>0.84892233029505915</v>
      </c>
    </row>
    <row r="14" spans="1:10" x14ac:dyDescent="0.25">
      <c r="A14" s="104">
        <v>43556</v>
      </c>
      <c r="B14" s="4">
        <v>48793</v>
      </c>
      <c r="C14" s="4">
        <v>30542</v>
      </c>
      <c r="D14" s="108">
        <v>0.62595044371118813</v>
      </c>
      <c r="E14" s="4">
        <v>46985</v>
      </c>
      <c r="F14" s="4">
        <v>36115</v>
      </c>
      <c r="G14" s="108">
        <v>0.76864956901138659</v>
      </c>
      <c r="H14" s="4">
        <v>48536</v>
      </c>
      <c r="I14" s="4">
        <v>40851</v>
      </c>
      <c r="J14" s="108">
        <v>0.84166391956485909</v>
      </c>
    </row>
    <row r="15" spans="1:10" x14ac:dyDescent="0.25">
      <c r="A15" s="104">
        <v>43586</v>
      </c>
      <c r="B15" s="4">
        <v>48618</v>
      </c>
      <c r="C15" s="4">
        <v>30023</v>
      </c>
      <c r="D15" s="108">
        <v>0.61752848739150124</v>
      </c>
      <c r="E15" s="4">
        <v>47639</v>
      </c>
      <c r="F15" s="4">
        <v>36202</v>
      </c>
      <c r="G15" s="108">
        <v>0.75992359201494575</v>
      </c>
      <c r="H15" s="4">
        <v>47593</v>
      </c>
      <c r="I15" s="4">
        <v>39550</v>
      </c>
      <c r="J15" s="108">
        <v>0.83100455949404328</v>
      </c>
    </row>
    <row r="16" spans="1:10" x14ac:dyDescent="0.25">
      <c r="A16" s="104">
        <v>43617</v>
      </c>
      <c r="B16" s="4">
        <v>48549</v>
      </c>
      <c r="C16" s="4">
        <v>29384</v>
      </c>
      <c r="D16" s="108">
        <v>0.60524418628602017</v>
      </c>
      <c r="E16" s="4">
        <v>48408</v>
      </c>
      <c r="F16" s="4">
        <v>36349</v>
      </c>
      <c r="G16" s="108">
        <v>0.75088828292844156</v>
      </c>
      <c r="H16" s="4">
        <v>46761</v>
      </c>
      <c r="I16" s="4">
        <v>38499</v>
      </c>
      <c r="J16" s="108">
        <v>0.8233143003785206</v>
      </c>
    </row>
    <row r="17" spans="4:10" x14ac:dyDescent="0.25">
      <c r="D17" s="221"/>
      <c r="E17" s="221"/>
      <c r="F17" s="221"/>
      <c r="G17" s="221"/>
      <c r="H17" s="221"/>
      <c r="I17" s="221"/>
      <c r="J17" s="221"/>
    </row>
  </sheetData>
  <mergeCells count="5">
    <mergeCell ref="B2:D2"/>
    <mergeCell ref="E2:G2"/>
    <mergeCell ref="H2:J2"/>
    <mergeCell ref="B1:J1"/>
    <mergeCell ref="A1:A3"/>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O38"/>
  <sheetViews>
    <sheetView showGridLines="0" workbookViewId="0">
      <selection sqref="A1:A3"/>
    </sheetView>
  </sheetViews>
  <sheetFormatPr defaultRowHeight="15" x14ac:dyDescent="0.25"/>
  <cols>
    <col min="1" max="1" width="63.140625" bestFit="1" customWidth="1"/>
    <col min="2" max="2" width="10.85546875" bestFit="1" customWidth="1"/>
    <col min="3" max="3" width="10.5703125" bestFit="1" customWidth="1"/>
    <col min="4" max="4" width="10.85546875" bestFit="1" customWidth="1"/>
    <col min="5" max="6" width="10.140625" bestFit="1" customWidth="1"/>
    <col min="7" max="7" width="10.85546875" bestFit="1" customWidth="1"/>
    <col min="8" max="9" width="10.42578125" bestFit="1" customWidth="1"/>
    <col min="10" max="10" width="10.85546875" bestFit="1" customWidth="1"/>
  </cols>
  <sheetData>
    <row r="1" spans="1:15" ht="14.65" customHeight="1" x14ac:dyDescent="0.25">
      <c r="A1" s="266" t="s">
        <v>104</v>
      </c>
      <c r="B1" s="256" t="s">
        <v>353</v>
      </c>
      <c r="C1" s="256"/>
      <c r="D1" s="256"/>
      <c r="E1" s="256"/>
      <c r="F1" s="256"/>
      <c r="G1" s="256"/>
      <c r="H1" s="256"/>
      <c r="I1" s="256"/>
      <c r="J1" s="256"/>
    </row>
    <row r="2" spans="1:15" x14ac:dyDescent="0.25">
      <c r="A2" s="267"/>
      <c r="B2" s="255" t="s">
        <v>0</v>
      </c>
      <c r="C2" s="255"/>
      <c r="D2" s="255"/>
      <c r="E2" s="255" t="s">
        <v>5</v>
      </c>
      <c r="F2" s="255"/>
      <c r="G2" s="255"/>
      <c r="H2" s="255" t="s">
        <v>4</v>
      </c>
      <c r="I2" s="255"/>
      <c r="J2" s="255"/>
    </row>
    <row r="3" spans="1:15" s="1" customFormat="1" ht="60" x14ac:dyDescent="0.25">
      <c r="A3" s="268"/>
      <c r="B3" s="5" t="s">
        <v>30</v>
      </c>
      <c r="C3" s="5" t="s">
        <v>31</v>
      </c>
      <c r="D3" s="5" t="s">
        <v>32</v>
      </c>
      <c r="E3" s="5" t="s">
        <v>33</v>
      </c>
      <c r="F3" s="5" t="s">
        <v>34</v>
      </c>
      <c r="G3" s="5" t="s">
        <v>35</v>
      </c>
      <c r="H3" s="5" t="s">
        <v>36</v>
      </c>
      <c r="I3" s="5" t="s">
        <v>37</v>
      </c>
      <c r="J3" s="5" t="s">
        <v>38</v>
      </c>
    </row>
    <row r="4" spans="1:15" x14ac:dyDescent="0.25">
      <c r="A4" s="6" t="s">
        <v>7</v>
      </c>
      <c r="B4" s="4">
        <v>1266</v>
      </c>
      <c r="C4" s="4">
        <v>687</v>
      </c>
      <c r="D4" s="108">
        <v>0.54265402843601895</v>
      </c>
      <c r="E4" s="4">
        <v>1281</v>
      </c>
      <c r="F4" s="4">
        <v>897</v>
      </c>
      <c r="G4" s="108">
        <v>0.70023419203747073</v>
      </c>
      <c r="H4" s="4">
        <v>1279</v>
      </c>
      <c r="I4" s="4">
        <v>1028</v>
      </c>
      <c r="J4" s="108">
        <v>0.80375293197810793</v>
      </c>
    </row>
    <row r="5" spans="1:15" x14ac:dyDescent="0.25">
      <c r="A5" s="6" t="s">
        <v>8</v>
      </c>
      <c r="B5" s="4">
        <v>594</v>
      </c>
      <c r="C5" s="4">
        <v>313</v>
      </c>
      <c r="D5" s="108">
        <v>0.52693602693602692</v>
      </c>
      <c r="E5" s="4">
        <v>625</v>
      </c>
      <c r="F5" s="4">
        <v>364</v>
      </c>
      <c r="G5" s="108">
        <v>0.58240000000000003</v>
      </c>
      <c r="H5" s="4">
        <v>614</v>
      </c>
      <c r="I5" s="4">
        <v>403</v>
      </c>
      <c r="J5" s="108">
        <v>0.65635179153094469</v>
      </c>
    </row>
    <row r="6" spans="1:15" x14ac:dyDescent="0.25">
      <c r="A6" s="6" t="s">
        <v>9</v>
      </c>
      <c r="B6" s="4">
        <v>5360</v>
      </c>
      <c r="C6" s="4">
        <v>3178</v>
      </c>
      <c r="D6" s="108">
        <v>0.59291044776119406</v>
      </c>
      <c r="E6" s="4">
        <v>5392</v>
      </c>
      <c r="F6" s="4">
        <v>4031</v>
      </c>
      <c r="G6" s="108">
        <v>0.74758902077151335</v>
      </c>
      <c r="H6" s="4">
        <v>5238</v>
      </c>
      <c r="I6" s="4">
        <v>4314</v>
      </c>
      <c r="J6" s="108">
        <v>0.82359679266895758</v>
      </c>
    </row>
    <row r="7" spans="1:15" x14ac:dyDescent="0.25">
      <c r="A7" s="6" t="s">
        <v>10</v>
      </c>
      <c r="B7" s="4">
        <v>418</v>
      </c>
      <c r="C7" s="4">
        <v>254</v>
      </c>
      <c r="D7" s="108">
        <v>0.60765550239234445</v>
      </c>
      <c r="E7" s="4">
        <v>423</v>
      </c>
      <c r="F7" s="4">
        <v>315</v>
      </c>
      <c r="G7" s="108">
        <v>0.74468085106382975</v>
      </c>
      <c r="H7" s="4">
        <v>415</v>
      </c>
      <c r="I7" s="4">
        <v>346</v>
      </c>
      <c r="J7" s="108">
        <v>0.83373493975903612</v>
      </c>
    </row>
    <row r="8" spans="1:15" x14ac:dyDescent="0.25">
      <c r="A8" s="6" t="s">
        <v>11</v>
      </c>
      <c r="B8" s="4">
        <v>5786</v>
      </c>
      <c r="C8" s="4">
        <v>2762</v>
      </c>
      <c r="D8" s="108">
        <v>0.47735914275838232</v>
      </c>
      <c r="E8" s="4">
        <v>5781</v>
      </c>
      <c r="F8" s="4">
        <v>3790</v>
      </c>
      <c r="G8" s="108">
        <v>0.65559591766130432</v>
      </c>
      <c r="H8" s="4">
        <v>5503</v>
      </c>
      <c r="I8" s="4">
        <v>4223</v>
      </c>
      <c r="J8" s="108">
        <v>0.76739960021806286</v>
      </c>
      <c r="O8" s="9"/>
    </row>
    <row r="9" spans="1:15" x14ac:dyDescent="0.25">
      <c r="A9" s="6" t="s">
        <v>12</v>
      </c>
      <c r="B9" s="4">
        <v>2272</v>
      </c>
      <c r="C9" s="4">
        <v>1297</v>
      </c>
      <c r="D9" s="108">
        <v>0.570862676056338</v>
      </c>
      <c r="E9" s="4">
        <v>2276</v>
      </c>
      <c r="F9" s="4">
        <v>1642</v>
      </c>
      <c r="G9" s="108">
        <v>0.7214411247803163</v>
      </c>
      <c r="H9" s="4">
        <v>2270</v>
      </c>
      <c r="I9" s="4">
        <v>1784</v>
      </c>
      <c r="J9" s="108">
        <v>0.78590308370044049</v>
      </c>
      <c r="O9" s="9"/>
    </row>
    <row r="10" spans="1:15" x14ac:dyDescent="0.25">
      <c r="A10" s="6" t="s">
        <v>13</v>
      </c>
      <c r="B10" s="4">
        <v>3100</v>
      </c>
      <c r="C10" s="4">
        <v>1782</v>
      </c>
      <c r="D10" s="108">
        <v>0.57483870967741935</v>
      </c>
      <c r="E10" s="4">
        <v>3118</v>
      </c>
      <c r="F10" s="4">
        <v>2244</v>
      </c>
      <c r="G10" s="108">
        <v>0.71969211032713276</v>
      </c>
      <c r="H10" s="4">
        <v>3065</v>
      </c>
      <c r="I10" s="4">
        <v>2422</v>
      </c>
      <c r="J10" s="108">
        <v>0.79021207177814023</v>
      </c>
    </row>
    <row r="11" spans="1:15" x14ac:dyDescent="0.25">
      <c r="A11" s="6" t="s">
        <v>14</v>
      </c>
      <c r="B11" s="4">
        <v>3393</v>
      </c>
      <c r="C11" s="4">
        <v>2270</v>
      </c>
      <c r="D11" s="108">
        <v>0.66902446212791045</v>
      </c>
      <c r="E11" s="4">
        <v>3282</v>
      </c>
      <c r="F11" s="4">
        <v>2655</v>
      </c>
      <c r="G11" s="108">
        <v>0.80895795246800728</v>
      </c>
      <c r="H11" s="4">
        <v>3132</v>
      </c>
      <c r="I11" s="4">
        <v>2760</v>
      </c>
      <c r="J11" s="108">
        <v>0.88122605363984674</v>
      </c>
    </row>
    <row r="12" spans="1:15" x14ac:dyDescent="0.25">
      <c r="A12" s="6" t="s">
        <v>15</v>
      </c>
      <c r="B12" s="4">
        <v>2601</v>
      </c>
      <c r="C12" s="4">
        <v>1361</v>
      </c>
      <c r="D12" s="108">
        <v>0.52326028450595929</v>
      </c>
      <c r="E12" s="4">
        <v>2695</v>
      </c>
      <c r="F12" s="4">
        <v>1865</v>
      </c>
      <c r="G12" s="108">
        <v>0.69202226345083484</v>
      </c>
      <c r="H12" s="4">
        <v>2621</v>
      </c>
      <c r="I12" s="4">
        <v>2040</v>
      </c>
      <c r="J12" s="108">
        <v>0.77832888210606643</v>
      </c>
    </row>
    <row r="13" spans="1:15" x14ac:dyDescent="0.25">
      <c r="A13" s="6" t="s">
        <v>16</v>
      </c>
      <c r="B13" s="4">
        <v>276</v>
      </c>
      <c r="C13" s="4">
        <v>164</v>
      </c>
      <c r="D13" s="108">
        <v>0.59420289855072461</v>
      </c>
      <c r="E13" s="4">
        <v>259</v>
      </c>
      <c r="F13" s="4">
        <v>187</v>
      </c>
      <c r="G13" s="108">
        <v>0.72200772200772201</v>
      </c>
      <c r="H13" s="4">
        <v>238</v>
      </c>
      <c r="I13" s="4">
        <v>190</v>
      </c>
      <c r="J13" s="108">
        <v>0.79831932773109249</v>
      </c>
    </row>
    <row r="14" spans="1:15" x14ac:dyDescent="0.25">
      <c r="A14" s="6" t="s">
        <v>17</v>
      </c>
      <c r="B14" s="4">
        <v>363</v>
      </c>
      <c r="C14" s="4">
        <v>189</v>
      </c>
      <c r="D14" s="108">
        <v>0.52066115702479343</v>
      </c>
      <c r="E14" s="4">
        <v>348</v>
      </c>
      <c r="F14" s="4">
        <v>220</v>
      </c>
      <c r="G14" s="108">
        <v>0.63218390804597691</v>
      </c>
      <c r="H14" s="4">
        <v>370</v>
      </c>
      <c r="I14" s="4">
        <v>264</v>
      </c>
      <c r="J14" s="108">
        <v>0.71351351351351355</v>
      </c>
    </row>
    <row r="15" spans="1:15" x14ac:dyDescent="0.25">
      <c r="A15" s="6" t="s">
        <v>18</v>
      </c>
      <c r="B15" s="4">
        <v>395</v>
      </c>
      <c r="C15" s="4">
        <v>191</v>
      </c>
      <c r="D15" s="108">
        <v>0.48354430379746838</v>
      </c>
      <c r="E15" s="4">
        <v>386</v>
      </c>
      <c r="F15" s="4">
        <v>255</v>
      </c>
      <c r="G15" s="108">
        <v>0.6606217616580311</v>
      </c>
      <c r="H15" s="4">
        <v>382</v>
      </c>
      <c r="I15" s="4">
        <v>292</v>
      </c>
      <c r="J15" s="108">
        <v>0.76439790575916233</v>
      </c>
    </row>
    <row r="16" spans="1:15" x14ac:dyDescent="0.25">
      <c r="A16" s="6" t="s">
        <v>19</v>
      </c>
      <c r="B16" s="4">
        <v>1429</v>
      </c>
      <c r="C16" s="4">
        <v>858</v>
      </c>
      <c r="D16" s="108">
        <v>0.60041987403778863</v>
      </c>
      <c r="E16" s="4">
        <v>1394</v>
      </c>
      <c r="F16" s="4">
        <v>1020</v>
      </c>
      <c r="G16" s="108">
        <v>0.73170731707317072</v>
      </c>
      <c r="H16" s="4">
        <v>1334</v>
      </c>
      <c r="I16" s="4">
        <v>1067</v>
      </c>
      <c r="J16" s="108">
        <v>0.7998500749625187</v>
      </c>
    </row>
    <row r="17" spans="1:10" x14ac:dyDescent="0.25">
      <c r="A17" s="6" t="s">
        <v>20</v>
      </c>
      <c r="B17" s="4">
        <v>1574</v>
      </c>
      <c r="C17" s="4">
        <v>813</v>
      </c>
      <c r="D17" s="108">
        <v>0.51651842439644213</v>
      </c>
      <c r="E17" s="4">
        <v>1477</v>
      </c>
      <c r="F17" s="4">
        <v>1009</v>
      </c>
      <c r="G17" s="108">
        <v>0.68314150304671628</v>
      </c>
      <c r="H17" s="4">
        <v>1340</v>
      </c>
      <c r="I17" s="4">
        <v>1047</v>
      </c>
      <c r="J17" s="108">
        <v>0.7813432835820896</v>
      </c>
    </row>
    <row r="18" spans="1:10" x14ac:dyDescent="0.25">
      <c r="A18" s="6" t="s">
        <v>21</v>
      </c>
      <c r="B18" s="4">
        <v>3785</v>
      </c>
      <c r="C18" s="4">
        <v>2433</v>
      </c>
      <c r="D18" s="108">
        <v>0.64280052840158519</v>
      </c>
      <c r="E18" s="4">
        <v>3865</v>
      </c>
      <c r="F18" s="4">
        <v>2977</v>
      </c>
      <c r="G18" s="108">
        <v>0.77024579560155237</v>
      </c>
      <c r="H18" s="4">
        <v>3818</v>
      </c>
      <c r="I18" s="4">
        <v>3160</v>
      </c>
      <c r="J18" s="108">
        <v>0.8276584599266632</v>
      </c>
    </row>
    <row r="19" spans="1:10" x14ac:dyDescent="0.25">
      <c r="A19" s="6" t="s">
        <v>22</v>
      </c>
      <c r="B19" s="4">
        <v>5149</v>
      </c>
      <c r="C19" s="4">
        <v>3935</v>
      </c>
      <c r="D19" s="108">
        <v>0.76422606331326459</v>
      </c>
      <c r="E19" s="4">
        <v>5083</v>
      </c>
      <c r="F19" s="4">
        <v>4365</v>
      </c>
      <c r="G19" s="108">
        <v>0.85874483572693294</v>
      </c>
      <c r="H19" s="4">
        <v>4811</v>
      </c>
      <c r="I19" s="4">
        <v>4289</v>
      </c>
      <c r="J19" s="108">
        <v>0.89149864892953656</v>
      </c>
    </row>
    <row r="20" spans="1:10" x14ac:dyDescent="0.25">
      <c r="A20" s="6" t="s">
        <v>23</v>
      </c>
      <c r="B20" s="4">
        <v>8701</v>
      </c>
      <c r="C20" s="4">
        <v>5701</v>
      </c>
      <c r="D20" s="108">
        <v>0.65521204459257554</v>
      </c>
      <c r="E20" s="4">
        <v>8630</v>
      </c>
      <c r="F20" s="4">
        <v>7000</v>
      </c>
      <c r="G20" s="108">
        <v>0.81112398609501735</v>
      </c>
      <c r="H20" s="4">
        <v>8288</v>
      </c>
      <c r="I20" s="4">
        <v>7177</v>
      </c>
      <c r="J20" s="108">
        <v>0.86595077220077221</v>
      </c>
    </row>
    <row r="21" spans="1:10" x14ac:dyDescent="0.25">
      <c r="A21" s="6" t="s">
        <v>24</v>
      </c>
      <c r="B21" s="4">
        <v>885</v>
      </c>
      <c r="C21" s="4">
        <v>566</v>
      </c>
      <c r="D21" s="108">
        <v>0.63954802259887</v>
      </c>
      <c r="E21" s="4">
        <v>914</v>
      </c>
      <c r="F21" s="4">
        <v>725</v>
      </c>
      <c r="G21" s="108">
        <v>0.79321663019693656</v>
      </c>
      <c r="H21" s="4">
        <v>921</v>
      </c>
      <c r="I21" s="4">
        <v>807</v>
      </c>
      <c r="J21" s="108">
        <v>0.87622149837133545</v>
      </c>
    </row>
    <row r="22" spans="1:10" x14ac:dyDescent="0.25">
      <c r="A22" s="6" t="s">
        <v>25</v>
      </c>
      <c r="B22" s="4">
        <v>1157</v>
      </c>
      <c r="C22" s="4">
        <v>615</v>
      </c>
      <c r="D22" s="108">
        <v>0.53154710458081245</v>
      </c>
      <c r="E22" s="4">
        <v>1146</v>
      </c>
      <c r="F22" s="4">
        <v>773</v>
      </c>
      <c r="G22" s="108">
        <v>0.67452006980802792</v>
      </c>
      <c r="H22" s="4">
        <v>1116</v>
      </c>
      <c r="I22" s="4">
        <v>882</v>
      </c>
      <c r="J22" s="108">
        <v>0.79032258064516125</v>
      </c>
    </row>
    <row r="23" spans="1:10" x14ac:dyDescent="0.25">
      <c r="A23" s="6" t="s">
        <v>27</v>
      </c>
      <c r="B23" s="4">
        <v>45</v>
      </c>
      <c r="C23" s="4">
        <v>15</v>
      </c>
      <c r="D23" s="143" t="s">
        <v>324</v>
      </c>
      <c r="E23" s="4">
        <v>33</v>
      </c>
      <c r="F23" s="4">
        <v>15</v>
      </c>
      <c r="G23" s="143" t="s">
        <v>324</v>
      </c>
      <c r="H23" s="4">
        <v>6</v>
      </c>
      <c r="I23" s="4">
        <v>4</v>
      </c>
      <c r="J23" s="144" t="s">
        <v>324</v>
      </c>
    </row>
    <row r="24" spans="1:10" x14ac:dyDescent="0.25">
      <c r="A24" s="6" t="s">
        <v>6</v>
      </c>
      <c r="B24" s="4">
        <v>48549</v>
      </c>
      <c r="C24" s="4">
        <v>29384</v>
      </c>
      <c r="D24" s="108">
        <v>0.60524418628602017</v>
      </c>
      <c r="E24" s="4">
        <v>48408</v>
      </c>
      <c r="F24" s="4">
        <v>36349</v>
      </c>
      <c r="G24" s="108">
        <v>0.75088828292844156</v>
      </c>
      <c r="H24" s="4">
        <v>46761</v>
      </c>
      <c r="I24" s="4">
        <v>38499</v>
      </c>
      <c r="J24" s="108">
        <v>0.8233143003785206</v>
      </c>
    </row>
    <row r="26" spans="1:10" x14ac:dyDescent="0.25">
      <c r="A26" s="260" t="s">
        <v>351</v>
      </c>
      <c r="B26" s="261"/>
      <c r="C26" s="261"/>
      <c r="D26" s="261"/>
      <c r="E26" s="261"/>
      <c r="F26" s="261"/>
      <c r="G26" s="261"/>
      <c r="H26" s="261"/>
      <c r="I26" s="261"/>
      <c r="J26" s="262"/>
    </row>
    <row r="27" spans="1:10" x14ac:dyDescent="0.25">
      <c r="A27" s="263" t="s">
        <v>354</v>
      </c>
      <c r="B27" s="264"/>
      <c r="C27" s="264"/>
      <c r="D27" s="264"/>
      <c r="E27" s="264"/>
      <c r="F27" s="264"/>
      <c r="G27" s="264"/>
      <c r="H27" s="264"/>
      <c r="I27" s="264"/>
      <c r="J27" s="265"/>
    </row>
    <row r="28" spans="1:10" x14ac:dyDescent="0.25">
      <c r="A28" s="263" t="s">
        <v>266</v>
      </c>
      <c r="B28" s="264"/>
      <c r="C28" s="264"/>
      <c r="D28" s="264"/>
      <c r="E28" s="264"/>
      <c r="F28" s="264"/>
      <c r="G28" s="264"/>
      <c r="H28" s="264"/>
      <c r="I28" s="264"/>
      <c r="J28" s="265"/>
    </row>
    <row r="29" spans="1:10" x14ac:dyDescent="0.25">
      <c r="A29" s="263" t="s">
        <v>102</v>
      </c>
      <c r="B29" s="264"/>
      <c r="C29" s="264"/>
      <c r="D29" s="264"/>
      <c r="E29" s="264"/>
      <c r="F29" s="264"/>
      <c r="G29" s="264"/>
      <c r="H29" s="264"/>
      <c r="I29" s="264"/>
      <c r="J29" s="265"/>
    </row>
    <row r="30" spans="1:10" x14ac:dyDescent="0.25">
      <c r="A30" s="263" t="s">
        <v>355</v>
      </c>
      <c r="B30" s="264"/>
      <c r="C30" s="264"/>
      <c r="D30" s="264"/>
      <c r="E30" s="264"/>
      <c r="F30" s="264"/>
      <c r="G30" s="264"/>
      <c r="H30" s="264"/>
      <c r="I30" s="264"/>
      <c r="J30" s="265"/>
    </row>
    <row r="31" spans="1:10" x14ac:dyDescent="0.25">
      <c r="A31" s="263" t="s">
        <v>267</v>
      </c>
      <c r="B31" s="264"/>
      <c r="C31" s="264"/>
      <c r="D31" s="264"/>
      <c r="E31" s="264"/>
      <c r="F31" s="264"/>
      <c r="G31" s="264"/>
      <c r="H31" s="264"/>
      <c r="I31" s="264"/>
      <c r="J31" s="265"/>
    </row>
    <row r="32" spans="1:10" x14ac:dyDescent="0.25">
      <c r="A32" s="263" t="s">
        <v>103</v>
      </c>
      <c r="B32" s="264"/>
      <c r="C32" s="264"/>
      <c r="D32" s="264"/>
      <c r="E32" s="264"/>
      <c r="F32" s="264"/>
      <c r="G32" s="264"/>
      <c r="H32" s="264"/>
      <c r="I32" s="264"/>
      <c r="J32" s="265"/>
    </row>
    <row r="33" spans="1:10" x14ac:dyDescent="0.25">
      <c r="A33" s="263" t="s">
        <v>356</v>
      </c>
      <c r="B33" s="264"/>
      <c r="C33" s="264"/>
      <c r="D33" s="264"/>
      <c r="E33" s="264"/>
      <c r="F33" s="264"/>
      <c r="G33" s="264"/>
      <c r="H33" s="264"/>
      <c r="I33" s="264"/>
      <c r="J33" s="265"/>
    </row>
    <row r="34" spans="1:10" x14ac:dyDescent="0.25">
      <c r="A34" s="263" t="s">
        <v>265</v>
      </c>
      <c r="B34" s="264"/>
      <c r="C34" s="264"/>
      <c r="D34" s="264"/>
      <c r="E34" s="264"/>
      <c r="F34" s="264"/>
      <c r="G34" s="264"/>
      <c r="H34" s="264"/>
      <c r="I34" s="264"/>
      <c r="J34" s="265"/>
    </row>
    <row r="35" spans="1:10" x14ac:dyDescent="0.25">
      <c r="A35" s="263" t="s">
        <v>105</v>
      </c>
      <c r="B35" s="264"/>
      <c r="C35" s="264"/>
      <c r="D35" s="264"/>
      <c r="E35" s="264"/>
      <c r="F35" s="264"/>
      <c r="G35" s="264"/>
      <c r="H35" s="264"/>
      <c r="I35" s="264"/>
      <c r="J35" s="265"/>
    </row>
    <row r="36" spans="1:10" x14ac:dyDescent="0.25">
      <c r="A36" s="105"/>
      <c r="B36" s="105"/>
      <c r="C36" s="105"/>
      <c r="D36" s="105"/>
      <c r="E36" s="105"/>
      <c r="F36" s="105"/>
      <c r="G36" s="105"/>
      <c r="H36" s="105"/>
      <c r="I36" s="105"/>
      <c r="J36" s="105"/>
    </row>
    <row r="37" spans="1:10" x14ac:dyDescent="0.25">
      <c r="A37" s="260" t="s">
        <v>326</v>
      </c>
      <c r="B37" s="261"/>
      <c r="C37" s="261"/>
      <c r="D37" s="261"/>
      <c r="E37" s="261"/>
      <c r="F37" s="261"/>
      <c r="G37" s="261"/>
      <c r="H37" s="261"/>
      <c r="I37" s="261"/>
      <c r="J37" s="262"/>
    </row>
    <row r="38" spans="1:10" x14ac:dyDescent="0.25">
      <c r="A38" s="105"/>
      <c r="B38" s="105"/>
      <c r="C38" s="105"/>
      <c r="D38" s="105"/>
      <c r="E38" s="105"/>
      <c r="F38" s="105"/>
      <c r="G38" s="105"/>
      <c r="H38" s="105"/>
      <c r="I38" s="105"/>
      <c r="J38" s="105"/>
    </row>
  </sheetData>
  <sortState xmlns:xlrd2="http://schemas.microsoft.com/office/spreadsheetml/2017/richdata2" ref="A4:J22">
    <sortCondition ref="A4:A22"/>
  </sortState>
  <mergeCells count="16">
    <mergeCell ref="B2:D2"/>
    <mergeCell ref="E2:G2"/>
    <mergeCell ref="H2:J2"/>
    <mergeCell ref="B1:J1"/>
    <mergeCell ref="A1:A3"/>
    <mergeCell ref="A26:J26"/>
    <mergeCell ref="A27:J27"/>
    <mergeCell ref="A28:J28"/>
    <mergeCell ref="A29:J29"/>
    <mergeCell ref="A30:J30"/>
    <mergeCell ref="A37:J37"/>
    <mergeCell ref="A31:J31"/>
    <mergeCell ref="A32:J32"/>
    <mergeCell ref="A33:J33"/>
    <mergeCell ref="A34:J34"/>
    <mergeCell ref="A35:J35"/>
  </mergeCells>
  <pageMargins left="0.7" right="0.7" top="0.75" bottom="0.75" header="0.3" footer="0.3"/>
  <pageSetup paperSize="9" scale="83"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B1D5-AA1B-40A8-A15B-CBC8BD01F69E}">
  <sheetPr>
    <tabColor rgb="FF92D050"/>
  </sheetPr>
  <dimension ref="A1:P27"/>
  <sheetViews>
    <sheetView topLeftCell="H22" workbookViewId="0">
      <selection sqref="A1:P27"/>
    </sheetView>
  </sheetViews>
  <sheetFormatPr defaultColWidth="8.85546875" defaultRowHeight="15" x14ac:dyDescent="0.25"/>
  <cols>
    <col min="1" max="1" width="10.140625" style="30" customWidth="1"/>
    <col min="2" max="16" width="14.5703125" style="30" customWidth="1"/>
    <col min="17" max="16384" width="8.85546875" style="30"/>
  </cols>
  <sheetData>
    <row r="1" spans="1:16" x14ac:dyDescent="0.25">
      <c r="A1" s="269" t="s">
        <v>298</v>
      </c>
      <c r="B1" s="271" t="s">
        <v>362</v>
      </c>
      <c r="C1" s="272"/>
      <c r="D1" s="272"/>
      <c r="E1" s="272"/>
      <c r="F1" s="272"/>
      <c r="G1" s="272"/>
      <c r="H1" s="272"/>
      <c r="I1" s="272"/>
      <c r="J1" s="272"/>
      <c r="K1" s="272"/>
      <c r="L1" s="272"/>
      <c r="M1" s="272"/>
      <c r="N1" s="272"/>
      <c r="O1" s="272"/>
      <c r="P1" s="272"/>
    </row>
    <row r="2" spans="1:16" x14ac:dyDescent="0.25">
      <c r="A2" s="269"/>
      <c r="B2" s="273" t="s">
        <v>0</v>
      </c>
      <c r="C2" s="274"/>
      <c r="D2" s="274"/>
      <c r="E2" s="274"/>
      <c r="F2" s="275"/>
      <c r="G2" s="276" t="s">
        <v>5</v>
      </c>
      <c r="H2" s="274"/>
      <c r="I2" s="274"/>
      <c r="J2" s="274"/>
      <c r="K2" s="275"/>
      <c r="L2" s="274" t="s">
        <v>4</v>
      </c>
      <c r="M2" s="274"/>
      <c r="N2" s="274"/>
      <c r="O2" s="274"/>
      <c r="P2" s="277"/>
    </row>
    <row r="3" spans="1:16" ht="60" x14ac:dyDescent="0.25">
      <c r="A3" s="270"/>
      <c r="B3" s="152" t="s">
        <v>39</v>
      </c>
      <c r="C3" s="152" t="s">
        <v>363</v>
      </c>
      <c r="D3" s="152" t="s">
        <v>41</v>
      </c>
      <c r="E3" s="152" t="s">
        <v>364</v>
      </c>
      <c r="F3" s="153" t="s">
        <v>365</v>
      </c>
      <c r="G3" s="154" t="s">
        <v>39</v>
      </c>
      <c r="H3" s="152" t="s">
        <v>363</v>
      </c>
      <c r="I3" s="152" t="s">
        <v>41</v>
      </c>
      <c r="J3" s="152" t="s">
        <v>364</v>
      </c>
      <c r="K3" s="153" t="s">
        <v>365</v>
      </c>
      <c r="L3" s="211" t="s">
        <v>39</v>
      </c>
      <c r="M3" s="152" t="s">
        <v>363</v>
      </c>
      <c r="N3" s="152" t="s">
        <v>41</v>
      </c>
      <c r="O3" s="152" t="s">
        <v>364</v>
      </c>
      <c r="P3" s="152" t="s">
        <v>365</v>
      </c>
    </row>
    <row r="4" spans="1:16" x14ac:dyDescent="0.25">
      <c r="A4" s="155" t="s">
        <v>366</v>
      </c>
      <c r="B4" s="156">
        <v>0.83956875977285816</v>
      </c>
      <c r="C4" s="156">
        <v>0.83931681178834561</v>
      </c>
      <c r="D4" s="156">
        <v>0.88452200303490136</v>
      </c>
      <c r="E4" s="156">
        <v>0.88663967611336036</v>
      </c>
      <c r="F4" s="156">
        <v>0.84726132864056325</v>
      </c>
      <c r="G4" s="156">
        <v>0.91197212175263009</v>
      </c>
      <c r="H4" s="156">
        <v>0.89917444850453376</v>
      </c>
      <c r="I4" s="156">
        <v>0.92007856171627134</v>
      </c>
      <c r="J4" s="156">
        <v>0.91359871145881266</v>
      </c>
      <c r="K4" s="156">
        <v>0.91063350912420837</v>
      </c>
      <c r="L4" s="156">
        <v>0.93404920663809787</v>
      </c>
      <c r="M4" s="156">
        <v>0.9231910445748196</v>
      </c>
      <c r="N4" s="156">
        <v>0.931376908255521</v>
      </c>
      <c r="O4" s="156">
        <v>0.92665091686353918</v>
      </c>
      <c r="P4" s="156">
        <v>0.93135615594473298</v>
      </c>
    </row>
    <row r="5" spans="1:16" x14ac:dyDescent="0.25">
      <c r="A5" s="155" t="s">
        <v>367</v>
      </c>
      <c r="B5" s="156">
        <v>0.83876514903373733</v>
      </c>
      <c r="C5" s="156">
        <v>0.83813791719617403</v>
      </c>
      <c r="D5" s="156">
        <v>0.88606445755787566</v>
      </c>
      <c r="E5" s="156">
        <v>0.8863082104285217</v>
      </c>
      <c r="F5" s="156">
        <v>0.84657627341583452</v>
      </c>
      <c r="G5" s="156">
        <v>0.9115090948069724</v>
      </c>
      <c r="H5" s="156">
        <v>0.90035611099912649</v>
      </c>
      <c r="I5" s="156">
        <v>0.91935971005738448</v>
      </c>
      <c r="J5" s="156">
        <v>0.91198156682027653</v>
      </c>
      <c r="K5" s="156">
        <v>0.91029903990134753</v>
      </c>
      <c r="L5" s="156">
        <v>0.93430306640851246</v>
      </c>
      <c r="M5" s="156">
        <v>0.92383638928067702</v>
      </c>
      <c r="N5" s="156">
        <v>0.9302221559564634</v>
      </c>
      <c r="O5" s="156">
        <v>0.92660238230289282</v>
      </c>
      <c r="P5" s="156">
        <v>0.93153896961690885</v>
      </c>
    </row>
    <row r="6" spans="1:16" x14ac:dyDescent="0.25">
      <c r="A6" s="155" t="s">
        <v>368</v>
      </c>
      <c r="B6" s="156">
        <v>0.83723184073064172</v>
      </c>
      <c r="C6" s="156">
        <v>0.8408662900188324</v>
      </c>
      <c r="D6" s="156">
        <v>0.8847370800060268</v>
      </c>
      <c r="E6" s="156">
        <v>0.88490301472306609</v>
      </c>
      <c r="F6" s="156">
        <v>0.84577913152483464</v>
      </c>
      <c r="G6" s="156">
        <v>0.91108834996365573</v>
      </c>
      <c r="H6" s="156">
        <v>0.90179110485007041</v>
      </c>
      <c r="I6" s="156">
        <v>0.92056003652412111</v>
      </c>
      <c r="J6" s="156">
        <v>0.91067487513067724</v>
      </c>
      <c r="K6" s="156">
        <v>0.91020646884207501</v>
      </c>
      <c r="L6" s="156">
        <v>0.93357793938596201</v>
      </c>
      <c r="M6" s="156">
        <v>0.92351008916001887</v>
      </c>
      <c r="N6" s="156">
        <v>0.93001624095673996</v>
      </c>
      <c r="O6" s="156">
        <v>0.92405638926784905</v>
      </c>
      <c r="P6" s="156">
        <v>0.93075035063113609</v>
      </c>
    </row>
    <row r="7" spans="1:16" x14ac:dyDescent="0.25">
      <c r="A7" s="155" t="s">
        <v>369</v>
      </c>
      <c r="B7" s="156">
        <v>0.83463335966298047</v>
      </c>
      <c r="C7" s="156">
        <v>0.84403977959951615</v>
      </c>
      <c r="D7" s="156">
        <v>0.88107947805456699</v>
      </c>
      <c r="E7" s="156">
        <v>0.88624587847385772</v>
      </c>
      <c r="F7" s="156">
        <v>0.8444424883920516</v>
      </c>
      <c r="G7" s="156">
        <v>0.91015228426395944</v>
      </c>
      <c r="H7" s="156">
        <v>0.9017019565800054</v>
      </c>
      <c r="I7" s="156">
        <v>0.9210167952791648</v>
      </c>
      <c r="J7" s="156">
        <v>0.91143055877579415</v>
      </c>
      <c r="K7" s="156">
        <v>0.90967784366813187</v>
      </c>
      <c r="L7" s="156">
        <v>0.93282583926418849</v>
      </c>
      <c r="M7" s="156">
        <v>0.92529941132688287</v>
      </c>
      <c r="N7" s="156">
        <v>0.92968160555304069</v>
      </c>
      <c r="O7" s="156">
        <v>0.92433490729010714</v>
      </c>
      <c r="P7" s="156">
        <v>0.93055555555555558</v>
      </c>
    </row>
    <row r="8" spans="1:16" x14ac:dyDescent="0.25">
      <c r="A8" s="155" t="s">
        <v>370</v>
      </c>
      <c r="B8" s="156">
        <v>0.83347036769058735</v>
      </c>
      <c r="C8" s="156">
        <v>0.84632441876091935</v>
      </c>
      <c r="D8" s="156">
        <v>0.88083284111045479</v>
      </c>
      <c r="E8" s="156">
        <v>0.8879904875148632</v>
      </c>
      <c r="F8" s="156">
        <v>0.84415027069853432</v>
      </c>
      <c r="G8" s="156">
        <v>0.90890499484645704</v>
      </c>
      <c r="H8" s="156">
        <v>0.90344225994766159</v>
      </c>
      <c r="I8" s="156">
        <v>0.92051089406461317</v>
      </c>
      <c r="J8" s="156">
        <v>0.91094856612097996</v>
      </c>
      <c r="K8" s="156">
        <v>0.90905207352071327</v>
      </c>
      <c r="L8" s="156">
        <v>0.93288147891620921</v>
      </c>
      <c r="M8" s="156">
        <v>0.92548545320163944</v>
      </c>
      <c r="N8" s="156">
        <v>0.9285714285714286</v>
      </c>
      <c r="O8" s="156">
        <v>0.92315668202764978</v>
      </c>
      <c r="P8" s="156">
        <v>0.93042587862239057</v>
      </c>
    </row>
    <row r="9" spans="1:16" x14ac:dyDescent="0.25">
      <c r="A9" s="155" t="s">
        <v>371</v>
      </c>
      <c r="B9" s="156">
        <v>0.83105301331926673</v>
      </c>
      <c r="C9" s="156">
        <v>0.84936674750741048</v>
      </c>
      <c r="D9" s="156">
        <v>0.87680518715001476</v>
      </c>
      <c r="E9" s="156">
        <v>0.88874314333412829</v>
      </c>
      <c r="F9" s="156">
        <v>0.84280988089986764</v>
      </c>
      <c r="G9" s="156">
        <v>0.90722006766234842</v>
      </c>
      <c r="H9" s="156">
        <v>0.90511489992587102</v>
      </c>
      <c r="I9" s="156">
        <v>0.91802056938440901</v>
      </c>
      <c r="J9" s="156">
        <v>0.91170212765957448</v>
      </c>
      <c r="K9" s="156">
        <v>0.90809355098617039</v>
      </c>
      <c r="L9" s="156">
        <v>0.93244895262010175</v>
      </c>
      <c r="M9" s="156">
        <v>0.9247145735392881</v>
      </c>
      <c r="N9" s="156">
        <v>0.93014761832293413</v>
      </c>
      <c r="O9" s="156">
        <v>0.92240678359855965</v>
      </c>
      <c r="P9" s="156">
        <v>0.93005673163947811</v>
      </c>
    </row>
    <row r="10" spans="1:16" x14ac:dyDescent="0.25">
      <c r="A10" s="155" t="s">
        <v>372</v>
      </c>
      <c r="B10" s="156">
        <v>0.8287502867818165</v>
      </c>
      <c r="C10" s="156">
        <v>0.8496437693238339</v>
      </c>
      <c r="D10" s="156">
        <v>0.87220447284345048</v>
      </c>
      <c r="E10" s="156">
        <v>0.89142043431826268</v>
      </c>
      <c r="F10" s="156">
        <v>0.841228772214487</v>
      </c>
      <c r="G10" s="156">
        <v>0.90558434081750139</v>
      </c>
      <c r="H10" s="156">
        <v>0.90571351931330468</v>
      </c>
      <c r="I10" s="156">
        <v>0.91949277499262749</v>
      </c>
      <c r="J10" s="156">
        <v>0.91253123884327025</v>
      </c>
      <c r="K10" s="156">
        <v>0.90728556968710117</v>
      </c>
      <c r="L10" s="156">
        <v>0.93123209169054444</v>
      </c>
      <c r="M10" s="156">
        <v>0.92364828693790146</v>
      </c>
      <c r="N10" s="156">
        <v>0.93052822763735432</v>
      </c>
      <c r="O10" s="156">
        <v>0.92319294581738021</v>
      </c>
      <c r="P10" s="156">
        <v>0.92917968107841531</v>
      </c>
    </row>
    <row r="11" spans="1:16" x14ac:dyDescent="0.25">
      <c r="A11" s="155" t="s">
        <v>373</v>
      </c>
      <c r="B11" s="156">
        <v>0.82336386263441297</v>
      </c>
      <c r="C11" s="156">
        <v>0.84875361150305717</v>
      </c>
      <c r="D11" s="156">
        <v>0.8680385667002446</v>
      </c>
      <c r="E11" s="156">
        <v>0.892226148409894</v>
      </c>
      <c r="F11" s="156">
        <v>0.83723159718061291</v>
      </c>
      <c r="G11" s="156">
        <v>0.90489464622448146</v>
      </c>
      <c r="H11" s="156">
        <v>0.90805833725384766</v>
      </c>
      <c r="I11" s="156">
        <v>0.91774383078730903</v>
      </c>
      <c r="J11" s="156">
        <v>0.91446976022903492</v>
      </c>
      <c r="K11" s="156">
        <v>0.90725385755861832</v>
      </c>
      <c r="L11" s="156">
        <v>0.9310401230024371</v>
      </c>
      <c r="M11" s="156">
        <v>0.92486751190715766</v>
      </c>
      <c r="N11" s="156">
        <v>0.92883951358654859</v>
      </c>
      <c r="O11" s="156">
        <v>0.92130005803830528</v>
      </c>
      <c r="P11" s="156">
        <v>0.92895313184406481</v>
      </c>
    </row>
    <row r="12" spans="1:16" x14ac:dyDescent="0.25">
      <c r="A12" s="155" t="s">
        <v>374</v>
      </c>
      <c r="B12" s="156">
        <v>0.8169519602429598</v>
      </c>
      <c r="C12" s="156">
        <v>0.85061098428897541</v>
      </c>
      <c r="D12" s="156">
        <v>0.86699084668192217</v>
      </c>
      <c r="E12" s="156">
        <v>0.88880969351389894</v>
      </c>
      <c r="F12" s="156">
        <v>0.83280001741439735</v>
      </c>
      <c r="G12" s="156">
        <v>0.90351424071400444</v>
      </c>
      <c r="H12" s="156">
        <v>0.9093600699818315</v>
      </c>
      <c r="I12" s="156">
        <v>0.91557305336832895</v>
      </c>
      <c r="J12" s="156">
        <v>0.91637920780302129</v>
      </c>
      <c r="K12" s="156">
        <v>0.9065636048222403</v>
      </c>
      <c r="L12" s="156">
        <v>0.92966416370987703</v>
      </c>
      <c r="M12" s="156">
        <v>0.92621790984435026</v>
      </c>
      <c r="N12" s="156">
        <v>0.92726188701743928</v>
      </c>
      <c r="O12" s="156">
        <v>0.9198676279399598</v>
      </c>
      <c r="P12" s="156">
        <v>0.9280069752555018</v>
      </c>
    </row>
    <row r="13" spans="1:16" x14ac:dyDescent="0.25">
      <c r="A13" s="155" t="s">
        <v>375</v>
      </c>
      <c r="B13" s="156">
        <v>0.81090980124041612</v>
      </c>
      <c r="C13" s="156">
        <v>0.85588669620083235</v>
      </c>
      <c r="D13" s="156">
        <v>0.86366237482117314</v>
      </c>
      <c r="E13" s="156">
        <v>0.88814850071394569</v>
      </c>
      <c r="F13" s="156">
        <v>0.82931216815847719</v>
      </c>
      <c r="G13" s="156">
        <v>0.89925786081635306</v>
      </c>
      <c r="H13" s="156">
        <v>0.90990990990990994</v>
      </c>
      <c r="I13" s="156">
        <v>0.9119677790563866</v>
      </c>
      <c r="J13" s="156">
        <v>0.91674528301886793</v>
      </c>
      <c r="K13" s="156">
        <v>0.9035640326975477</v>
      </c>
      <c r="L13" s="156">
        <v>0.92855849777002453</v>
      </c>
      <c r="M13" s="156">
        <v>0.92645481362295523</v>
      </c>
      <c r="N13" s="156">
        <v>0.92910943730615858</v>
      </c>
      <c r="O13" s="156">
        <v>0.92069540366753988</v>
      </c>
      <c r="P13" s="156">
        <v>0.92752729834448755</v>
      </c>
    </row>
    <row r="14" spans="1:16" x14ac:dyDescent="0.25">
      <c r="A14" s="155" t="s">
        <v>376</v>
      </c>
      <c r="B14" s="156">
        <v>0.80503599434374595</v>
      </c>
      <c r="C14" s="156">
        <v>0.85494418389589799</v>
      </c>
      <c r="D14" s="156">
        <v>0.85865625871201556</v>
      </c>
      <c r="E14" s="156">
        <v>0.88499763369616657</v>
      </c>
      <c r="F14" s="156">
        <v>0.82456423325483619</v>
      </c>
      <c r="G14" s="156">
        <v>0.89326823590274185</v>
      </c>
      <c r="H14" s="156">
        <v>0.90924291064740503</v>
      </c>
      <c r="I14" s="156">
        <v>0.90911680911680903</v>
      </c>
      <c r="J14" s="156">
        <v>0.91498934406819799</v>
      </c>
      <c r="K14" s="156">
        <v>0.89905065348852331</v>
      </c>
      <c r="L14" s="156">
        <v>0.92777650109976695</v>
      </c>
      <c r="M14" s="156">
        <v>0.92791400738998997</v>
      </c>
      <c r="N14" s="156">
        <v>0.92636684303350958</v>
      </c>
      <c r="O14" s="156">
        <v>0.92176708740176228</v>
      </c>
      <c r="P14" s="156">
        <v>0.92713907415750085</v>
      </c>
    </row>
    <row r="15" spans="1:16" x14ac:dyDescent="0.25">
      <c r="A15" s="155" t="s">
        <v>377</v>
      </c>
      <c r="B15" s="156">
        <v>0.79894247922727057</v>
      </c>
      <c r="C15" s="156">
        <v>0.85702912492536321</v>
      </c>
      <c r="D15" s="156">
        <v>0.85811846689895466</v>
      </c>
      <c r="E15" s="156">
        <v>0.88179331668450467</v>
      </c>
      <c r="F15" s="156">
        <v>0.82044186997997381</v>
      </c>
      <c r="G15" s="156">
        <v>0.88832842475226581</v>
      </c>
      <c r="H15" s="156">
        <v>0.91156919358087696</v>
      </c>
      <c r="I15" s="156">
        <v>0.905811623246493</v>
      </c>
      <c r="J15" s="156">
        <v>0.91504825449779581</v>
      </c>
      <c r="K15" s="156">
        <v>0.89587807563584043</v>
      </c>
      <c r="L15" s="156">
        <v>0.92687688673054203</v>
      </c>
      <c r="M15" s="156">
        <v>0.92806675190094878</v>
      </c>
      <c r="N15" s="156">
        <v>0.92505103528725563</v>
      </c>
      <c r="O15" s="156">
        <v>0.92422980849292258</v>
      </c>
      <c r="P15" s="156">
        <v>0.92668921144513494</v>
      </c>
    </row>
    <row r="16" spans="1:16" x14ac:dyDescent="0.25">
      <c r="A16" s="155" t="s">
        <v>378</v>
      </c>
      <c r="B16" s="156">
        <v>0.7931869216925993</v>
      </c>
      <c r="C16" s="156">
        <v>0.85718069257763363</v>
      </c>
      <c r="D16" s="156">
        <v>0.85442344563133388</v>
      </c>
      <c r="E16" s="156">
        <v>0.87889886578449905</v>
      </c>
      <c r="F16" s="156">
        <v>0.81602605167627584</v>
      </c>
      <c r="G16" s="156">
        <v>0.88457645905958326</v>
      </c>
      <c r="H16" s="156">
        <v>0.90982903161924877</v>
      </c>
      <c r="I16" s="156">
        <v>0.9011538996246351</v>
      </c>
      <c r="J16" s="156">
        <v>0.91238635021844383</v>
      </c>
      <c r="K16" s="156">
        <v>0.89249946271222869</v>
      </c>
      <c r="L16" s="156">
        <v>0.92434269361473786</v>
      </c>
      <c r="M16" s="156">
        <v>0.92702593737400885</v>
      </c>
      <c r="N16" s="156">
        <v>0.92296636964645018</v>
      </c>
      <c r="O16" s="156">
        <v>0.92394764768305626</v>
      </c>
      <c r="P16" s="156">
        <v>0.92463679728169723</v>
      </c>
    </row>
    <row r="17" spans="1:16" x14ac:dyDescent="0.25">
      <c r="A17" s="155" t="s">
        <v>379</v>
      </c>
      <c r="B17" s="156">
        <v>0.78853353639190316</v>
      </c>
      <c r="C17" s="156">
        <v>0.857133456172677</v>
      </c>
      <c r="D17" s="156">
        <v>0.85197234648230991</v>
      </c>
      <c r="E17" s="156">
        <v>0.87614189109028351</v>
      </c>
      <c r="F17" s="156">
        <v>0.81244815925476932</v>
      </c>
      <c r="G17" s="156">
        <v>0.87978535960275506</v>
      </c>
      <c r="H17" s="156">
        <v>0.91046257693071275</v>
      </c>
      <c r="I17" s="156">
        <v>0.90008326394671112</v>
      </c>
      <c r="J17" s="156">
        <v>0.91091920028392281</v>
      </c>
      <c r="K17" s="156">
        <v>0.88915236051502144</v>
      </c>
      <c r="L17" s="156">
        <v>0.92058666580423987</v>
      </c>
      <c r="M17" s="156">
        <v>0.92487445597589557</v>
      </c>
      <c r="N17" s="156">
        <v>0.92033632606527005</v>
      </c>
      <c r="O17" s="156">
        <v>0.92117410344419459</v>
      </c>
      <c r="P17" s="156">
        <v>0.92131566965156875</v>
      </c>
    </row>
    <row r="18" spans="1:16" x14ac:dyDescent="0.25">
      <c r="A18" s="155" t="s">
        <v>380</v>
      </c>
      <c r="B18" s="156">
        <v>0.78569623452110182</v>
      </c>
      <c r="C18" s="156">
        <v>0.85314731119407872</v>
      </c>
      <c r="D18" s="156">
        <v>0.8497507074518259</v>
      </c>
      <c r="E18" s="156">
        <v>0.87376913038320081</v>
      </c>
      <c r="F18" s="156">
        <v>0.80949708246407359</v>
      </c>
      <c r="G18" s="156">
        <v>0.87632214808058506</v>
      </c>
      <c r="H18" s="156">
        <v>0.91049936830906308</v>
      </c>
      <c r="I18" s="156">
        <v>0.89635237439779758</v>
      </c>
      <c r="J18" s="156">
        <v>0.90829175576146337</v>
      </c>
      <c r="K18" s="156">
        <v>0.88628439628815103</v>
      </c>
      <c r="L18" s="156">
        <v>0.91736815539671424</v>
      </c>
      <c r="M18" s="156">
        <v>0.92595830531271017</v>
      </c>
      <c r="N18" s="156">
        <v>0.91769252791296885</v>
      </c>
      <c r="O18" s="156">
        <v>0.92160133444537118</v>
      </c>
      <c r="P18" s="156">
        <v>0.91917395762878273</v>
      </c>
    </row>
    <row r="19" spans="1:16" x14ac:dyDescent="0.25">
      <c r="A19" s="155" t="s">
        <v>381</v>
      </c>
      <c r="B19" s="156">
        <v>0.78200040462517706</v>
      </c>
      <c r="C19" s="156">
        <v>0.84780639316681772</v>
      </c>
      <c r="D19" s="156">
        <v>0.84747798238590877</v>
      </c>
      <c r="E19" s="156">
        <v>0.87027280177965105</v>
      </c>
      <c r="F19" s="156">
        <v>0.80562112255342255</v>
      </c>
      <c r="G19" s="156">
        <v>0.87355920917032648</v>
      </c>
      <c r="H19" s="156">
        <v>0.90928214567446763</v>
      </c>
      <c r="I19" s="156">
        <v>0.89408733387577977</v>
      </c>
      <c r="J19" s="156">
        <v>0.90529314028008545</v>
      </c>
      <c r="K19" s="156">
        <v>0.88378593824732954</v>
      </c>
      <c r="L19" s="156">
        <v>0.91477811149836974</v>
      </c>
      <c r="M19" s="156">
        <v>0.92463174582204899</v>
      </c>
      <c r="N19" s="156">
        <v>0.91274045163088935</v>
      </c>
      <c r="O19" s="156">
        <v>0.9182732111176819</v>
      </c>
      <c r="P19" s="156">
        <v>0.91654215352202006</v>
      </c>
    </row>
    <row r="20" spans="1:16" x14ac:dyDescent="0.25">
      <c r="A20" s="155" t="s">
        <v>382</v>
      </c>
      <c r="B20" s="156">
        <v>0.77718037852452682</v>
      </c>
      <c r="C20" s="156">
        <v>0.84414996767937944</v>
      </c>
      <c r="D20" s="156">
        <v>0.84611337629882943</v>
      </c>
      <c r="E20" s="156">
        <v>0.86612529002320182</v>
      </c>
      <c r="F20" s="156">
        <v>0.80131303283619237</v>
      </c>
      <c r="G20" s="156">
        <v>0.87064324171153307</v>
      </c>
      <c r="H20" s="156">
        <v>0.90560625814863105</v>
      </c>
      <c r="I20" s="156">
        <v>0.89193180292656737</v>
      </c>
      <c r="J20" s="156">
        <v>0.90190509998816704</v>
      </c>
      <c r="K20" s="156">
        <v>0.88076444144277244</v>
      </c>
      <c r="L20" s="156">
        <v>0.91198141918949227</v>
      </c>
      <c r="M20" s="156">
        <v>0.92522003838263511</v>
      </c>
      <c r="N20" s="156">
        <v>0.91215653621981685</v>
      </c>
      <c r="O20" s="156">
        <v>0.91789897077960492</v>
      </c>
      <c r="P20" s="156">
        <v>0.91467811158798284</v>
      </c>
    </row>
    <row r="21" spans="1:16" x14ac:dyDescent="0.25">
      <c r="A21" s="155" t="s">
        <v>383</v>
      </c>
      <c r="B21" s="156">
        <v>0.77104744907378919</v>
      </c>
      <c r="C21" s="156">
        <v>0.83736979998721961</v>
      </c>
      <c r="D21" s="156">
        <v>0.84498242873877394</v>
      </c>
      <c r="E21" s="156">
        <v>0.86463895983283023</v>
      </c>
      <c r="F21" s="156">
        <v>0.79592952487054114</v>
      </c>
      <c r="G21" s="156">
        <v>0.86724237730949127</v>
      </c>
      <c r="H21" s="156">
        <v>0.90314000259504346</v>
      </c>
      <c r="I21" s="156">
        <v>0.89135967849966513</v>
      </c>
      <c r="J21" s="156">
        <v>0.89915473115754885</v>
      </c>
      <c r="K21" s="156">
        <v>0.87778803583793208</v>
      </c>
      <c r="L21" s="156">
        <v>0.90934157887187006</v>
      </c>
      <c r="M21" s="156">
        <v>0.92506459948320419</v>
      </c>
      <c r="N21" s="156">
        <v>0.90775767543859653</v>
      </c>
      <c r="O21" s="156">
        <v>0.91520813623462627</v>
      </c>
      <c r="P21" s="156">
        <v>0.91228388861581855</v>
      </c>
    </row>
    <row r="22" spans="1:16" x14ac:dyDescent="0.25">
      <c r="A22" s="155" t="s">
        <v>384</v>
      </c>
      <c r="B22" s="156">
        <v>0.76735731340984359</v>
      </c>
      <c r="C22" s="156">
        <v>0.83441393338418512</v>
      </c>
      <c r="D22" s="156">
        <v>0.84471078686816048</v>
      </c>
      <c r="E22" s="156">
        <v>0.86159411833352784</v>
      </c>
      <c r="F22" s="156">
        <v>0.792707344259588</v>
      </c>
      <c r="G22" s="156">
        <v>0.86225742207401224</v>
      </c>
      <c r="H22" s="156">
        <v>0.89999353545801275</v>
      </c>
      <c r="I22" s="156">
        <v>0.89147592738752957</v>
      </c>
      <c r="J22" s="156">
        <v>0.89643188137164043</v>
      </c>
      <c r="K22" s="156">
        <v>0.87366806252332185</v>
      </c>
      <c r="L22" s="156">
        <v>0.90660003173092174</v>
      </c>
      <c r="M22" s="156">
        <v>0.92482885729331243</v>
      </c>
      <c r="N22" s="156">
        <v>0.90598753725277714</v>
      </c>
      <c r="O22" s="156">
        <v>0.91196013289036548</v>
      </c>
      <c r="P22" s="156">
        <v>0.90997745448358003</v>
      </c>
    </row>
    <row r="23" spans="1:16" x14ac:dyDescent="0.25">
      <c r="A23" s="155" t="s">
        <v>385</v>
      </c>
      <c r="B23" s="156">
        <v>0.7654840001231944</v>
      </c>
      <c r="C23" s="156">
        <v>0.83113689387729361</v>
      </c>
      <c r="D23" s="156">
        <v>0.84628269552892654</v>
      </c>
      <c r="E23" s="156">
        <v>0.85915658404792661</v>
      </c>
      <c r="F23" s="156">
        <v>0.79088502230326252</v>
      </c>
      <c r="G23" s="156">
        <v>0.85626953696432151</v>
      </c>
      <c r="H23" s="156">
        <v>0.89560158547500324</v>
      </c>
      <c r="I23" s="156">
        <v>0.88917895836052718</v>
      </c>
      <c r="J23" s="156">
        <v>0.89454756380510436</v>
      </c>
      <c r="K23" s="156">
        <v>0.8686302444664683</v>
      </c>
      <c r="L23" s="156">
        <v>0.90374078972227467</v>
      </c>
      <c r="M23" s="156">
        <v>0.92281616688396351</v>
      </c>
      <c r="N23" s="156">
        <v>0.90513302875571067</v>
      </c>
      <c r="O23" s="156">
        <v>0.9105979869745412</v>
      </c>
      <c r="P23" s="156">
        <v>0.90754989814550946</v>
      </c>
    </row>
    <row r="24" spans="1:16" x14ac:dyDescent="0.25">
      <c r="A24" s="155" t="s">
        <v>386</v>
      </c>
      <c r="B24" s="156">
        <v>0.75858137671781611</v>
      </c>
      <c r="C24" s="156">
        <v>0.82756685992145129</v>
      </c>
      <c r="D24" s="156">
        <v>0.84594594594594597</v>
      </c>
      <c r="E24" s="156">
        <v>0.85788053045417201</v>
      </c>
      <c r="F24" s="156">
        <v>0.78564376799670921</v>
      </c>
      <c r="G24" s="156">
        <v>0.85076286367286424</v>
      </c>
      <c r="H24" s="156">
        <v>0.89285941374705924</v>
      </c>
      <c r="I24" s="156">
        <v>0.88955613577023496</v>
      </c>
      <c r="J24" s="156">
        <v>0.89402967636406128</v>
      </c>
      <c r="K24" s="156">
        <v>0.86451159231453334</v>
      </c>
      <c r="L24" s="156">
        <v>0.90003599205045148</v>
      </c>
      <c r="M24" s="156">
        <v>0.9197895693966357</v>
      </c>
      <c r="N24" s="156">
        <v>0.90470446320868514</v>
      </c>
      <c r="O24" s="156">
        <v>0.90924034284372424</v>
      </c>
      <c r="P24" s="156">
        <v>0.90441654946577388</v>
      </c>
    </row>
    <row r="25" spans="1:16" x14ac:dyDescent="0.25">
      <c r="A25" s="155" t="s">
        <v>387</v>
      </c>
      <c r="B25" s="156">
        <v>0.75145889396184196</v>
      </c>
      <c r="C25" s="156">
        <v>0.81920489296636101</v>
      </c>
      <c r="D25" s="156">
        <v>0.84474081529944645</v>
      </c>
      <c r="E25" s="156">
        <v>0.8576557794764883</v>
      </c>
      <c r="F25" s="156">
        <v>0.77937584529360704</v>
      </c>
      <c r="G25" s="156">
        <v>0.84910600157084992</v>
      </c>
      <c r="H25" s="156">
        <v>0.89096651926721426</v>
      </c>
      <c r="I25" s="156">
        <v>0.89000774593338494</v>
      </c>
      <c r="J25" s="156">
        <v>0.89232571763327473</v>
      </c>
      <c r="K25" s="156">
        <v>0.86300028852891464</v>
      </c>
      <c r="L25" s="156">
        <v>0.89557749046140533</v>
      </c>
      <c r="M25" s="156">
        <v>0.91795204147764098</v>
      </c>
      <c r="N25" s="156">
        <v>0.90491241933359678</v>
      </c>
      <c r="O25" s="156">
        <v>0.90782447179010917</v>
      </c>
      <c r="P25" s="156">
        <v>0.90098989353975134</v>
      </c>
    </row>
    <row r="26" spans="1:16" x14ac:dyDescent="0.25">
      <c r="A26" s="155" t="s">
        <v>388</v>
      </c>
      <c r="B26" s="156">
        <v>0.7437110758334351</v>
      </c>
      <c r="C26" s="156">
        <v>0.81377065290829798</v>
      </c>
      <c r="D26" s="156">
        <v>0.84743163812931255</v>
      </c>
      <c r="E26" s="156">
        <v>0.85612101313320821</v>
      </c>
      <c r="F26" s="156">
        <v>0.77337055641028252</v>
      </c>
      <c r="G26" s="156">
        <v>0.84002885958583429</v>
      </c>
      <c r="H26" s="156">
        <v>0.88836370421046085</v>
      </c>
      <c r="I26" s="156">
        <v>0.89129598769388541</v>
      </c>
      <c r="J26" s="156">
        <v>0.89100689977780378</v>
      </c>
      <c r="K26" s="156">
        <v>0.85656014922007928</v>
      </c>
      <c r="L26" s="156">
        <v>0.88948575474457048</v>
      </c>
      <c r="M26" s="156">
        <v>0.91451571684129829</v>
      </c>
      <c r="N26" s="156">
        <v>0.90346986694495168</v>
      </c>
      <c r="O26" s="156">
        <v>0.90659085634718029</v>
      </c>
      <c r="P26" s="156">
        <v>0.89615602910066561</v>
      </c>
    </row>
    <row r="27" spans="1:16" x14ac:dyDescent="0.25">
      <c r="A27" s="155" t="s">
        <v>389</v>
      </c>
      <c r="B27" s="156">
        <v>0.73427457430929977</v>
      </c>
      <c r="C27" s="156">
        <v>0.80802309866076916</v>
      </c>
      <c r="D27" s="156">
        <v>0.83940124318152987</v>
      </c>
      <c r="E27" s="156">
        <v>0.85532572515454108</v>
      </c>
      <c r="F27" s="156">
        <v>0.76529812381020246</v>
      </c>
      <c r="G27" s="156">
        <v>0.83116724818307863</v>
      </c>
      <c r="H27" s="156">
        <v>0.88315284272704897</v>
      </c>
      <c r="I27" s="156">
        <v>0.89085358096934231</v>
      </c>
      <c r="J27" s="156">
        <v>0.88971962616822431</v>
      </c>
      <c r="K27" s="156">
        <v>0.84963277928102043</v>
      </c>
      <c r="L27" s="156">
        <v>0.88439681265056524</v>
      </c>
      <c r="M27" s="156">
        <v>0.91168054937368859</v>
      </c>
      <c r="N27" s="156">
        <v>0.90248041775456922</v>
      </c>
      <c r="O27" s="156">
        <v>0.90748538011695912</v>
      </c>
      <c r="P27" s="156">
        <v>0.89230864695479506</v>
      </c>
    </row>
  </sheetData>
  <mergeCells count="5">
    <mergeCell ref="A1:A3"/>
    <mergeCell ref="B1:P1"/>
    <mergeCell ref="B2:F2"/>
    <mergeCell ref="G2:K2"/>
    <mergeCell ref="L2:P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S135"/>
  <sheetViews>
    <sheetView zoomScaleNormal="100" workbookViewId="0">
      <pane xSplit="1" topLeftCell="N1" activePane="topRight" state="frozen"/>
      <selection pane="topRight" activeCell="R14" sqref="R14"/>
    </sheetView>
  </sheetViews>
  <sheetFormatPr defaultColWidth="9.140625" defaultRowHeight="15" x14ac:dyDescent="0.25"/>
  <cols>
    <col min="1" max="1" width="30.140625" style="26" customWidth="1"/>
    <col min="2" max="2" width="22" style="7" customWidth="1"/>
    <col min="3" max="3" width="20.140625" style="7" customWidth="1"/>
    <col min="4" max="4" width="20.85546875" style="7" customWidth="1"/>
    <col min="5" max="6" width="20.140625" style="7" customWidth="1"/>
    <col min="7" max="7" width="19.140625" style="7" customWidth="1"/>
    <col min="8" max="8" width="19.5703125" style="7" customWidth="1"/>
    <col min="9" max="9" width="20.85546875" style="7" customWidth="1"/>
    <col min="10" max="10" width="20.140625" style="7" customWidth="1"/>
    <col min="11" max="11" width="19.85546875" style="7" customWidth="1"/>
    <col min="12" max="12" width="21" style="7" customWidth="1"/>
    <col min="13" max="13" width="20.85546875" style="7" customWidth="1"/>
    <col min="14" max="14" width="20.140625" style="7" customWidth="1"/>
    <col min="15" max="15" width="9.140625" style="224"/>
    <col min="16" max="16" width="16.42578125" style="31" customWidth="1"/>
    <col min="17" max="45" width="9.140625" style="31"/>
    <col min="46" max="16384" width="9.140625" style="7"/>
  </cols>
  <sheetData>
    <row r="1" spans="1:45" x14ac:dyDescent="0.25">
      <c r="A1" s="278" t="s">
        <v>259</v>
      </c>
      <c r="B1" s="278"/>
      <c r="C1" s="278"/>
      <c r="D1" s="278"/>
      <c r="E1" s="278"/>
      <c r="F1" s="278"/>
      <c r="G1" s="278"/>
      <c r="H1" s="278"/>
      <c r="I1" s="278"/>
      <c r="J1" s="278"/>
      <c r="K1" s="278"/>
      <c r="L1" s="278"/>
      <c r="M1" s="278"/>
      <c r="N1" s="279"/>
    </row>
    <row r="2" spans="1:45" x14ac:dyDescent="0.25">
      <c r="A2" s="74" t="s">
        <v>101</v>
      </c>
      <c r="B2" s="106" t="s">
        <v>301</v>
      </c>
      <c r="C2" s="106" t="s">
        <v>315</v>
      </c>
      <c r="D2" s="106" t="s">
        <v>321</v>
      </c>
      <c r="E2" s="106" t="s">
        <v>322</v>
      </c>
      <c r="F2" s="106" t="s">
        <v>323</v>
      </c>
      <c r="G2" s="106" t="s">
        <v>333</v>
      </c>
      <c r="H2" s="106" t="s">
        <v>334</v>
      </c>
      <c r="I2" s="106" t="s">
        <v>340</v>
      </c>
      <c r="J2" s="106" t="s">
        <v>347</v>
      </c>
      <c r="K2" s="106" t="s">
        <v>348</v>
      </c>
      <c r="L2" s="106" t="s">
        <v>349</v>
      </c>
      <c r="M2" s="106" t="s">
        <v>350</v>
      </c>
      <c r="N2" s="106" t="s">
        <v>352</v>
      </c>
      <c r="O2" s="31"/>
      <c r="AS2" s="7"/>
    </row>
    <row r="3" spans="1:45" x14ac:dyDescent="0.25">
      <c r="A3" s="73" t="s">
        <v>133</v>
      </c>
      <c r="B3" s="27">
        <v>37183928</v>
      </c>
      <c r="C3" s="27">
        <v>44106924.649999999</v>
      </c>
      <c r="D3" s="27">
        <v>47624710.469999999</v>
      </c>
      <c r="E3" s="27">
        <v>40316949.75</v>
      </c>
      <c r="F3" s="27">
        <v>47673180.780000001</v>
      </c>
      <c r="G3" s="27">
        <v>49133917.229999997</v>
      </c>
      <c r="H3" s="27">
        <v>46015934.409999996</v>
      </c>
      <c r="I3" s="27">
        <v>51641851.159999996</v>
      </c>
      <c r="J3" s="27">
        <v>28073330.859999999</v>
      </c>
      <c r="K3" s="27">
        <v>32368071.890000001</v>
      </c>
      <c r="L3" s="27">
        <v>40842223.5</v>
      </c>
      <c r="M3" s="27">
        <v>35512775.82</v>
      </c>
      <c r="N3" s="27">
        <v>41452211.859999999</v>
      </c>
      <c r="O3" s="60"/>
      <c r="AS3" s="7"/>
    </row>
    <row r="4" spans="1:45" x14ac:dyDescent="0.25">
      <c r="A4" s="73" t="s">
        <v>100</v>
      </c>
      <c r="B4" s="27">
        <v>862535.52</v>
      </c>
      <c r="C4" s="27">
        <v>655000</v>
      </c>
      <c r="D4" s="27">
        <v>1598835.52</v>
      </c>
      <c r="E4" s="27">
        <v>1630500</v>
      </c>
      <c r="F4" s="27">
        <v>1661500</v>
      </c>
      <c r="G4" s="27">
        <v>1375000</v>
      </c>
      <c r="H4" s="27">
        <v>2785000</v>
      </c>
      <c r="I4" s="27">
        <v>2274455</v>
      </c>
      <c r="J4" s="27">
        <v>2275000</v>
      </c>
      <c r="K4" s="27">
        <v>1217500</v>
      </c>
      <c r="L4" s="27">
        <v>520000</v>
      </c>
      <c r="M4" s="27">
        <v>2365000</v>
      </c>
      <c r="N4" s="27">
        <v>2171110</v>
      </c>
      <c r="O4" s="60"/>
      <c r="AS4" s="7"/>
    </row>
    <row r="5" spans="1:45" x14ac:dyDescent="0.25">
      <c r="A5" s="73" t="s">
        <v>126</v>
      </c>
      <c r="B5" s="27">
        <v>3763406.16</v>
      </c>
      <c r="C5" s="27">
        <v>6985881.3099999996</v>
      </c>
      <c r="D5" s="27">
        <v>7526356.8499999996</v>
      </c>
      <c r="E5" s="27">
        <v>3506427.4</v>
      </c>
      <c r="F5" s="27">
        <v>4146219.62</v>
      </c>
      <c r="G5" s="27">
        <v>5353559.97</v>
      </c>
      <c r="H5" s="27">
        <v>2753494.7</v>
      </c>
      <c r="I5" s="27">
        <v>2962673.41</v>
      </c>
      <c r="J5" s="27">
        <v>2579060.4</v>
      </c>
      <c r="K5" s="27">
        <v>3010359.81</v>
      </c>
      <c r="L5" s="27">
        <v>1986752.21</v>
      </c>
      <c r="M5" s="27">
        <v>7354719.4400000004</v>
      </c>
      <c r="N5" s="27">
        <v>4825007.6399999997</v>
      </c>
      <c r="O5" s="60"/>
      <c r="AS5" s="7"/>
    </row>
    <row r="6" spans="1:45" x14ac:dyDescent="0.25">
      <c r="A6" s="73" t="s">
        <v>127</v>
      </c>
      <c r="B6" s="27">
        <v>5461469.54</v>
      </c>
      <c r="C6" s="27">
        <v>6650842.7699999996</v>
      </c>
      <c r="D6" s="27">
        <v>7014258.21</v>
      </c>
      <c r="E6" s="27">
        <v>5793251.3499999996</v>
      </c>
      <c r="F6" s="27">
        <v>6375719.79</v>
      </c>
      <c r="G6" s="27">
        <v>6124650.75</v>
      </c>
      <c r="H6" s="27">
        <v>5758094.46</v>
      </c>
      <c r="I6" s="27">
        <v>4905875.75</v>
      </c>
      <c r="J6" s="27">
        <v>5354851.3899999997</v>
      </c>
      <c r="K6" s="27">
        <v>6138855.4699999997</v>
      </c>
      <c r="L6" s="27">
        <v>6104269.5</v>
      </c>
      <c r="M6" s="27">
        <v>6621494.7000000002</v>
      </c>
      <c r="N6" s="27">
        <v>6006673.1100000003</v>
      </c>
      <c r="O6" s="60"/>
      <c r="AS6" s="7"/>
    </row>
    <row r="7" spans="1:45" x14ac:dyDescent="0.25">
      <c r="A7" s="73" t="s">
        <v>128</v>
      </c>
      <c r="B7" s="27">
        <v>5240315.03</v>
      </c>
      <c r="C7" s="27">
        <v>5646483.1200000001</v>
      </c>
      <c r="D7" s="27">
        <v>5273866.93</v>
      </c>
      <c r="E7" s="27">
        <v>4826849.91</v>
      </c>
      <c r="F7" s="27">
        <v>5063322.1100000003</v>
      </c>
      <c r="G7" s="27">
        <v>5181104.87</v>
      </c>
      <c r="H7" s="27">
        <v>5360945.05</v>
      </c>
      <c r="I7" s="27">
        <v>4374472.9800000004</v>
      </c>
      <c r="J7" s="27">
        <v>4667437.9800000004</v>
      </c>
      <c r="K7" s="27">
        <v>4435257.43</v>
      </c>
      <c r="L7" s="27">
        <v>4678190.43</v>
      </c>
      <c r="M7" s="27">
        <v>5637429.5099999998</v>
      </c>
      <c r="N7" s="27">
        <v>6153991.4000000004</v>
      </c>
      <c r="O7" s="60"/>
      <c r="AS7" s="7"/>
    </row>
    <row r="8" spans="1:45" x14ac:dyDescent="0.25">
      <c r="A8" s="73" t="s">
        <v>129</v>
      </c>
      <c r="B8" s="27">
        <v>69889439.180000007</v>
      </c>
      <c r="C8" s="27">
        <v>86558922.310000002</v>
      </c>
      <c r="D8" s="27">
        <v>92104852.079999998</v>
      </c>
      <c r="E8" s="27">
        <v>78797219.379999995</v>
      </c>
      <c r="F8" s="27">
        <v>76172460.170000002</v>
      </c>
      <c r="G8" s="27">
        <v>74438316.659999996</v>
      </c>
      <c r="H8" s="27">
        <v>70244613.569999993</v>
      </c>
      <c r="I8" s="27">
        <v>60973132.909999996</v>
      </c>
      <c r="J8" s="27">
        <v>66202959.5</v>
      </c>
      <c r="K8" s="27">
        <v>78090390.049999997</v>
      </c>
      <c r="L8" s="27">
        <v>74966100.370000005</v>
      </c>
      <c r="M8" s="27">
        <v>80910709.349999994</v>
      </c>
      <c r="N8" s="27">
        <v>66821677.100000001</v>
      </c>
      <c r="O8" s="60"/>
      <c r="AS8" s="7"/>
    </row>
    <row r="9" spans="1:45" x14ac:dyDescent="0.25">
      <c r="A9" s="73" t="s">
        <v>130</v>
      </c>
      <c r="B9" s="27">
        <v>15542108.35</v>
      </c>
      <c r="C9" s="27">
        <v>17345833.100000001</v>
      </c>
      <c r="D9" s="27">
        <v>16361623.859999999</v>
      </c>
      <c r="E9" s="27">
        <v>15525842.050000001</v>
      </c>
      <c r="F9" s="27">
        <v>12752440.550000001</v>
      </c>
      <c r="G9" s="27">
        <v>13623219.539999999</v>
      </c>
      <c r="H9" s="27">
        <v>13339488.85</v>
      </c>
      <c r="I9" s="27">
        <v>9673655.0399999991</v>
      </c>
      <c r="J9" s="27">
        <v>10799094.35</v>
      </c>
      <c r="K9" s="27">
        <v>12106115.119999999</v>
      </c>
      <c r="L9" s="27">
        <v>12142147.539999999</v>
      </c>
      <c r="M9" s="27">
        <v>12294344.34</v>
      </c>
      <c r="N9" s="27">
        <v>12293793.960000001</v>
      </c>
      <c r="O9" s="60"/>
      <c r="AS9" s="7"/>
    </row>
    <row r="10" spans="1:45" x14ac:dyDescent="0.25">
      <c r="A10" s="73" t="s">
        <v>125</v>
      </c>
      <c r="B10" s="27">
        <v>9859328</v>
      </c>
      <c r="C10" s="27">
        <v>14575703.9</v>
      </c>
      <c r="D10" s="27">
        <v>11644989.99</v>
      </c>
      <c r="E10" s="27">
        <v>12394775.460000001</v>
      </c>
      <c r="F10" s="27">
        <v>11707755.73</v>
      </c>
      <c r="G10" s="27">
        <v>12095543.77</v>
      </c>
      <c r="H10" s="27">
        <v>12534212.76</v>
      </c>
      <c r="I10" s="27">
        <v>12055470.550000001</v>
      </c>
      <c r="J10" s="27">
        <v>12991957.35</v>
      </c>
      <c r="K10" s="27">
        <v>11955662.98</v>
      </c>
      <c r="L10" s="27">
        <v>14547881.5</v>
      </c>
      <c r="M10" s="27">
        <v>16334437.810000001</v>
      </c>
      <c r="N10" s="27">
        <v>12560578.859999999</v>
      </c>
      <c r="O10" s="60"/>
      <c r="AS10" s="7"/>
    </row>
    <row r="11" spans="1:45" x14ac:dyDescent="0.25">
      <c r="A11" s="73" t="s">
        <v>131</v>
      </c>
      <c r="B11" s="27">
        <v>88666070.799999997</v>
      </c>
      <c r="C11" s="27">
        <v>91216647.260000005</v>
      </c>
      <c r="D11" s="27">
        <v>106068718.13</v>
      </c>
      <c r="E11" s="27">
        <v>95137157.760000005</v>
      </c>
      <c r="F11" s="27">
        <v>97628991.540000007</v>
      </c>
      <c r="G11" s="27">
        <v>101279235</v>
      </c>
      <c r="H11" s="27">
        <v>102314956.36</v>
      </c>
      <c r="I11" s="27">
        <v>102889778.88</v>
      </c>
      <c r="J11" s="27">
        <v>95248984.209999993</v>
      </c>
      <c r="K11" s="27">
        <v>99992879.780000001</v>
      </c>
      <c r="L11" s="27">
        <v>103550533.81</v>
      </c>
      <c r="M11" s="27">
        <v>116629601.48999999</v>
      </c>
      <c r="N11" s="27">
        <v>105014970.72</v>
      </c>
      <c r="O11" s="60"/>
      <c r="AS11" s="7"/>
    </row>
    <row r="12" spans="1:45" x14ac:dyDescent="0.25">
      <c r="A12" s="73" t="s">
        <v>132</v>
      </c>
      <c r="B12" s="27">
        <v>5667432.6500000004</v>
      </c>
      <c r="C12" s="27">
        <v>6417635.6799999997</v>
      </c>
      <c r="D12" s="27">
        <v>6469848.46</v>
      </c>
      <c r="E12" s="27">
        <v>5881275.0599999996</v>
      </c>
      <c r="F12" s="27">
        <v>6243051.9100000001</v>
      </c>
      <c r="G12" s="27">
        <v>6321182.3700000001</v>
      </c>
      <c r="H12" s="27">
        <v>6080555.3799999999</v>
      </c>
      <c r="I12" s="27">
        <v>4789810.38</v>
      </c>
      <c r="J12" s="27">
        <v>5003124.18</v>
      </c>
      <c r="K12" s="27">
        <v>6078797.1399999997</v>
      </c>
      <c r="L12" s="27">
        <v>5680089.9400000004</v>
      </c>
      <c r="M12" s="27">
        <v>6713795.79</v>
      </c>
      <c r="N12" s="27">
        <v>5271731.28</v>
      </c>
      <c r="O12" s="60"/>
      <c r="AS12" s="7"/>
    </row>
    <row r="13" spans="1:45" x14ac:dyDescent="0.25">
      <c r="A13" s="226" t="s">
        <v>26</v>
      </c>
      <c r="B13" s="227">
        <v>242136033.25</v>
      </c>
      <c r="C13" s="227">
        <v>280159874.11000001</v>
      </c>
      <c r="D13" s="227">
        <v>301688060.5</v>
      </c>
      <c r="E13" s="227">
        <v>263810248.13999999</v>
      </c>
      <c r="F13" s="227">
        <v>269424642.18000001</v>
      </c>
      <c r="G13" s="227">
        <v>274925730.14999998</v>
      </c>
      <c r="H13" s="227">
        <v>267187295.53</v>
      </c>
      <c r="I13" s="227">
        <v>256541176.06</v>
      </c>
      <c r="J13" s="227">
        <v>233195800.22999999</v>
      </c>
      <c r="K13" s="227">
        <v>255393889.66</v>
      </c>
      <c r="L13" s="227">
        <v>265018188.80000001</v>
      </c>
      <c r="M13" s="227">
        <v>290374308.25</v>
      </c>
      <c r="N13" s="227">
        <v>262571745.93000001</v>
      </c>
      <c r="O13" s="122"/>
      <c r="AS13" s="7"/>
    </row>
    <row r="14" spans="1:45" s="31" customFormat="1" x14ac:dyDescent="0.25">
      <c r="A14" s="58"/>
      <c r="N14" s="59"/>
      <c r="O14" s="224"/>
    </row>
    <row r="15" spans="1:45" s="31" customFormat="1" x14ac:dyDescent="0.25">
      <c r="A15" s="58"/>
      <c r="N15" s="60"/>
      <c r="P15" s="225"/>
    </row>
    <row r="16" spans="1:45" x14ac:dyDescent="0.25">
      <c r="A16" s="278" t="s">
        <v>260</v>
      </c>
      <c r="B16" s="278"/>
      <c r="C16" s="278"/>
      <c r="D16" s="278"/>
      <c r="E16" s="278"/>
      <c r="F16" s="278"/>
      <c r="G16" s="278"/>
      <c r="H16" s="278"/>
      <c r="I16" s="278"/>
      <c r="J16" s="278"/>
      <c r="K16" s="278"/>
      <c r="L16" s="278"/>
      <c r="M16" s="278"/>
      <c r="N16" s="279"/>
      <c r="O16" s="31"/>
    </row>
    <row r="17" spans="1:15" x14ac:dyDescent="0.25">
      <c r="A17" s="74" t="s">
        <v>101</v>
      </c>
      <c r="B17" s="106" t="s">
        <v>301</v>
      </c>
      <c r="C17" s="106" t="s">
        <v>315</v>
      </c>
      <c r="D17" s="106" t="s">
        <v>321</v>
      </c>
      <c r="E17" s="106" t="s">
        <v>322</v>
      </c>
      <c r="F17" s="106" t="s">
        <v>323</v>
      </c>
      <c r="G17" s="106" t="s">
        <v>333</v>
      </c>
      <c r="H17" s="106" t="s">
        <v>334</v>
      </c>
      <c r="I17" s="106" t="s">
        <v>340</v>
      </c>
      <c r="J17" s="106" t="s">
        <v>347</v>
      </c>
      <c r="K17" s="106" t="s">
        <v>348</v>
      </c>
      <c r="L17" s="106" t="s">
        <v>349</v>
      </c>
      <c r="M17" s="106" t="s">
        <v>350</v>
      </c>
      <c r="N17" s="106" t="s">
        <v>352</v>
      </c>
      <c r="O17" s="31" t="s">
        <v>427</v>
      </c>
    </row>
    <row r="18" spans="1:15" x14ac:dyDescent="0.25">
      <c r="A18" s="73"/>
      <c r="B18" s="27"/>
      <c r="C18" s="27"/>
      <c r="D18" s="27"/>
      <c r="E18" s="27"/>
      <c r="F18" s="27"/>
      <c r="G18" s="27"/>
      <c r="H18" s="27"/>
      <c r="I18" s="27"/>
      <c r="J18" s="27"/>
      <c r="K18" s="27"/>
      <c r="L18" s="27"/>
      <c r="M18" s="27"/>
      <c r="N18" s="27"/>
      <c r="O18" s="31"/>
    </row>
    <row r="19" spans="1:15" x14ac:dyDescent="0.25">
      <c r="A19" s="217"/>
      <c r="B19" s="218"/>
      <c r="C19" s="218"/>
      <c r="D19" s="218"/>
      <c r="E19" s="218"/>
      <c r="F19" s="218"/>
      <c r="G19" s="218"/>
      <c r="H19" s="218"/>
      <c r="I19" s="218"/>
      <c r="J19" s="218"/>
      <c r="K19" s="218"/>
      <c r="L19" s="218"/>
      <c r="M19" s="218"/>
      <c r="N19" s="219"/>
      <c r="O19" s="228"/>
    </row>
    <row r="20" spans="1:15" x14ac:dyDescent="0.25">
      <c r="A20" s="58"/>
      <c r="B20" s="31"/>
      <c r="C20" s="31"/>
      <c r="D20" s="31"/>
      <c r="E20" s="31"/>
      <c r="F20" s="31"/>
      <c r="G20" s="31"/>
      <c r="H20" s="31"/>
      <c r="I20" s="31"/>
      <c r="J20" s="31"/>
      <c r="K20" s="31"/>
      <c r="L20" s="31"/>
      <c r="M20" s="31"/>
      <c r="N20" s="31"/>
      <c r="O20" s="31"/>
    </row>
    <row r="21" spans="1:15" x14ac:dyDescent="0.25">
      <c r="A21" s="278" t="s">
        <v>261</v>
      </c>
      <c r="B21" s="278"/>
      <c r="C21" s="278"/>
      <c r="D21" s="278"/>
      <c r="E21" s="278"/>
      <c r="F21" s="278"/>
      <c r="G21" s="278"/>
      <c r="H21" s="278"/>
      <c r="I21" s="278"/>
      <c r="J21" s="278"/>
      <c r="K21" s="278"/>
      <c r="L21" s="278"/>
      <c r="M21" s="278"/>
      <c r="N21" s="279"/>
      <c r="O21" s="31"/>
    </row>
    <row r="22" spans="1:15" x14ac:dyDescent="0.25">
      <c r="A22" s="74" t="s">
        <v>101</v>
      </c>
      <c r="B22" s="106" t="s">
        <v>301</v>
      </c>
      <c r="C22" s="106" t="s">
        <v>315</v>
      </c>
      <c r="D22" s="106" t="s">
        <v>321</v>
      </c>
      <c r="E22" s="106" t="s">
        <v>322</v>
      </c>
      <c r="F22" s="106" t="s">
        <v>323</v>
      </c>
      <c r="G22" s="106" t="s">
        <v>333</v>
      </c>
      <c r="H22" s="106" t="s">
        <v>334</v>
      </c>
      <c r="I22" s="106" t="s">
        <v>340</v>
      </c>
      <c r="J22" s="106" t="s">
        <v>347</v>
      </c>
      <c r="K22" s="106" t="s">
        <v>348</v>
      </c>
      <c r="L22" s="106" t="s">
        <v>349</v>
      </c>
      <c r="M22" s="106" t="s">
        <v>350</v>
      </c>
      <c r="N22" s="106" t="s">
        <v>352</v>
      </c>
      <c r="O22" s="31" t="s">
        <v>435</v>
      </c>
    </row>
    <row r="23" spans="1:15" x14ac:dyDescent="0.25">
      <c r="A23" s="73" t="s">
        <v>133</v>
      </c>
      <c r="B23" s="27">
        <v>2155695.86</v>
      </c>
      <c r="C23" s="27">
        <v>3027330.28</v>
      </c>
      <c r="D23" s="27">
        <v>3772255.82</v>
      </c>
      <c r="E23" s="27">
        <v>3078704.44</v>
      </c>
      <c r="F23" s="27">
        <v>3026918.35</v>
      </c>
      <c r="G23" s="27">
        <v>5178785.9000000004</v>
      </c>
      <c r="H23" s="27">
        <v>3525708.85</v>
      </c>
      <c r="I23" s="27">
        <v>3130170.95</v>
      </c>
      <c r="J23" s="27">
        <v>5661357.9299999997</v>
      </c>
      <c r="K23" s="27">
        <v>2813153.41</v>
      </c>
      <c r="L23" s="27">
        <v>3182240.92</v>
      </c>
      <c r="M23" s="27">
        <v>1871859.82</v>
      </c>
      <c r="N23" s="27">
        <v>4664473.07</v>
      </c>
      <c r="O23" s="31"/>
    </row>
    <row r="24" spans="1:15" x14ac:dyDescent="0.25">
      <c r="A24" s="73" t="s">
        <v>100</v>
      </c>
      <c r="B24" s="27" t="s">
        <v>325</v>
      </c>
      <c r="C24" s="27" t="s">
        <v>325</v>
      </c>
      <c r="D24" s="27">
        <v>46625.17</v>
      </c>
      <c r="E24" s="27" t="s">
        <v>325</v>
      </c>
      <c r="F24" s="27" t="s">
        <v>325</v>
      </c>
      <c r="G24" s="27">
        <v>350000</v>
      </c>
      <c r="H24" s="27" t="s">
        <v>325</v>
      </c>
      <c r="I24" s="27">
        <v>15000</v>
      </c>
      <c r="J24" s="27">
        <v>350000</v>
      </c>
      <c r="K24" s="27" t="s">
        <v>325</v>
      </c>
      <c r="L24" s="27" t="s">
        <v>325</v>
      </c>
      <c r="M24" s="27" t="s">
        <v>325</v>
      </c>
      <c r="N24" s="27" t="s">
        <v>325</v>
      </c>
      <c r="O24" s="31"/>
    </row>
    <row r="25" spans="1:15" x14ac:dyDescent="0.25">
      <c r="A25" s="73" t="s">
        <v>126</v>
      </c>
      <c r="B25" s="27">
        <v>717227.39</v>
      </c>
      <c r="C25" s="27">
        <v>7576.92</v>
      </c>
      <c r="D25" s="27">
        <v>707425.47</v>
      </c>
      <c r="E25" s="27">
        <v>771295.6</v>
      </c>
      <c r="F25" s="27">
        <v>9353.2999999999993</v>
      </c>
      <c r="G25" s="27">
        <v>8689.74</v>
      </c>
      <c r="H25" s="27">
        <v>7426.2</v>
      </c>
      <c r="I25" s="27">
        <v>7240.26</v>
      </c>
      <c r="J25" s="27">
        <v>7570.6</v>
      </c>
      <c r="K25" s="27">
        <v>6284.3</v>
      </c>
      <c r="L25" s="27">
        <v>7413.1</v>
      </c>
      <c r="M25" s="27">
        <v>19251.8</v>
      </c>
      <c r="N25" s="27">
        <v>8107.2</v>
      </c>
      <c r="O25" s="31"/>
    </row>
    <row r="26" spans="1:15" x14ac:dyDescent="0.25">
      <c r="A26" s="73" t="s">
        <v>127</v>
      </c>
      <c r="B26" s="27">
        <v>777040.03</v>
      </c>
      <c r="C26" s="27">
        <v>809189.59</v>
      </c>
      <c r="D26" s="27">
        <v>850054.97</v>
      </c>
      <c r="E26" s="27">
        <v>744483.12</v>
      </c>
      <c r="F26" s="27">
        <v>789931.77</v>
      </c>
      <c r="G26" s="27">
        <v>772089.97</v>
      </c>
      <c r="H26" s="27">
        <v>570166.23</v>
      </c>
      <c r="I26" s="27">
        <v>593946.36</v>
      </c>
      <c r="J26" s="27">
        <v>614990.07999999996</v>
      </c>
      <c r="K26" s="27">
        <v>633787.86</v>
      </c>
      <c r="L26" s="27">
        <v>600010.91</v>
      </c>
      <c r="M26" s="27">
        <v>732785.68</v>
      </c>
      <c r="N26" s="27">
        <v>657791.69999999995</v>
      </c>
      <c r="O26" s="31"/>
    </row>
    <row r="27" spans="1:15" x14ac:dyDescent="0.25">
      <c r="A27" s="73" t="s">
        <v>128</v>
      </c>
      <c r="B27" s="27">
        <v>555248.04</v>
      </c>
      <c r="C27" s="27">
        <v>504730.06</v>
      </c>
      <c r="D27" s="27">
        <v>366614.92</v>
      </c>
      <c r="E27" s="27">
        <v>397358.35</v>
      </c>
      <c r="F27" s="27">
        <v>448481.68</v>
      </c>
      <c r="G27" s="27">
        <v>404552.15</v>
      </c>
      <c r="H27" s="27">
        <v>578777.88</v>
      </c>
      <c r="I27" s="27">
        <v>410785.43</v>
      </c>
      <c r="J27" s="27">
        <v>527045.9</v>
      </c>
      <c r="K27" s="27">
        <v>397919.97</v>
      </c>
      <c r="L27" s="27">
        <v>479409.53</v>
      </c>
      <c r="M27" s="27">
        <v>572476.52</v>
      </c>
      <c r="N27" s="27">
        <v>463328.97</v>
      </c>
      <c r="O27" s="31"/>
    </row>
    <row r="28" spans="1:15" x14ac:dyDescent="0.25">
      <c r="A28" s="73" t="s">
        <v>129</v>
      </c>
      <c r="B28" s="27">
        <v>5023249.37</v>
      </c>
      <c r="C28" s="27">
        <v>5827425.6600000001</v>
      </c>
      <c r="D28" s="27">
        <v>5240408.95</v>
      </c>
      <c r="E28" s="27">
        <v>5207455.83</v>
      </c>
      <c r="F28" s="27">
        <v>5271787.1900000004</v>
      </c>
      <c r="G28" s="27">
        <v>5229881.8</v>
      </c>
      <c r="H28" s="27">
        <v>4272516.0199999996</v>
      </c>
      <c r="I28" s="27">
        <v>4370974.03</v>
      </c>
      <c r="J28" s="27">
        <v>4523279.24</v>
      </c>
      <c r="K28" s="27">
        <v>5258238.26</v>
      </c>
      <c r="L28" s="27">
        <v>4606893.78</v>
      </c>
      <c r="M28" s="27">
        <v>5256945.1100000003</v>
      </c>
      <c r="N28" s="27">
        <v>5332353.6900000004</v>
      </c>
      <c r="O28" s="31"/>
    </row>
    <row r="29" spans="1:15" s="31" customFormat="1" x14ac:dyDescent="0.25">
      <c r="A29" s="73" t="s">
        <v>130</v>
      </c>
      <c r="B29" s="27">
        <v>368131.57</v>
      </c>
      <c r="C29" s="27">
        <v>378327.64</v>
      </c>
      <c r="D29" s="27">
        <v>387935.32</v>
      </c>
      <c r="E29" s="27">
        <v>336899.8</v>
      </c>
      <c r="F29" s="27">
        <v>402478.4</v>
      </c>
      <c r="G29" s="27">
        <v>411829.42</v>
      </c>
      <c r="H29" s="27">
        <v>433668.85</v>
      </c>
      <c r="I29" s="27">
        <v>361342.26</v>
      </c>
      <c r="J29" s="27">
        <v>419193.27</v>
      </c>
      <c r="K29" s="27">
        <v>391964.79</v>
      </c>
      <c r="L29" s="27">
        <v>465963.42</v>
      </c>
      <c r="M29" s="27">
        <v>397415.66</v>
      </c>
      <c r="N29" s="27">
        <v>446322.57</v>
      </c>
    </row>
    <row r="30" spans="1:15" s="31" customFormat="1" x14ac:dyDescent="0.25">
      <c r="A30" s="73" t="s">
        <v>125</v>
      </c>
      <c r="B30" s="27">
        <v>1005381.38</v>
      </c>
      <c r="C30" s="27">
        <v>770464.39</v>
      </c>
      <c r="D30" s="27">
        <v>625154.74</v>
      </c>
      <c r="E30" s="27">
        <v>1267740.3999999999</v>
      </c>
      <c r="F30" s="27">
        <v>740169.07</v>
      </c>
      <c r="G30" s="27">
        <v>976990.01</v>
      </c>
      <c r="H30" s="27">
        <v>792428.65</v>
      </c>
      <c r="I30" s="27">
        <v>960002.14</v>
      </c>
      <c r="J30" s="27">
        <v>766124.76</v>
      </c>
      <c r="K30" s="27">
        <v>1371717.84</v>
      </c>
      <c r="L30" s="27">
        <v>927829.52</v>
      </c>
      <c r="M30" s="27">
        <v>873213.28</v>
      </c>
      <c r="N30" s="27">
        <v>828047.11</v>
      </c>
    </row>
    <row r="31" spans="1:15" x14ac:dyDescent="0.25">
      <c r="A31" s="73" t="s">
        <v>131</v>
      </c>
      <c r="B31" s="27">
        <v>4814104.91</v>
      </c>
      <c r="C31" s="27">
        <v>4946354.25</v>
      </c>
      <c r="D31" s="27">
        <v>4813432.6399999997</v>
      </c>
      <c r="E31" s="27">
        <v>5167171.9400000004</v>
      </c>
      <c r="F31" s="27">
        <v>5412635.8700000001</v>
      </c>
      <c r="G31" s="27">
        <v>5294315.24</v>
      </c>
      <c r="H31" s="27">
        <v>4796726.43</v>
      </c>
      <c r="I31" s="27">
        <v>5669315.8399999999</v>
      </c>
      <c r="J31" s="27">
        <v>4795272.18</v>
      </c>
      <c r="K31" s="27">
        <v>5558368.5999999996</v>
      </c>
      <c r="L31" s="27">
        <v>4698795.4000000004</v>
      </c>
      <c r="M31" s="27">
        <v>6710670.54</v>
      </c>
      <c r="N31" s="27">
        <v>5657900.8399999999</v>
      </c>
      <c r="O31" s="31"/>
    </row>
    <row r="32" spans="1:15" x14ac:dyDescent="0.25">
      <c r="A32" s="73" t="s">
        <v>132</v>
      </c>
      <c r="B32" s="27">
        <v>215821.2</v>
      </c>
      <c r="C32" s="27">
        <v>241930.64</v>
      </c>
      <c r="D32" s="27">
        <v>255049.17</v>
      </c>
      <c r="E32" s="27">
        <v>183546.73</v>
      </c>
      <c r="F32" s="27">
        <v>303760.93</v>
      </c>
      <c r="G32" s="27">
        <v>543045.91</v>
      </c>
      <c r="H32" s="27">
        <v>255107.09</v>
      </c>
      <c r="I32" s="27">
        <v>174616.45</v>
      </c>
      <c r="J32" s="27">
        <v>231170.41</v>
      </c>
      <c r="K32" s="27">
        <v>245485.77</v>
      </c>
      <c r="L32" s="27">
        <v>261610.05</v>
      </c>
      <c r="M32" s="27">
        <v>480931.27</v>
      </c>
      <c r="N32" s="27">
        <v>266547.08</v>
      </c>
      <c r="O32" s="31"/>
    </row>
    <row r="33" spans="1:15" x14ac:dyDescent="0.25">
      <c r="A33" s="75" t="s">
        <v>26</v>
      </c>
      <c r="B33" s="227">
        <v>15631899.75</v>
      </c>
      <c r="C33" s="227">
        <v>16513329.43</v>
      </c>
      <c r="D33" s="227">
        <v>17064957.170000002</v>
      </c>
      <c r="E33" s="227">
        <v>17154656.210000001</v>
      </c>
      <c r="F33" s="227">
        <v>16405516.560000001</v>
      </c>
      <c r="G33" s="227">
        <v>19170180.140000001</v>
      </c>
      <c r="H33" s="227">
        <v>15232526.199999999</v>
      </c>
      <c r="I33" s="227">
        <v>15693393.720000001</v>
      </c>
      <c r="J33" s="227">
        <v>17896004.370000001</v>
      </c>
      <c r="K33" s="227">
        <v>16676920.800000001</v>
      </c>
      <c r="L33" s="227">
        <v>15230166.630000001</v>
      </c>
      <c r="M33" s="227">
        <v>16915549.68</v>
      </c>
      <c r="N33" s="227">
        <v>18324872.23</v>
      </c>
      <c r="O33" s="229"/>
    </row>
    <row r="34" spans="1:15" x14ac:dyDescent="0.25">
      <c r="A34" s="58"/>
      <c r="B34" s="31"/>
      <c r="C34" s="31"/>
      <c r="D34" s="31"/>
      <c r="E34" s="31"/>
      <c r="F34" s="31"/>
      <c r="G34" s="31"/>
      <c r="H34" s="31"/>
      <c r="I34" s="31"/>
      <c r="J34" s="31"/>
      <c r="K34" s="31"/>
      <c r="L34" s="31"/>
      <c r="M34" s="31"/>
      <c r="N34" s="31"/>
      <c r="O34" s="31"/>
    </row>
    <row r="35" spans="1:15" x14ac:dyDescent="0.25">
      <c r="A35" s="58"/>
      <c r="B35" s="31"/>
      <c r="C35" s="31"/>
      <c r="D35" s="31"/>
      <c r="E35" s="31"/>
      <c r="F35" s="31"/>
      <c r="G35" s="31"/>
      <c r="H35" s="31"/>
      <c r="I35" s="31"/>
      <c r="J35" s="31"/>
      <c r="K35" s="31"/>
      <c r="L35" s="31"/>
      <c r="M35" s="31"/>
      <c r="N35" s="31"/>
      <c r="O35" s="31"/>
    </row>
    <row r="36" spans="1:15" x14ac:dyDescent="0.25">
      <c r="A36" s="280" t="s">
        <v>262</v>
      </c>
      <c r="B36" s="280"/>
      <c r="C36" s="280"/>
      <c r="D36" s="280"/>
      <c r="E36" s="280"/>
      <c r="F36" s="280"/>
      <c r="G36" s="280"/>
      <c r="H36" s="280"/>
      <c r="I36" s="280"/>
      <c r="J36" s="280"/>
      <c r="K36" s="280"/>
      <c r="L36" s="280"/>
      <c r="M36" s="280"/>
      <c r="N36" s="281"/>
      <c r="O36" s="31"/>
    </row>
    <row r="37" spans="1:15" x14ac:dyDescent="0.25">
      <c r="A37" s="74" t="s">
        <v>101</v>
      </c>
      <c r="B37" s="106" t="s">
        <v>301</v>
      </c>
      <c r="C37" s="106" t="s">
        <v>315</v>
      </c>
      <c r="D37" s="106" t="s">
        <v>321</v>
      </c>
      <c r="E37" s="106" t="s">
        <v>322</v>
      </c>
      <c r="F37" s="106" t="s">
        <v>323</v>
      </c>
      <c r="G37" s="106" t="s">
        <v>333</v>
      </c>
      <c r="H37" s="106" t="s">
        <v>334</v>
      </c>
      <c r="I37" s="106" t="s">
        <v>340</v>
      </c>
      <c r="J37" s="106" t="s">
        <v>347</v>
      </c>
      <c r="K37" s="106" t="s">
        <v>348</v>
      </c>
      <c r="L37" s="106" t="s">
        <v>349</v>
      </c>
      <c r="M37" s="106" t="s">
        <v>350</v>
      </c>
      <c r="N37" s="106" t="s">
        <v>352</v>
      </c>
      <c r="O37" s="31" t="s">
        <v>435</v>
      </c>
    </row>
    <row r="38" spans="1:15" x14ac:dyDescent="0.25">
      <c r="A38" s="73" t="s">
        <v>133</v>
      </c>
      <c r="B38" s="27">
        <v>2047148.53</v>
      </c>
      <c r="C38" s="27">
        <v>2356753.25</v>
      </c>
      <c r="D38" s="27">
        <v>4502062.6100000003</v>
      </c>
      <c r="E38" s="27">
        <v>2678964.7200000002</v>
      </c>
      <c r="F38" s="27">
        <v>1381342.87</v>
      </c>
      <c r="G38" s="27">
        <v>1387680.2</v>
      </c>
      <c r="H38" s="27">
        <v>3879774.76</v>
      </c>
      <c r="I38" s="27">
        <v>4087805.77</v>
      </c>
      <c r="J38" s="27">
        <v>1144440.6399999999</v>
      </c>
      <c r="K38" s="27">
        <v>640047.18000000005</v>
      </c>
      <c r="L38" s="27">
        <v>2268591.0499999998</v>
      </c>
      <c r="M38" s="27">
        <v>1010852.54</v>
      </c>
      <c r="N38" s="27">
        <v>1563488.16</v>
      </c>
      <c r="O38" s="31"/>
    </row>
    <row r="39" spans="1:15" x14ac:dyDescent="0.25">
      <c r="A39" s="73" t="s">
        <v>100</v>
      </c>
      <c r="B39" s="27">
        <v>493140.3</v>
      </c>
      <c r="C39" s="27">
        <v>380000</v>
      </c>
      <c r="D39" s="27">
        <v>406000</v>
      </c>
      <c r="E39" s="27">
        <v>1380500</v>
      </c>
      <c r="F39" s="27">
        <v>1561500</v>
      </c>
      <c r="G39" s="27">
        <v>775000</v>
      </c>
      <c r="H39" s="27">
        <v>2285000</v>
      </c>
      <c r="I39" s="27">
        <v>1559455</v>
      </c>
      <c r="J39" s="27">
        <v>1085000</v>
      </c>
      <c r="K39" s="27">
        <v>942500</v>
      </c>
      <c r="L39" s="27">
        <v>520000</v>
      </c>
      <c r="M39" s="27">
        <v>1665000</v>
      </c>
      <c r="N39" s="27">
        <v>1869110</v>
      </c>
      <c r="O39" s="31"/>
    </row>
    <row r="40" spans="1:15" x14ac:dyDescent="0.25">
      <c r="A40" s="73" t="s">
        <v>126</v>
      </c>
      <c r="B40" s="27">
        <v>539475.80000000005</v>
      </c>
      <c r="C40" s="27">
        <v>7875</v>
      </c>
      <c r="D40" s="27">
        <v>12606.1</v>
      </c>
      <c r="E40" s="27">
        <v>8428.76</v>
      </c>
      <c r="F40" s="27">
        <v>704899.2</v>
      </c>
      <c r="G40" s="27">
        <v>51918.3</v>
      </c>
      <c r="H40" s="27">
        <v>14879</v>
      </c>
      <c r="I40" s="27">
        <v>27287.9</v>
      </c>
      <c r="J40" s="27">
        <v>260574.6</v>
      </c>
      <c r="K40" s="27">
        <v>6874.32</v>
      </c>
      <c r="L40" s="27">
        <v>6966.3</v>
      </c>
      <c r="M40" s="27">
        <v>783459.5</v>
      </c>
      <c r="N40" s="27">
        <v>7250</v>
      </c>
      <c r="O40" s="31"/>
    </row>
    <row r="41" spans="1:15" x14ac:dyDescent="0.25">
      <c r="A41" s="73" t="s">
        <v>127</v>
      </c>
      <c r="B41" s="27">
        <v>516541.96</v>
      </c>
      <c r="C41" s="27">
        <v>588418</v>
      </c>
      <c r="D41" s="27">
        <v>658589.48</v>
      </c>
      <c r="E41" s="27">
        <v>471867.2</v>
      </c>
      <c r="F41" s="27">
        <v>482555.67</v>
      </c>
      <c r="G41" s="27">
        <v>537220.31999999995</v>
      </c>
      <c r="H41" s="27">
        <v>445154.73</v>
      </c>
      <c r="I41" s="27">
        <v>474993.02</v>
      </c>
      <c r="J41" s="27">
        <v>496050.67</v>
      </c>
      <c r="K41" s="27">
        <v>504126.04</v>
      </c>
      <c r="L41" s="27">
        <v>461174.13</v>
      </c>
      <c r="M41" s="27">
        <v>609489.74</v>
      </c>
      <c r="N41" s="27">
        <v>590461.88</v>
      </c>
      <c r="O41" s="31"/>
    </row>
    <row r="42" spans="1:15" x14ac:dyDescent="0.25">
      <c r="A42" s="73" t="s">
        <v>128</v>
      </c>
      <c r="B42" s="27">
        <v>1115728.27</v>
      </c>
      <c r="C42" s="27">
        <v>751942.98</v>
      </c>
      <c r="D42" s="27">
        <v>377773.51</v>
      </c>
      <c r="E42" s="27">
        <v>932570.98</v>
      </c>
      <c r="F42" s="27">
        <v>802443.58</v>
      </c>
      <c r="G42" s="27">
        <v>811761.48</v>
      </c>
      <c r="H42" s="27">
        <v>1038832.85</v>
      </c>
      <c r="I42" s="27">
        <v>836475.5</v>
      </c>
      <c r="J42" s="27">
        <v>736511.64</v>
      </c>
      <c r="K42" s="27">
        <v>553135.54</v>
      </c>
      <c r="L42" s="27">
        <v>657735.01</v>
      </c>
      <c r="M42" s="27">
        <v>614834.74</v>
      </c>
      <c r="N42" s="27">
        <v>1751628.99</v>
      </c>
      <c r="O42" s="31"/>
    </row>
    <row r="43" spans="1:15" x14ac:dyDescent="0.25">
      <c r="A43" s="73" t="s">
        <v>129</v>
      </c>
      <c r="B43" s="27">
        <v>3416101.6</v>
      </c>
      <c r="C43" s="27">
        <v>3930356.22</v>
      </c>
      <c r="D43" s="27">
        <v>4389047.75</v>
      </c>
      <c r="E43" s="27">
        <v>3610413.19</v>
      </c>
      <c r="F43" s="27">
        <v>4031914.23</v>
      </c>
      <c r="G43" s="27">
        <v>3906275.88</v>
      </c>
      <c r="H43" s="27">
        <v>2903680.04</v>
      </c>
      <c r="I43" s="27">
        <v>3790053.04</v>
      </c>
      <c r="J43" s="27">
        <v>3760089.06</v>
      </c>
      <c r="K43" s="27">
        <v>4056433.43</v>
      </c>
      <c r="L43" s="27">
        <v>3536687.22</v>
      </c>
      <c r="M43" s="27">
        <v>4845548.21</v>
      </c>
      <c r="N43" s="27">
        <v>4304318.67</v>
      </c>
      <c r="O43" s="31"/>
    </row>
    <row r="44" spans="1:15" s="31" customFormat="1" x14ac:dyDescent="0.25">
      <c r="A44" s="73" t="s">
        <v>130</v>
      </c>
      <c r="B44" s="27">
        <v>845075.85</v>
      </c>
      <c r="C44" s="27">
        <v>755467.27</v>
      </c>
      <c r="D44" s="27">
        <v>974002.41</v>
      </c>
      <c r="E44" s="27">
        <v>700670.92</v>
      </c>
      <c r="F44" s="27">
        <v>753621.67</v>
      </c>
      <c r="G44" s="27">
        <v>628574.94999999995</v>
      </c>
      <c r="H44" s="27">
        <v>554411.02</v>
      </c>
      <c r="I44" s="27">
        <v>693807.91</v>
      </c>
      <c r="J44" s="27">
        <v>647633.30000000005</v>
      </c>
      <c r="K44" s="27">
        <v>693273.98</v>
      </c>
      <c r="L44" s="27">
        <v>605879.49</v>
      </c>
      <c r="M44" s="27">
        <v>739317.67</v>
      </c>
      <c r="N44" s="27">
        <v>778800.08</v>
      </c>
    </row>
    <row r="45" spans="1:15" s="31" customFormat="1" x14ac:dyDescent="0.25">
      <c r="A45" s="73" t="s">
        <v>125</v>
      </c>
      <c r="B45" s="27">
        <v>680021.78</v>
      </c>
      <c r="C45" s="27">
        <v>963320.13</v>
      </c>
      <c r="D45" s="27">
        <v>927315.7</v>
      </c>
      <c r="E45" s="27">
        <v>824118.94</v>
      </c>
      <c r="F45" s="27">
        <v>962086.51</v>
      </c>
      <c r="G45" s="27">
        <v>923015.05</v>
      </c>
      <c r="H45" s="27">
        <v>465693.77</v>
      </c>
      <c r="I45" s="27">
        <v>1092552.1200000001</v>
      </c>
      <c r="J45" s="27">
        <v>911778.29</v>
      </c>
      <c r="K45" s="27">
        <v>535406.15</v>
      </c>
      <c r="L45" s="27">
        <v>1104471.73</v>
      </c>
      <c r="M45" s="27">
        <v>628308.89</v>
      </c>
      <c r="N45" s="27">
        <v>653765.59</v>
      </c>
    </row>
    <row r="46" spans="1:15" x14ac:dyDescent="0.25">
      <c r="A46" s="73" t="s">
        <v>131</v>
      </c>
      <c r="B46" s="27">
        <v>4253353.68</v>
      </c>
      <c r="C46" s="27">
        <v>3633062.18</v>
      </c>
      <c r="D46" s="27">
        <v>4626066.18</v>
      </c>
      <c r="E46" s="27">
        <v>4091407.88</v>
      </c>
      <c r="F46" s="27">
        <v>3929740.04</v>
      </c>
      <c r="G46" s="27">
        <v>4441325.54</v>
      </c>
      <c r="H46" s="27">
        <v>4354305.84</v>
      </c>
      <c r="I46" s="27">
        <v>4345958.18</v>
      </c>
      <c r="J46" s="27">
        <v>4029577.85</v>
      </c>
      <c r="K46" s="27">
        <v>3854198.9</v>
      </c>
      <c r="L46" s="27">
        <v>4067987.46</v>
      </c>
      <c r="M46" s="27">
        <v>5580509.25</v>
      </c>
      <c r="N46" s="27">
        <v>4598372.13</v>
      </c>
      <c r="O46" s="31"/>
    </row>
    <row r="47" spans="1:15" x14ac:dyDescent="0.25">
      <c r="A47" s="73" t="s">
        <v>132</v>
      </c>
      <c r="B47" s="27">
        <v>211925.11</v>
      </c>
      <c r="C47" s="27">
        <v>210413.58</v>
      </c>
      <c r="D47" s="27">
        <v>291727.63</v>
      </c>
      <c r="E47" s="27">
        <v>211319.06</v>
      </c>
      <c r="F47" s="27">
        <v>237314.05</v>
      </c>
      <c r="G47" s="27">
        <v>246312.72</v>
      </c>
      <c r="H47" s="27">
        <v>241456.35</v>
      </c>
      <c r="I47" s="27">
        <v>247190.55</v>
      </c>
      <c r="J47" s="27">
        <v>235632.39</v>
      </c>
      <c r="K47" s="27">
        <v>243797.92</v>
      </c>
      <c r="L47" s="27">
        <v>272213.27</v>
      </c>
      <c r="M47" s="27">
        <v>273730.86</v>
      </c>
      <c r="N47" s="27">
        <v>217877.34</v>
      </c>
      <c r="O47" s="31"/>
    </row>
    <row r="48" spans="1:15" x14ac:dyDescent="0.25">
      <c r="A48" s="230" t="s">
        <v>26</v>
      </c>
      <c r="B48" s="227">
        <v>14118512.880000001</v>
      </c>
      <c r="C48" s="227">
        <v>13577608.609999999</v>
      </c>
      <c r="D48" s="227">
        <v>17165191.370000001</v>
      </c>
      <c r="E48" s="227">
        <v>14910261.65</v>
      </c>
      <c r="F48" s="227">
        <v>14847417.82</v>
      </c>
      <c r="G48" s="227">
        <v>13709084.439999999</v>
      </c>
      <c r="H48" s="227">
        <v>16183188.359999999</v>
      </c>
      <c r="I48" s="227">
        <v>17155578.989999998</v>
      </c>
      <c r="J48" s="227">
        <v>13307288.439999999</v>
      </c>
      <c r="K48" s="227">
        <v>12029793.460000001</v>
      </c>
      <c r="L48" s="227">
        <v>13501705.66</v>
      </c>
      <c r="M48" s="227">
        <v>16751051.4</v>
      </c>
      <c r="N48" s="227">
        <v>16335072.84</v>
      </c>
      <c r="O48" s="229"/>
    </row>
    <row r="49" spans="1:15" x14ac:dyDescent="0.25">
      <c r="A49" s="58"/>
      <c r="B49" s="31"/>
      <c r="C49" s="31"/>
      <c r="D49" s="31"/>
      <c r="E49" s="31"/>
      <c r="F49" s="31"/>
      <c r="G49" s="31"/>
      <c r="H49" s="31"/>
      <c r="I49" s="31"/>
      <c r="J49" s="31"/>
      <c r="K49" s="31"/>
      <c r="L49" s="31"/>
      <c r="M49" s="31"/>
      <c r="N49" s="31"/>
      <c r="O49" s="31"/>
    </row>
    <row r="50" spans="1:15" x14ac:dyDescent="0.25">
      <c r="A50" s="58"/>
      <c r="B50" s="31"/>
      <c r="C50" s="31"/>
      <c r="D50" s="31"/>
      <c r="E50" s="31"/>
      <c r="F50" s="31"/>
      <c r="G50" s="31"/>
      <c r="H50" s="31"/>
      <c r="I50" s="31"/>
      <c r="J50" s="31"/>
      <c r="K50" s="31"/>
      <c r="L50" s="31"/>
      <c r="M50" s="31"/>
      <c r="N50" s="31"/>
      <c r="O50" s="31"/>
    </row>
    <row r="51" spans="1:15" x14ac:dyDescent="0.25">
      <c r="A51" s="278" t="s">
        <v>263</v>
      </c>
      <c r="B51" s="278"/>
      <c r="C51" s="278"/>
      <c r="D51" s="278"/>
      <c r="E51" s="278"/>
      <c r="F51" s="278"/>
      <c r="G51" s="278"/>
      <c r="H51" s="278"/>
      <c r="I51" s="278"/>
      <c r="J51" s="278"/>
      <c r="K51" s="278"/>
      <c r="L51" s="278"/>
      <c r="M51" s="278"/>
      <c r="N51" s="279"/>
      <c r="O51" s="31"/>
    </row>
    <row r="52" spans="1:15" x14ac:dyDescent="0.25">
      <c r="A52" s="74" t="s">
        <v>101</v>
      </c>
      <c r="B52" s="106" t="s">
        <v>301</v>
      </c>
      <c r="C52" s="106" t="s">
        <v>315</v>
      </c>
      <c r="D52" s="106" t="s">
        <v>321</v>
      </c>
      <c r="E52" s="106" t="s">
        <v>322</v>
      </c>
      <c r="F52" s="106" t="s">
        <v>323</v>
      </c>
      <c r="G52" s="106" t="s">
        <v>333</v>
      </c>
      <c r="H52" s="106" t="s">
        <v>334</v>
      </c>
      <c r="I52" s="106" t="s">
        <v>340</v>
      </c>
      <c r="J52" s="106" t="s">
        <v>347</v>
      </c>
      <c r="K52" s="106" t="s">
        <v>348</v>
      </c>
      <c r="L52" s="106" t="s">
        <v>349</v>
      </c>
      <c r="M52" s="106" t="s">
        <v>350</v>
      </c>
      <c r="N52" s="106" t="s">
        <v>352</v>
      </c>
      <c r="O52" s="31" t="s">
        <v>435</v>
      </c>
    </row>
    <row r="53" spans="1:15" x14ac:dyDescent="0.25">
      <c r="A53" s="73" t="s">
        <v>133</v>
      </c>
      <c r="B53" s="27">
        <v>8574924.6999999993</v>
      </c>
      <c r="C53" s="27">
        <v>10391873.4</v>
      </c>
      <c r="D53" s="27">
        <v>10168285.91</v>
      </c>
      <c r="E53" s="27">
        <v>6762396.3499999996</v>
      </c>
      <c r="F53" s="27">
        <v>9886353.5</v>
      </c>
      <c r="G53" s="27">
        <v>5583397.1399999997</v>
      </c>
      <c r="H53" s="27">
        <v>6930603.5700000003</v>
      </c>
      <c r="I53" s="27">
        <v>7366183.6100000003</v>
      </c>
      <c r="J53" s="27">
        <v>4975846.59</v>
      </c>
      <c r="K53" s="27">
        <v>6528440.5999999996</v>
      </c>
      <c r="L53" s="27">
        <v>11432751.57</v>
      </c>
      <c r="M53" s="27">
        <v>8967555.0199999996</v>
      </c>
      <c r="N53" s="27">
        <v>7664546.1500000004</v>
      </c>
      <c r="O53" s="31"/>
    </row>
    <row r="54" spans="1:15" x14ac:dyDescent="0.25">
      <c r="A54" s="73" t="s">
        <v>100</v>
      </c>
      <c r="B54" s="27" t="s">
        <v>325</v>
      </c>
      <c r="C54" s="27" t="s">
        <v>325</v>
      </c>
      <c r="D54" s="27" t="s">
        <v>325</v>
      </c>
      <c r="E54" s="27" t="s">
        <v>325</v>
      </c>
      <c r="F54" s="27" t="s">
        <v>325</v>
      </c>
      <c r="G54" s="27">
        <v>250000</v>
      </c>
      <c r="H54" s="27">
        <v>150000</v>
      </c>
      <c r="I54" s="27" t="s">
        <v>325</v>
      </c>
      <c r="J54" s="27">
        <v>100000</v>
      </c>
      <c r="K54" s="27" t="s">
        <v>325</v>
      </c>
      <c r="L54" s="27" t="s">
        <v>325</v>
      </c>
      <c r="M54" s="27" t="s">
        <v>325</v>
      </c>
      <c r="N54" s="27" t="s">
        <v>325</v>
      </c>
      <c r="O54" s="31"/>
    </row>
    <row r="55" spans="1:15" x14ac:dyDescent="0.25">
      <c r="A55" s="73" t="s">
        <v>126</v>
      </c>
      <c r="B55" s="27">
        <v>837147.89</v>
      </c>
      <c r="C55" s="27">
        <v>172928.87</v>
      </c>
      <c r="D55" s="27">
        <v>1403986.39</v>
      </c>
      <c r="E55" s="27">
        <v>20642.45</v>
      </c>
      <c r="F55" s="27">
        <v>33862.129999999997</v>
      </c>
      <c r="G55" s="27">
        <v>811294.02</v>
      </c>
      <c r="H55" s="27">
        <v>74836.009999999995</v>
      </c>
      <c r="I55" s="27">
        <v>794855.09</v>
      </c>
      <c r="J55" s="27">
        <v>800191.19</v>
      </c>
      <c r="K55" s="27">
        <v>17582.52</v>
      </c>
      <c r="L55" s="27">
        <v>19407.3</v>
      </c>
      <c r="M55" s="27">
        <v>18560</v>
      </c>
      <c r="N55" s="27">
        <v>2381955.44</v>
      </c>
      <c r="O55" s="31"/>
    </row>
    <row r="56" spans="1:15" x14ac:dyDescent="0.25">
      <c r="A56" s="73" t="s">
        <v>127</v>
      </c>
      <c r="B56" s="27">
        <v>1273306.8700000001</v>
      </c>
      <c r="C56" s="27">
        <v>1535627.38</v>
      </c>
      <c r="D56" s="27">
        <v>1618757.93</v>
      </c>
      <c r="E56" s="27">
        <v>1474790.93</v>
      </c>
      <c r="F56" s="27">
        <v>1521920.74</v>
      </c>
      <c r="G56" s="27">
        <v>1539820.19</v>
      </c>
      <c r="H56" s="27">
        <v>1267850.3400000001</v>
      </c>
      <c r="I56" s="27">
        <v>1155066.1399999999</v>
      </c>
      <c r="J56" s="27">
        <v>1318747.01</v>
      </c>
      <c r="K56" s="27">
        <v>1579187.07</v>
      </c>
      <c r="L56" s="27">
        <v>1552710.91</v>
      </c>
      <c r="M56" s="27">
        <v>1619937.32</v>
      </c>
      <c r="N56" s="27">
        <v>1168145.19</v>
      </c>
      <c r="O56" s="31"/>
    </row>
    <row r="57" spans="1:15" x14ac:dyDescent="0.25">
      <c r="A57" s="73" t="s">
        <v>128</v>
      </c>
      <c r="B57" s="27">
        <v>989240.47</v>
      </c>
      <c r="C57" s="27">
        <v>1270054.29</v>
      </c>
      <c r="D57" s="27">
        <v>1350637.35</v>
      </c>
      <c r="E57" s="27">
        <v>1109336.27</v>
      </c>
      <c r="F57" s="27">
        <v>1192734.21</v>
      </c>
      <c r="G57" s="27">
        <v>1254908.9099999999</v>
      </c>
      <c r="H57" s="27">
        <v>1103552.3799999999</v>
      </c>
      <c r="I57" s="27">
        <v>1024995.24</v>
      </c>
      <c r="J57" s="27">
        <v>1323444.2</v>
      </c>
      <c r="K57" s="27">
        <v>1148737.6000000001</v>
      </c>
      <c r="L57" s="27">
        <v>1300456.49</v>
      </c>
      <c r="M57" s="27">
        <v>1151802.47</v>
      </c>
      <c r="N57" s="27">
        <v>1151333.57</v>
      </c>
      <c r="O57" s="31"/>
    </row>
    <row r="58" spans="1:15" x14ac:dyDescent="0.25">
      <c r="A58" s="73" t="s">
        <v>129</v>
      </c>
      <c r="B58" s="27">
        <v>11189153.890000001</v>
      </c>
      <c r="C58" s="27">
        <v>13524706.27</v>
      </c>
      <c r="D58" s="27">
        <v>14409780.539999999</v>
      </c>
      <c r="E58" s="27">
        <v>13190274.4</v>
      </c>
      <c r="F58" s="27">
        <v>13192716.199999999</v>
      </c>
      <c r="G58" s="27">
        <v>12358583.84</v>
      </c>
      <c r="H58" s="27">
        <v>10662081.689999999</v>
      </c>
      <c r="I58" s="27">
        <v>9906890.3800000008</v>
      </c>
      <c r="J58" s="27">
        <v>11642347.67</v>
      </c>
      <c r="K58" s="27">
        <v>13825333.189999999</v>
      </c>
      <c r="L58" s="27">
        <v>12860574.66</v>
      </c>
      <c r="M58" s="27">
        <v>14074938.16</v>
      </c>
      <c r="N58" s="27">
        <v>10716107.51</v>
      </c>
      <c r="O58" s="31"/>
    </row>
    <row r="59" spans="1:15" s="31" customFormat="1" x14ac:dyDescent="0.25">
      <c r="A59" s="73" t="s">
        <v>130</v>
      </c>
      <c r="B59" s="27">
        <v>1943642.59</v>
      </c>
      <c r="C59" s="27">
        <v>2221395.63</v>
      </c>
      <c r="D59" s="27">
        <v>2020397.82</v>
      </c>
      <c r="E59" s="27">
        <v>2297151.1800000002</v>
      </c>
      <c r="F59" s="27">
        <v>2120748.5</v>
      </c>
      <c r="G59" s="27">
        <v>2098947.88</v>
      </c>
      <c r="H59" s="27">
        <v>2159062.31</v>
      </c>
      <c r="I59" s="27">
        <v>1739388.23</v>
      </c>
      <c r="J59" s="27">
        <v>1777141.59</v>
      </c>
      <c r="K59" s="27">
        <v>2212942.11</v>
      </c>
      <c r="L59" s="27">
        <v>2356621.34</v>
      </c>
      <c r="M59" s="27">
        <v>2265504.11</v>
      </c>
      <c r="N59" s="27">
        <v>2362219.46</v>
      </c>
    </row>
    <row r="60" spans="1:15" s="31" customFormat="1" x14ac:dyDescent="0.25">
      <c r="A60" s="73" t="s">
        <v>125</v>
      </c>
      <c r="B60" s="27">
        <v>2464713.0499999998</v>
      </c>
      <c r="C60" s="27">
        <v>2852115.3</v>
      </c>
      <c r="D60" s="27">
        <v>1941945.05</v>
      </c>
      <c r="E60" s="27">
        <v>2525722.17</v>
      </c>
      <c r="F60" s="27">
        <v>2296785.6800000002</v>
      </c>
      <c r="G60" s="27">
        <v>2176282.14</v>
      </c>
      <c r="H60" s="27">
        <v>2995510.77</v>
      </c>
      <c r="I60" s="27">
        <v>2723764.69</v>
      </c>
      <c r="J60" s="27">
        <v>3094806.88</v>
      </c>
      <c r="K60" s="27">
        <v>1940095.55</v>
      </c>
      <c r="L60" s="27">
        <v>3003835.08</v>
      </c>
      <c r="M60" s="27">
        <v>2640431.0099999998</v>
      </c>
      <c r="N60" s="27">
        <v>2343401.6800000002</v>
      </c>
    </row>
    <row r="61" spans="1:15" x14ac:dyDescent="0.25">
      <c r="A61" s="73" t="s">
        <v>131</v>
      </c>
      <c r="B61" s="27">
        <v>22505366.640000001</v>
      </c>
      <c r="C61" s="27">
        <v>21184236.399999999</v>
      </c>
      <c r="D61" s="27">
        <v>25068765.469999999</v>
      </c>
      <c r="E61" s="27">
        <v>22629395.370000001</v>
      </c>
      <c r="F61" s="27">
        <v>25229717.510000002</v>
      </c>
      <c r="G61" s="27">
        <v>24817046.920000002</v>
      </c>
      <c r="H61" s="27">
        <v>23700102.600000001</v>
      </c>
      <c r="I61" s="27">
        <v>24968066.16</v>
      </c>
      <c r="J61" s="27">
        <v>23636753.510000002</v>
      </c>
      <c r="K61" s="27">
        <v>24059753.59</v>
      </c>
      <c r="L61" s="27">
        <v>26227341.079999998</v>
      </c>
      <c r="M61" s="27">
        <v>28828884.16</v>
      </c>
      <c r="N61" s="27">
        <v>25643289.030000001</v>
      </c>
      <c r="O61" s="31"/>
    </row>
    <row r="62" spans="1:15" x14ac:dyDescent="0.25">
      <c r="A62" s="73" t="s">
        <v>132</v>
      </c>
      <c r="B62" s="27">
        <v>1046454.86</v>
      </c>
      <c r="C62" s="27">
        <v>1028455.28</v>
      </c>
      <c r="D62" s="27">
        <v>993558.53</v>
      </c>
      <c r="E62" s="27">
        <v>936885.56</v>
      </c>
      <c r="F62" s="27">
        <v>1102170.98</v>
      </c>
      <c r="G62" s="27">
        <v>1008373.88</v>
      </c>
      <c r="H62" s="27">
        <v>866824.91</v>
      </c>
      <c r="I62" s="27">
        <v>846269.25</v>
      </c>
      <c r="J62" s="27">
        <v>874718.51</v>
      </c>
      <c r="K62" s="27">
        <v>1030299.71</v>
      </c>
      <c r="L62" s="27">
        <v>981028.16</v>
      </c>
      <c r="M62" s="27">
        <v>1138488.5</v>
      </c>
      <c r="N62" s="27">
        <v>976805.68</v>
      </c>
      <c r="O62" s="31"/>
    </row>
    <row r="63" spans="1:15" x14ac:dyDescent="0.25">
      <c r="A63" s="73" t="s">
        <v>26</v>
      </c>
      <c r="B63" s="227">
        <v>50823950.979999997</v>
      </c>
      <c r="C63" s="227">
        <v>54181392.829999998</v>
      </c>
      <c r="D63" s="227">
        <v>58976114.990000002</v>
      </c>
      <c r="E63" s="227">
        <v>50946594.689999998</v>
      </c>
      <c r="F63" s="227">
        <v>56577009.43</v>
      </c>
      <c r="G63" s="227">
        <v>51898654.909999996</v>
      </c>
      <c r="H63" s="227">
        <v>49910424.57</v>
      </c>
      <c r="I63" s="227">
        <v>50525478.789999999</v>
      </c>
      <c r="J63" s="227">
        <v>49543997.159999996</v>
      </c>
      <c r="K63" s="227">
        <v>52342371.93</v>
      </c>
      <c r="L63" s="227">
        <v>59734726.590000004</v>
      </c>
      <c r="M63" s="227">
        <v>60706100.75</v>
      </c>
      <c r="N63" s="227">
        <v>54407803.710000001</v>
      </c>
      <c r="O63" s="229"/>
    </row>
    <row r="64" spans="1:15" x14ac:dyDescent="0.25">
      <c r="A64" s="58"/>
      <c r="B64" s="31"/>
      <c r="C64" s="31"/>
      <c r="D64" s="31"/>
      <c r="E64" s="31"/>
      <c r="F64" s="31"/>
      <c r="G64" s="31"/>
      <c r="H64" s="31"/>
      <c r="I64" s="31"/>
      <c r="J64" s="31"/>
      <c r="K64" s="31"/>
      <c r="L64" s="31"/>
      <c r="M64" s="31"/>
      <c r="N64" s="31"/>
      <c r="O64" s="31"/>
    </row>
    <row r="65" spans="1:15" x14ac:dyDescent="0.25">
      <c r="A65" s="58"/>
      <c r="B65" s="31"/>
      <c r="C65" s="31"/>
      <c r="D65" s="31"/>
      <c r="E65" s="31"/>
      <c r="F65" s="31"/>
      <c r="G65" s="31"/>
      <c r="H65" s="31"/>
      <c r="I65" s="31"/>
      <c r="J65" s="31"/>
      <c r="K65" s="31"/>
      <c r="L65" s="31"/>
      <c r="M65" s="31"/>
      <c r="N65" s="31"/>
      <c r="O65" s="31"/>
    </row>
    <row r="66" spans="1:15" x14ac:dyDescent="0.25">
      <c r="A66" s="58"/>
      <c r="B66" s="31"/>
      <c r="C66" s="31"/>
      <c r="D66" s="31"/>
      <c r="E66" s="31"/>
      <c r="F66" s="31"/>
      <c r="G66" s="31"/>
      <c r="H66" s="31"/>
      <c r="I66" s="31"/>
      <c r="J66" s="31"/>
      <c r="K66" s="31"/>
      <c r="L66" s="31"/>
      <c r="M66" s="31"/>
      <c r="N66" s="31"/>
      <c r="O66" s="31"/>
    </row>
    <row r="67" spans="1:15" x14ac:dyDescent="0.25">
      <c r="A67" s="58"/>
      <c r="B67" s="31"/>
      <c r="C67" s="31"/>
      <c r="D67" s="31"/>
      <c r="E67" s="31"/>
      <c r="F67" s="31"/>
      <c r="G67" s="31"/>
      <c r="H67" s="31"/>
      <c r="I67" s="31"/>
      <c r="J67" s="31"/>
      <c r="K67" s="31"/>
      <c r="L67" s="31"/>
      <c r="M67" s="31"/>
      <c r="N67" s="31"/>
      <c r="O67" s="31"/>
    </row>
    <row r="68" spans="1:15" x14ac:dyDescent="0.25">
      <c r="A68" s="58"/>
      <c r="B68" s="31"/>
      <c r="C68" s="31"/>
      <c r="D68" s="31"/>
      <c r="E68" s="31"/>
      <c r="F68" s="31"/>
      <c r="G68" s="31"/>
      <c r="H68" s="31"/>
      <c r="I68" s="31"/>
      <c r="J68" s="31"/>
      <c r="K68" s="31"/>
      <c r="L68" s="31"/>
      <c r="M68" s="31"/>
      <c r="N68" s="31"/>
      <c r="O68" s="31"/>
    </row>
    <row r="69" spans="1:15" x14ac:dyDescent="0.25">
      <c r="A69" s="58"/>
      <c r="B69" s="31"/>
      <c r="C69" s="31"/>
      <c r="D69" s="31"/>
      <c r="E69" s="31"/>
      <c r="F69" s="31"/>
      <c r="G69" s="31"/>
      <c r="H69" s="31"/>
      <c r="I69" s="31"/>
      <c r="J69" s="31"/>
      <c r="K69" s="31"/>
      <c r="L69" s="31"/>
      <c r="M69" s="31"/>
      <c r="N69" s="31"/>
      <c r="O69" s="31"/>
    </row>
    <row r="70" spans="1:15" x14ac:dyDescent="0.25">
      <c r="A70" s="58"/>
      <c r="B70" s="31"/>
      <c r="C70" s="31"/>
      <c r="D70" s="31"/>
      <c r="E70" s="31"/>
      <c r="F70" s="31"/>
      <c r="G70" s="31"/>
      <c r="H70" s="31"/>
      <c r="I70" s="31"/>
      <c r="J70" s="31"/>
      <c r="K70" s="31"/>
      <c r="L70" s="31"/>
      <c r="M70" s="31"/>
      <c r="N70" s="31"/>
    </row>
    <row r="71" spans="1:15" x14ac:dyDescent="0.25">
      <c r="A71" s="58"/>
      <c r="B71" s="31"/>
      <c r="C71" s="31"/>
      <c r="D71" s="31"/>
      <c r="E71" s="31"/>
      <c r="F71" s="31"/>
      <c r="G71" s="31"/>
      <c r="H71" s="31"/>
      <c r="I71" s="31"/>
      <c r="J71" s="31"/>
      <c r="K71" s="31"/>
      <c r="L71" s="31"/>
      <c r="M71" s="31"/>
      <c r="N71" s="31"/>
    </row>
    <row r="72" spans="1:15" x14ac:dyDescent="0.25">
      <c r="A72" s="58"/>
      <c r="B72" s="31"/>
      <c r="C72" s="31"/>
      <c r="D72" s="31"/>
      <c r="E72" s="31"/>
      <c r="F72" s="31"/>
      <c r="G72" s="31"/>
      <c r="H72" s="31"/>
      <c r="I72" s="31"/>
      <c r="J72" s="31"/>
      <c r="K72" s="31"/>
      <c r="L72" s="31"/>
      <c r="M72" s="31"/>
      <c r="N72" s="31"/>
    </row>
    <row r="73" spans="1:15" x14ac:dyDescent="0.25">
      <c r="A73" s="58"/>
      <c r="B73" s="31"/>
      <c r="C73" s="31"/>
      <c r="D73" s="31"/>
      <c r="E73" s="31"/>
      <c r="F73" s="31"/>
      <c r="G73" s="31"/>
      <c r="H73" s="31"/>
      <c r="I73" s="31"/>
      <c r="J73" s="31"/>
      <c r="K73" s="31"/>
      <c r="L73" s="31"/>
      <c r="M73" s="31"/>
      <c r="N73" s="31"/>
    </row>
    <row r="74" spans="1:15" s="31" customFormat="1" x14ac:dyDescent="0.25">
      <c r="A74" s="58"/>
      <c r="O74" s="224"/>
    </row>
    <row r="75" spans="1:15" s="31" customFormat="1" x14ac:dyDescent="0.25">
      <c r="A75" s="58"/>
      <c r="O75" s="224"/>
    </row>
    <row r="76" spans="1:15" s="31" customFormat="1" x14ac:dyDescent="0.25">
      <c r="A76" s="58"/>
      <c r="O76" s="224"/>
    </row>
    <row r="77" spans="1:15" s="31" customFormat="1" x14ac:dyDescent="0.25">
      <c r="A77" s="58"/>
      <c r="O77" s="224"/>
    </row>
    <row r="78" spans="1:15" s="31" customFormat="1" x14ac:dyDescent="0.25">
      <c r="A78" s="58"/>
      <c r="O78" s="224"/>
    </row>
    <row r="79" spans="1:15" s="31" customFormat="1" x14ac:dyDescent="0.25">
      <c r="A79" s="58"/>
      <c r="O79" s="224"/>
    </row>
    <row r="80" spans="1:15" s="31" customFormat="1" x14ac:dyDescent="0.25">
      <c r="A80" s="58"/>
      <c r="O80" s="224"/>
    </row>
    <row r="81" spans="1:15" s="31" customFormat="1" x14ac:dyDescent="0.25">
      <c r="A81" s="58"/>
      <c r="O81" s="224"/>
    </row>
    <row r="82" spans="1:15" s="31" customFormat="1" x14ac:dyDescent="0.25">
      <c r="A82" s="58"/>
      <c r="O82" s="224"/>
    </row>
    <row r="83" spans="1:15" s="31" customFormat="1" x14ac:dyDescent="0.25">
      <c r="A83" s="58"/>
      <c r="O83" s="224"/>
    </row>
    <row r="84" spans="1:15" s="31" customFormat="1" x14ac:dyDescent="0.25">
      <c r="A84" s="58"/>
      <c r="O84" s="224"/>
    </row>
    <row r="85" spans="1:15" s="31" customFormat="1" x14ac:dyDescent="0.25">
      <c r="A85" s="58"/>
      <c r="O85" s="224"/>
    </row>
    <row r="86" spans="1:15" s="31" customFormat="1" x14ac:dyDescent="0.25">
      <c r="A86" s="58"/>
      <c r="O86" s="224"/>
    </row>
    <row r="87" spans="1:15" s="31" customFormat="1" x14ac:dyDescent="0.25">
      <c r="A87" s="58"/>
      <c r="O87" s="224"/>
    </row>
    <row r="88" spans="1:15" s="31" customFormat="1" x14ac:dyDescent="0.25">
      <c r="A88" s="58"/>
      <c r="O88" s="224"/>
    </row>
    <row r="89" spans="1:15" s="31" customFormat="1" x14ac:dyDescent="0.25">
      <c r="A89" s="58"/>
      <c r="O89" s="224"/>
    </row>
    <row r="90" spans="1:15" s="31" customFormat="1" x14ac:dyDescent="0.25">
      <c r="A90" s="58"/>
      <c r="O90" s="224"/>
    </row>
    <row r="91" spans="1:15" s="31" customFormat="1" x14ac:dyDescent="0.25">
      <c r="A91" s="58"/>
      <c r="O91" s="224"/>
    </row>
    <row r="92" spans="1:15" s="31" customFormat="1" x14ac:dyDescent="0.25">
      <c r="A92" s="58"/>
      <c r="O92" s="224"/>
    </row>
    <row r="93" spans="1:15" s="31" customFormat="1" x14ac:dyDescent="0.25">
      <c r="A93" s="58"/>
      <c r="O93" s="224"/>
    </row>
    <row r="94" spans="1:15" s="31" customFormat="1" x14ac:dyDescent="0.25">
      <c r="A94" s="58"/>
      <c r="O94" s="224"/>
    </row>
    <row r="95" spans="1:15" s="31" customFormat="1" x14ac:dyDescent="0.25">
      <c r="A95" s="58"/>
      <c r="O95" s="224"/>
    </row>
    <row r="96" spans="1:15" s="31" customFormat="1" x14ac:dyDescent="0.25">
      <c r="A96" s="58"/>
      <c r="O96" s="224"/>
    </row>
    <row r="97" spans="1:15" s="31" customFormat="1" x14ac:dyDescent="0.25">
      <c r="A97" s="58"/>
      <c r="O97" s="224"/>
    </row>
    <row r="98" spans="1:15" s="31" customFormat="1" x14ac:dyDescent="0.25">
      <c r="A98" s="58"/>
      <c r="O98" s="224"/>
    </row>
    <row r="99" spans="1:15" s="31" customFormat="1" x14ac:dyDescent="0.25">
      <c r="A99" s="58"/>
      <c r="O99" s="224"/>
    </row>
    <row r="100" spans="1:15" s="31" customFormat="1" x14ac:dyDescent="0.25">
      <c r="A100" s="58"/>
      <c r="O100" s="224"/>
    </row>
    <row r="101" spans="1:15" s="31" customFormat="1" x14ac:dyDescent="0.25">
      <c r="A101" s="58"/>
      <c r="O101" s="224"/>
    </row>
    <row r="102" spans="1:15" s="31" customFormat="1" x14ac:dyDescent="0.25">
      <c r="A102" s="58"/>
      <c r="O102" s="224"/>
    </row>
    <row r="103" spans="1:15" s="31" customFormat="1" x14ac:dyDescent="0.25">
      <c r="A103" s="58"/>
      <c r="O103" s="224"/>
    </row>
    <row r="104" spans="1:15" s="31" customFormat="1" x14ac:dyDescent="0.25">
      <c r="A104" s="58"/>
      <c r="O104" s="224"/>
    </row>
    <row r="105" spans="1:15" s="31" customFormat="1" x14ac:dyDescent="0.25">
      <c r="A105" s="58"/>
      <c r="O105" s="224"/>
    </row>
    <row r="106" spans="1:15" s="31" customFormat="1" x14ac:dyDescent="0.25">
      <c r="A106" s="58"/>
      <c r="O106" s="224"/>
    </row>
    <row r="107" spans="1:15" s="31" customFormat="1" x14ac:dyDescent="0.25">
      <c r="A107" s="58"/>
      <c r="O107" s="224"/>
    </row>
    <row r="108" spans="1:15" s="31" customFormat="1" x14ac:dyDescent="0.25">
      <c r="A108" s="58"/>
      <c r="O108" s="224"/>
    </row>
    <row r="109" spans="1:15" s="31" customFormat="1" x14ac:dyDescent="0.25">
      <c r="A109" s="58"/>
      <c r="O109" s="224"/>
    </row>
    <row r="110" spans="1:15" s="31" customFormat="1" x14ac:dyDescent="0.25">
      <c r="A110" s="58"/>
      <c r="O110" s="224"/>
    </row>
    <row r="111" spans="1:15" s="31" customFormat="1" x14ac:dyDescent="0.25">
      <c r="A111" s="58"/>
      <c r="O111" s="224"/>
    </row>
    <row r="112" spans="1:15" s="31" customFormat="1" x14ac:dyDescent="0.25">
      <c r="A112" s="58"/>
      <c r="O112" s="224"/>
    </row>
    <row r="113" spans="1:15" s="31" customFormat="1" x14ac:dyDescent="0.25">
      <c r="A113" s="58"/>
      <c r="O113" s="224"/>
    </row>
    <row r="114" spans="1:15" s="31" customFormat="1" x14ac:dyDescent="0.25">
      <c r="A114" s="58"/>
      <c r="O114" s="224"/>
    </row>
    <row r="115" spans="1:15" s="31" customFormat="1" x14ac:dyDescent="0.25">
      <c r="A115" s="58"/>
      <c r="O115" s="224"/>
    </row>
    <row r="116" spans="1:15" s="31" customFormat="1" x14ac:dyDescent="0.25">
      <c r="A116" s="58"/>
      <c r="O116" s="224"/>
    </row>
    <row r="117" spans="1:15" s="31" customFormat="1" x14ac:dyDescent="0.25">
      <c r="A117" s="58"/>
      <c r="O117" s="224"/>
    </row>
    <row r="118" spans="1:15" s="31" customFormat="1" x14ac:dyDescent="0.25">
      <c r="A118" s="58"/>
      <c r="O118" s="224"/>
    </row>
    <row r="119" spans="1:15" s="31" customFormat="1" x14ac:dyDescent="0.25">
      <c r="A119" s="58"/>
      <c r="O119" s="224"/>
    </row>
    <row r="120" spans="1:15" s="31" customFormat="1" x14ac:dyDescent="0.25">
      <c r="A120" s="58"/>
      <c r="O120" s="224"/>
    </row>
    <row r="121" spans="1:15" s="31" customFormat="1" x14ac:dyDescent="0.25">
      <c r="A121" s="58"/>
      <c r="O121" s="224"/>
    </row>
    <row r="122" spans="1:15" s="31" customFormat="1" x14ac:dyDescent="0.25">
      <c r="A122" s="58"/>
      <c r="O122" s="224"/>
    </row>
    <row r="123" spans="1:15" s="31" customFormat="1" x14ac:dyDescent="0.25">
      <c r="A123" s="58"/>
      <c r="O123" s="224"/>
    </row>
    <row r="124" spans="1:15" s="31" customFormat="1" x14ac:dyDescent="0.25">
      <c r="A124" s="58"/>
      <c r="O124" s="224"/>
    </row>
    <row r="125" spans="1:15" s="31" customFormat="1" x14ac:dyDescent="0.25">
      <c r="A125" s="58"/>
      <c r="O125" s="224"/>
    </row>
    <row r="126" spans="1:15" s="31" customFormat="1" x14ac:dyDescent="0.25">
      <c r="A126" s="26"/>
      <c r="B126" s="7"/>
      <c r="C126" s="7"/>
      <c r="D126" s="7"/>
      <c r="E126" s="7"/>
      <c r="F126" s="7"/>
      <c r="G126" s="7"/>
      <c r="H126" s="7"/>
      <c r="I126" s="7"/>
      <c r="J126" s="7"/>
      <c r="K126" s="7"/>
      <c r="L126" s="7"/>
      <c r="M126" s="7"/>
      <c r="N126" s="7"/>
      <c r="O126" s="224"/>
    </row>
    <row r="127" spans="1:15" s="31" customFormat="1" x14ac:dyDescent="0.25">
      <c r="A127" s="26"/>
      <c r="B127" s="7"/>
      <c r="C127" s="7"/>
      <c r="D127" s="7"/>
      <c r="E127" s="7"/>
      <c r="F127" s="7"/>
      <c r="G127" s="7"/>
      <c r="H127" s="7"/>
      <c r="I127" s="7"/>
      <c r="J127" s="7"/>
      <c r="K127" s="7"/>
      <c r="L127" s="7"/>
      <c r="M127" s="7"/>
      <c r="N127" s="7"/>
      <c r="O127" s="224"/>
    </row>
    <row r="128" spans="1:15" s="31" customFormat="1" x14ac:dyDescent="0.25">
      <c r="A128" s="26"/>
      <c r="B128" s="7"/>
      <c r="C128" s="7"/>
      <c r="D128" s="7"/>
      <c r="E128" s="7"/>
      <c r="F128" s="7"/>
      <c r="G128" s="7"/>
      <c r="H128" s="7"/>
      <c r="I128" s="7"/>
      <c r="J128" s="7"/>
      <c r="K128" s="7"/>
      <c r="L128" s="7"/>
      <c r="M128" s="7"/>
      <c r="N128" s="7"/>
      <c r="O128" s="224"/>
    </row>
    <row r="129" spans="1:15" s="31" customFormat="1" x14ac:dyDescent="0.25">
      <c r="A129" s="26"/>
      <c r="B129" s="7"/>
      <c r="C129" s="7"/>
      <c r="D129" s="7"/>
      <c r="E129" s="7"/>
      <c r="F129" s="7"/>
      <c r="G129" s="7"/>
      <c r="H129" s="7"/>
      <c r="I129" s="7"/>
      <c r="J129" s="7"/>
      <c r="K129" s="7"/>
      <c r="L129" s="7"/>
      <c r="M129" s="7"/>
      <c r="N129" s="7"/>
      <c r="O129" s="224"/>
    </row>
    <row r="130" spans="1:15" s="31" customFormat="1" x14ac:dyDescent="0.25">
      <c r="A130" s="26"/>
      <c r="B130" s="7"/>
      <c r="C130" s="7"/>
      <c r="D130" s="7"/>
      <c r="E130" s="7"/>
      <c r="F130" s="7"/>
      <c r="G130" s="7"/>
      <c r="H130" s="7"/>
      <c r="I130" s="7"/>
      <c r="J130" s="7"/>
      <c r="K130" s="7"/>
      <c r="L130" s="7"/>
      <c r="M130" s="7"/>
      <c r="N130" s="7"/>
      <c r="O130" s="224"/>
    </row>
    <row r="131" spans="1:15" s="31" customFormat="1" x14ac:dyDescent="0.25">
      <c r="A131" s="26"/>
      <c r="B131" s="7"/>
      <c r="C131" s="7"/>
      <c r="D131" s="7"/>
      <c r="E131" s="7"/>
      <c r="F131" s="7"/>
      <c r="G131" s="7"/>
      <c r="H131" s="7"/>
      <c r="I131" s="7"/>
      <c r="J131" s="7"/>
      <c r="K131" s="7"/>
      <c r="L131" s="7"/>
      <c r="M131" s="7"/>
      <c r="N131" s="7"/>
      <c r="O131" s="224"/>
    </row>
    <row r="132" spans="1:15" s="31" customFormat="1" x14ac:dyDescent="0.25">
      <c r="A132" s="26"/>
      <c r="B132" s="7"/>
      <c r="C132" s="7"/>
      <c r="D132" s="7"/>
      <c r="E132" s="7"/>
      <c r="F132" s="7"/>
      <c r="G132" s="7"/>
      <c r="H132" s="7"/>
      <c r="I132" s="7"/>
      <c r="J132" s="7"/>
      <c r="K132" s="7"/>
      <c r="L132" s="7"/>
      <c r="M132" s="7"/>
      <c r="N132" s="7"/>
      <c r="O132" s="224"/>
    </row>
    <row r="133" spans="1:15" s="31" customFormat="1" x14ac:dyDescent="0.25">
      <c r="A133" s="26"/>
      <c r="B133" s="7"/>
      <c r="C133" s="7"/>
      <c r="D133" s="7"/>
      <c r="E133" s="7"/>
      <c r="F133" s="7"/>
      <c r="G133" s="7"/>
      <c r="H133" s="7"/>
      <c r="I133" s="7"/>
      <c r="J133" s="7"/>
      <c r="K133" s="7"/>
      <c r="L133" s="7"/>
      <c r="M133" s="7"/>
      <c r="N133" s="7"/>
      <c r="O133" s="224"/>
    </row>
    <row r="134" spans="1:15" s="31" customFormat="1" x14ac:dyDescent="0.25">
      <c r="A134" s="26"/>
      <c r="B134" s="7"/>
      <c r="C134" s="7"/>
      <c r="D134" s="7"/>
      <c r="E134" s="7"/>
      <c r="F134" s="7"/>
      <c r="G134" s="7"/>
      <c r="H134" s="7"/>
      <c r="I134" s="7"/>
      <c r="J134" s="7"/>
      <c r="K134" s="7"/>
      <c r="L134" s="7"/>
      <c r="M134" s="7"/>
      <c r="N134" s="7"/>
      <c r="O134" s="224"/>
    </row>
    <row r="135" spans="1:15" s="31" customFormat="1" x14ac:dyDescent="0.25">
      <c r="A135" s="26"/>
      <c r="B135" s="7"/>
      <c r="C135" s="7"/>
      <c r="D135" s="7"/>
      <c r="E135" s="7"/>
      <c r="F135" s="7"/>
      <c r="G135" s="7"/>
      <c r="H135" s="7"/>
      <c r="I135" s="7"/>
      <c r="J135" s="7"/>
      <c r="K135" s="7"/>
      <c r="L135" s="7"/>
      <c r="M135" s="7"/>
      <c r="N135" s="7"/>
      <c r="O135" s="224"/>
    </row>
  </sheetData>
  <mergeCells count="5">
    <mergeCell ref="A1:N1"/>
    <mergeCell ref="A16:N16"/>
    <mergeCell ref="A21:N21"/>
    <mergeCell ref="A36:N36"/>
    <mergeCell ref="A51:N51"/>
  </mergeCells>
  <pageMargins left="0.7" right="0.7" top="0.75" bottom="0.75" header="0.3" footer="0.3"/>
  <pageSetup paperSize="9" scale="21" fitToHeight="0" orientation="landscape" horizontalDpi="300" verticalDpi="300" r:id="rId1"/>
  <tableParts count="5">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K7"/>
  <sheetViews>
    <sheetView workbookViewId="0">
      <pane xSplit="1" topLeftCell="Q1" activePane="topRight" state="frozen"/>
      <selection pane="topRight" activeCell="AA8" sqref="AA8"/>
    </sheetView>
  </sheetViews>
  <sheetFormatPr defaultColWidth="8.85546875" defaultRowHeight="15" x14ac:dyDescent="0.25"/>
  <cols>
    <col min="1" max="1" width="22.140625" style="30" customWidth="1"/>
    <col min="2" max="37" width="17.85546875" style="30" customWidth="1"/>
    <col min="38" max="16384" width="8.85546875" style="30"/>
  </cols>
  <sheetData>
    <row r="1" spans="1:37" x14ac:dyDescent="0.25">
      <c r="A1" s="282" t="s">
        <v>346</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row>
    <row r="2" spans="1:37" x14ac:dyDescent="0.25">
      <c r="A2" s="241" t="s">
        <v>303</v>
      </c>
      <c r="B2" s="283" t="s">
        <v>344</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5"/>
    </row>
    <row r="3" spans="1:37" x14ac:dyDescent="0.25">
      <c r="A3" s="241"/>
      <c r="B3" s="149">
        <v>1</v>
      </c>
      <c r="C3" s="149">
        <v>2</v>
      </c>
      <c r="D3" s="149">
        <v>3</v>
      </c>
      <c r="E3" s="149">
        <v>4</v>
      </c>
      <c r="F3" s="149">
        <v>5</v>
      </c>
      <c r="G3" s="149">
        <v>6</v>
      </c>
      <c r="H3" s="149">
        <v>7</v>
      </c>
      <c r="I3" s="149">
        <v>8</v>
      </c>
      <c r="J3" s="149">
        <v>9</v>
      </c>
      <c r="K3" s="149">
        <v>10</v>
      </c>
      <c r="L3" s="149">
        <v>11</v>
      </c>
      <c r="M3" s="149">
        <v>12</v>
      </c>
      <c r="N3" s="149">
        <v>13</v>
      </c>
      <c r="O3" s="149">
        <v>14</v>
      </c>
      <c r="P3" s="149">
        <v>15</v>
      </c>
      <c r="Q3" s="149">
        <v>16</v>
      </c>
      <c r="R3" s="149">
        <v>17</v>
      </c>
      <c r="S3" s="149">
        <v>18</v>
      </c>
      <c r="T3" s="149">
        <v>19</v>
      </c>
      <c r="U3" s="149">
        <v>20</v>
      </c>
      <c r="V3" s="149">
        <v>21</v>
      </c>
      <c r="W3" s="149">
        <v>22</v>
      </c>
      <c r="X3" s="149">
        <v>23</v>
      </c>
      <c r="Y3" s="149">
        <v>24</v>
      </c>
      <c r="Z3" s="149">
        <v>25</v>
      </c>
      <c r="AA3" s="149">
        <v>26</v>
      </c>
      <c r="AB3" s="149">
        <v>27</v>
      </c>
      <c r="AC3" s="149">
        <v>28</v>
      </c>
      <c r="AD3" s="149">
        <v>29</v>
      </c>
      <c r="AE3" s="149">
        <v>30</v>
      </c>
      <c r="AF3" s="149">
        <v>31</v>
      </c>
      <c r="AG3" s="149">
        <v>32</v>
      </c>
      <c r="AH3" s="149">
        <v>33</v>
      </c>
      <c r="AI3" s="149">
        <v>34</v>
      </c>
      <c r="AJ3" s="149">
        <v>35</v>
      </c>
      <c r="AK3" s="149">
        <v>36</v>
      </c>
    </row>
    <row r="4" spans="1:37" x14ac:dyDescent="0.25">
      <c r="A4" s="157" t="s">
        <v>358</v>
      </c>
      <c r="B4" s="158">
        <v>2143087.589999998</v>
      </c>
      <c r="C4" s="158">
        <v>12304913.160000039</v>
      </c>
      <c r="D4" s="158">
        <v>33169712.979999419</v>
      </c>
      <c r="E4" s="158">
        <v>60149178.399999619</v>
      </c>
      <c r="F4" s="158">
        <v>95966193.640003785</v>
      </c>
      <c r="G4" s="158">
        <v>141014436.52001181</v>
      </c>
      <c r="H4" s="158">
        <v>182377664.21001011</v>
      </c>
      <c r="I4" s="158">
        <v>231073661.75001299</v>
      </c>
      <c r="J4" s="158">
        <v>289391842.20998251</v>
      </c>
      <c r="K4" s="158">
        <v>351106387.19999748</v>
      </c>
      <c r="L4" s="158">
        <v>418170110.82997382</v>
      </c>
      <c r="M4" s="158">
        <v>494026134.46000981</v>
      </c>
      <c r="N4" s="158">
        <v>562203608.5899663</v>
      </c>
      <c r="O4" s="158">
        <v>629542948.78999472</v>
      </c>
      <c r="P4" s="158">
        <v>688538003.05992913</v>
      </c>
      <c r="Q4" s="158">
        <v>734696925.61998999</v>
      </c>
      <c r="R4" s="158">
        <v>777998038.29998875</v>
      </c>
      <c r="S4" s="158">
        <v>816971881.11993682</v>
      </c>
      <c r="T4" s="158">
        <v>846822289.48001373</v>
      </c>
      <c r="U4" s="158">
        <v>875273396.49994731</v>
      </c>
      <c r="V4" s="158">
        <v>911076786.23996365</v>
      </c>
      <c r="W4" s="158">
        <v>935655527.41997278</v>
      </c>
      <c r="X4" s="158">
        <v>966944058.09993839</v>
      </c>
      <c r="Y4" s="158">
        <v>995453527.57993078</v>
      </c>
      <c r="Z4" s="158">
        <v>1021512267.339955</v>
      </c>
      <c r="AA4" s="158">
        <v>1050127990.10997</v>
      </c>
      <c r="AB4" s="158">
        <v>1073718052.229931</v>
      </c>
      <c r="AC4" s="158">
        <v>1096095521.389951</v>
      </c>
      <c r="AD4" s="158">
        <v>1117519384.0499251</v>
      </c>
      <c r="AE4" s="158">
        <v>1141259617.3899381</v>
      </c>
      <c r="AF4" s="158">
        <v>1164317321.869916</v>
      </c>
      <c r="AG4" s="158">
        <v>1183675245.6599259</v>
      </c>
      <c r="AH4" s="158">
        <v>1205592603.3299501</v>
      </c>
      <c r="AI4" s="158">
        <v>1224768094.929919</v>
      </c>
      <c r="AJ4" s="158">
        <v>1247038911.6099329</v>
      </c>
      <c r="AK4" s="158">
        <v>1269838857.379936</v>
      </c>
    </row>
    <row r="5" spans="1:37" x14ac:dyDescent="0.25">
      <c r="A5" s="157" t="s">
        <v>359</v>
      </c>
      <c r="B5" s="158">
        <v>1795703.719999993</v>
      </c>
      <c r="C5" s="158">
        <v>13411279.190000109</v>
      </c>
      <c r="D5" s="158">
        <v>39022242.169999167</v>
      </c>
      <c r="E5" s="158">
        <v>69838446.639999092</v>
      </c>
      <c r="F5" s="158">
        <v>113561999.1699996</v>
      </c>
      <c r="G5" s="158">
        <v>164164580.78000519</v>
      </c>
      <c r="H5" s="158">
        <v>212763675.0200066</v>
      </c>
      <c r="I5" s="158">
        <v>265549981.81999871</v>
      </c>
      <c r="J5" s="158">
        <v>335798665.76000488</v>
      </c>
      <c r="K5" s="158">
        <v>394729915.75998139</v>
      </c>
      <c r="L5" s="158">
        <v>478836152.84997559</v>
      </c>
      <c r="M5" s="158">
        <v>559183160.40998948</v>
      </c>
      <c r="N5" s="158">
        <v>636503321.77997625</v>
      </c>
      <c r="O5" s="158">
        <v>712259576.42997169</v>
      </c>
      <c r="P5" s="158">
        <v>771471965.40997648</v>
      </c>
      <c r="Q5" s="158">
        <v>825004812.59997511</v>
      </c>
      <c r="R5" s="158">
        <v>868138216.15998685</v>
      </c>
      <c r="S5" s="158">
        <v>910814291.12999249</v>
      </c>
      <c r="T5" s="158">
        <v>948929295.33997369</v>
      </c>
      <c r="U5" s="158">
        <v>985871490.74999607</v>
      </c>
      <c r="V5" s="158">
        <v>1021995885.049993</v>
      </c>
      <c r="W5" s="158">
        <v>1053235658.299983</v>
      </c>
      <c r="X5" s="158">
        <v>1087466167.2899909</v>
      </c>
      <c r="Y5" s="158">
        <v>1119068568.4999521</v>
      </c>
      <c r="Z5" s="158">
        <v>1152257739.039952</v>
      </c>
      <c r="AA5" s="158">
        <v>1187928380.15994</v>
      </c>
      <c r="AB5" s="158">
        <v>1217014177.419944</v>
      </c>
      <c r="AC5" s="158">
        <v>1246796884.0899429</v>
      </c>
      <c r="AD5" s="158">
        <v>1274828668.269949</v>
      </c>
      <c r="AE5" s="158">
        <v>1301514890.239958</v>
      </c>
      <c r="AF5" s="158">
        <v>1327064082.4599769</v>
      </c>
      <c r="AG5" s="158">
        <v>1351492229.1499569</v>
      </c>
      <c r="AH5" s="158">
        <v>1377874790.4899271</v>
      </c>
      <c r="AI5" s="158">
        <v>1404250945.7999139</v>
      </c>
      <c r="AJ5" s="158">
        <v>1435172516.5599699</v>
      </c>
      <c r="AK5" s="158">
        <v>1461240818.5499511</v>
      </c>
    </row>
    <row r="6" spans="1:37" x14ac:dyDescent="0.25">
      <c r="A6" s="157" t="s">
        <v>360</v>
      </c>
      <c r="B6" s="158">
        <v>2391543.0399999921</v>
      </c>
      <c r="C6" s="158">
        <v>16778180.590000071</v>
      </c>
      <c r="D6" s="158">
        <v>42580276.420000173</v>
      </c>
      <c r="E6" s="158">
        <v>77916083.069999576</v>
      </c>
      <c r="F6" s="158">
        <v>125235241.349998</v>
      </c>
      <c r="G6" s="158">
        <v>174329543.78999901</v>
      </c>
      <c r="H6" s="158">
        <v>231092808.8799988</v>
      </c>
      <c r="I6" s="158">
        <v>287517994.10999823</v>
      </c>
      <c r="J6" s="158">
        <v>360888267.65999788</v>
      </c>
      <c r="K6" s="158">
        <v>424708280.64999729</v>
      </c>
      <c r="L6" s="158">
        <v>501736514.87000692</v>
      </c>
      <c r="M6" s="158">
        <v>584344249.64999938</v>
      </c>
      <c r="N6" s="158">
        <v>685384645.28002119</v>
      </c>
      <c r="O6" s="158">
        <v>782146109.4500165</v>
      </c>
      <c r="P6" s="158">
        <v>860068722.81002581</v>
      </c>
      <c r="Q6" s="158">
        <v>925619340.41002476</v>
      </c>
      <c r="R6" s="158">
        <v>986069421.82999873</v>
      </c>
      <c r="S6" s="158">
        <v>1039322424.010043</v>
      </c>
      <c r="T6" s="158">
        <v>1084883235.0300169</v>
      </c>
      <c r="U6" s="158">
        <v>1129498978.5800371</v>
      </c>
      <c r="V6" s="158">
        <v>1176466975.5700259</v>
      </c>
      <c r="W6" s="158">
        <v>1222200230.8300459</v>
      </c>
      <c r="X6" s="158">
        <v>1269146701.440033</v>
      </c>
      <c r="Y6" s="158">
        <v>1309088416.1700261</v>
      </c>
      <c r="Z6" s="158" t="s">
        <v>341</v>
      </c>
      <c r="AA6" s="158" t="s">
        <v>341</v>
      </c>
      <c r="AB6" s="158" t="s">
        <v>341</v>
      </c>
      <c r="AC6" s="158" t="s">
        <v>341</v>
      </c>
      <c r="AD6" s="158" t="s">
        <v>341</v>
      </c>
      <c r="AE6" s="158" t="s">
        <v>341</v>
      </c>
      <c r="AF6" s="158" t="s">
        <v>341</v>
      </c>
      <c r="AG6" s="158" t="s">
        <v>341</v>
      </c>
      <c r="AH6" s="158" t="s">
        <v>341</v>
      </c>
      <c r="AI6" s="158" t="s">
        <v>341</v>
      </c>
      <c r="AJ6" s="158" t="s">
        <v>341</v>
      </c>
      <c r="AK6" s="158" t="s">
        <v>341</v>
      </c>
    </row>
    <row r="7" spans="1:37" x14ac:dyDescent="0.25">
      <c r="A7" s="157" t="s">
        <v>361</v>
      </c>
      <c r="B7" s="158">
        <v>1964636.7399999979</v>
      </c>
      <c r="C7" s="158">
        <v>17500974.729999829</v>
      </c>
      <c r="D7" s="158">
        <v>45855972.199999511</v>
      </c>
      <c r="E7" s="158">
        <v>84917794.339998767</v>
      </c>
      <c r="F7" s="158">
        <v>133001187.5100034</v>
      </c>
      <c r="G7" s="158">
        <v>187594204.2400071</v>
      </c>
      <c r="H7" s="158">
        <v>243651745.88000831</v>
      </c>
      <c r="I7" s="158">
        <v>303386415.61001551</v>
      </c>
      <c r="J7" s="158">
        <v>370704722.85002643</v>
      </c>
      <c r="K7" s="158">
        <v>441423874.00003082</v>
      </c>
      <c r="L7" s="158">
        <v>533207234.99002588</v>
      </c>
      <c r="M7" s="158">
        <v>615049562.05003285</v>
      </c>
      <c r="N7" s="158" t="s">
        <v>341</v>
      </c>
      <c r="O7" s="158" t="s">
        <v>341</v>
      </c>
      <c r="P7" s="158" t="s">
        <v>341</v>
      </c>
      <c r="Q7" s="158" t="s">
        <v>341</v>
      </c>
      <c r="R7" s="158" t="s">
        <v>341</v>
      </c>
      <c r="S7" s="158" t="s">
        <v>341</v>
      </c>
      <c r="T7" s="158" t="s">
        <v>341</v>
      </c>
      <c r="U7" s="158" t="s">
        <v>341</v>
      </c>
      <c r="V7" s="158" t="s">
        <v>341</v>
      </c>
      <c r="W7" s="158" t="s">
        <v>341</v>
      </c>
      <c r="X7" s="158" t="s">
        <v>341</v>
      </c>
      <c r="Y7" s="158" t="s">
        <v>341</v>
      </c>
      <c r="Z7" s="158" t="s">
        <v>341</v>
      </c>
      <c r="AA7" s="158" t="s">
        <v>341</v>
      </c>
      <c r="AB7" s="158" t="s">
        <v>341</v>
      </c>
      <c r="AC7" s="158" t="s">
        <v>341</v>
      </c>
      <c r="AD7" s="158" t="s">
        <v>341</v>
      </c>
      <c r="AE7" s="158" t="s">
        <v>341</v>
      </c>
      <c r="AF7" s="158" t="s">
        <v>341</v>
      </c>
      <c r="AG7" s="158" t="s">
        <v>341</v>
      </c>
      <c r="AH7" s="158" t="s">
        <v>341</v>
      </c>
      <c r="AI7" s="158" t="s">
        <v>341</v>
      </c>
      <c r="AJ7" s="158" t="s">
        <v>341</v>
      </c>
      <c r="AK7" s="158" t="s">
        <v>341</v>
      </c>
    </row>
  </sheetData>
  <mergeCells count="3">
    <mergeCell ref="A1:AK1"/>
    <mergeCell ref="A2:A3"/>
    <mergeCell ref="B2:AK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BC04-5AEF-4E53-BCD1-2F5A857E5257}">
  <sheetPr>
    <tabColor rgb="FF92D050"/>
  </sheetPr>
  <dimension ref="A1:F17"/>
  <sheetViews>
    <sheetView topLeftCell="A40" workbookViewId="0">
      <selection activeCell="A2" sqref="A2:F15"/>
    </sheetView>
  </sheetViews>
  <sheetFormatPr defaultColWidth="12.28515625" defaultRowHeight="15" x14ac:dyDescent="0.25"/>
  <cols>
    <col min="1" max="1" width="14" style="159" customWidth="1"/>
    <col min="2" max="5" width="21.28515625" style="159" customWidth="1"/>
    <col min="6" max="6" width="18.140625" style="159" bestFit="1" customWidth="1"/>
    <col min="7" max="16384" width="12.28515625" style="159"/>
  </cols>
  <sheetData>
    <row r="1" spans="1:6" x14ac:dyDescent="0.25">
      <c r="A1" s="286" t="s">
        <v>390</v>
      </c>
      <c r="B1" s="286"/>
      <c r="C1" s="286"/>
      <c r="D1" s="286"/>
      <c r="E1" s="286"/>
      <c r="F1" s="286"/>
    </row>
    <row r="2" spans="1:6" ht="30" x14ac:dyDescent="0.25">
      <c r="A2" s="160" t="s">
        <v>298</v>
      </c>
      <c r="B2" s="161" t="s">
        <v>39</v>
      </c>
      <c r="C2" s="161" t="s">
        <v>364</v>
      </c>
      <c r="D2" s="161" t="s">
        <v>41</v>
      </c>
      <c r="E2" s="161" t="s">
        <v>42</v>
      </c>
      <c r="F2" s="162" t="s">
        <v>26</v>
      </c>
    </row>
    <row r="3" spans="1:6" x14ac:dyDescent="0.25">
      <c r="A3" s="163" t="s">
        <v>377</v>
      </c>
      <c r="B3" s="164">
        <v>56863901.399999253</v>
      </c>
      <c r="C3" s="164">
        <v>4792292.2700000182</v>
      </c>
      <c r="D3" s="164">
        <v>4238345.4800000004</v>
      </c>
      <c r="E3" s="164">
        <v>22359212.83999975</v>
      </c>
      <c r="F3" s="164">
        <v>88253751.989999026</v>
      </c>
    </row>
    <row r="4" spans="1:6" x14ac:dyDescent="0.25">
      <c r="A4" s="163" t="s">
        <v>378</v>
      </c>
      <c r="B4" s="164">
        <v>61260013.649999157</v>
      </c>
      <c r="C4" s="164">
        <v>4882100.7600000156</v>
      </c>
      <c r="D4" s="164">
        <v>3616388.499999993</v>
      </c>
      <c r="E4" s="164">
        <v>21083148.609999649</v>
      </c>
      <c r="F4" s="164">
        <v>90841651.519998819</v>
      </c>
    </row>
    <row r="5" spans="1:6" x14ac:dyDescent="0.25">
      <c r="A5" s="163" t="s">
        <v>379</v>
      </c>
      <c r="B5" s="165">
        <v>71238700.169999123</v>
      </c>
      <c r="C5" s="165">
        <v>4785285.8200000133</v>
      </c>
      <c r="D5" s="165">
        <v>4610422.4800000023</v>
      </c>
      <c r="E5" s="165">
        <v>24971216.35999969</v>
      </c>
      <c r="F5" s="165">
        <v>105605624.82999881</v>
      </c>
    </row>
    <row r="6" spans="1:6" x14ac:dyDescent="0.25">
      <c r="A6" s="163" t="s">
        <v>380</v>
      </c>
      <c r="B6" s="165">
        <v>63008305.509998672</v>
      </c>
      <c r="C6" s="165">
        <v>5134440.0199999996</v>
      </c>
      <c r="D6" s="165">
        <v>4065217.2</v>
      </c>
      <c r="E6" s="165">
        <v>22485696.1199998</v>
      </c>
      <c r="F6" s="165">
        <v>94693658.849998459</v>
      </c>
    </row>
    <row r="7" spans="1:6" x14ac:dyDescent="0.25">
      <c r="A7" s="163" t="s">
        <v>381</v>
      </c>
      <c r="B7" s="165">
        <v>62825585.069999933</v>
      </c>
      <c r="C7" s="165">
        <v>5383074.3199999994</v>
      </c>
      <c r="D7" s="165">
        <v>3915488.52</v>
      </c>
      <c r="E7" s="165">
        <v>25129776.529999491</v>
      </c>
      <c r="F7" s="165">
        <v>97253924.439999402</v>
      </c>
    </row>
    <row r="8" spans="1:6" x14ac:dyDescent="0.25">
      <c r="A8" s="163" t="s">
        <v>382</v>
      </c>
      <c r="B8" s="165">
        <v>66414062.529999606</v>
      </c>
      <c r="C8" s="165">
        <v>5264424.5200000238</v>
      </c>
      <c r="D8" s="165">
        <v>4425297.5400000066</v>
      </c>
      <c r="E8" s="165">
        <v>24704279.95999914</v>
      </c>
      <c r="F8" s="165">
        <v>100808064.5499988</v>
      </c>
    </row>
    <row r="9" spans="1:6" x14ac:dyDescent="0.25">
      <c r="A9" s="163" t="s">
        <v>383</v>
      </c>
      <c r="B9" s="165">
        <v>68974171.880000219</v>
      </c>
      <c r="C9" s="165">
        <v>4767996.1900000088</v>
      </c>
      <c r="D9" s="165">
        <v>4327461.9800000098</v>
      </c>
      <c r="E9" s="165">
        <v>23538214.429999329</v>
      </c>
      <c r="F9" s="165">
        <v>101607844.4799996</v>
      </c>
    </row>
    <row r="10" spans="1:6" x14ac:dyDescent="0.25">
      <c r="A10" s="163" t="s">
        <v>384</v>
      </c>
      <c r="B10" s="165">
        <v>67328802.950000435</v>
      </c>
      <c r="C10" s="165">
        <v>5632996.5299999956</v>
      </c>
      <c r="D10" s="165">
        <v>4324195.1000000034</v>
      </c>
      <c r="E10" s="165">
        <v>24852578.989999399</v>
      </c>
      <c r="F10" s="165">
        <v>102138573.5699998</v>
      </c>
    </row>
    <row r="11" spans="1:6" x14ac:dyDescent="0.25">
      <c r="A11" s="163" t="s">
        <v>385</v>
      </c>
      <c r="B11" s="165">
        <v>62377673.980000257</v>
      </c>
      <c r="C11" s="165">
        <v>4770336.7599999942</v>
      </c>
      <c r="D11" s="165">
        <v>4007491.730000006</v>
      </c>
      <c r="E11" s="165">
        <v>23552894.979999501</v>
      </c>
      <c r="F11" s="165">
        <v>94708397.44999975</v>
      </c>
    </row>
    <row r="12" spans="1:6" x14ac:dyDescent="0.25">
      <c r="A12" s="163" t="s">
        <v>386</v>
      </c>
      <c r="B12" s="165">
        <v>66076380.400000803</v>
      </c>
      <c r="C12" s="165">
        <v>5518581.0399999898</v>
      </c>
      <c r="D12" s="165">
        <v>3807068.600000002</v>
      </c>
      <c r="E12" s="165">
        <v>23959317.949999321</v>
      </c>
      <c r="F12" s="165">
        <v>99361347.990000114</v>
      </c>
    </row>
    <row r="13" spans="1:6" x14ac:dyDescent="0.25">
      <c r="A13" s="163" t="s">
        <v>387</v>
      </c>
      <c r="B13" s="165">
        <v>68137485.830000624</v>
      </c>
      <c r="C13" s="165">
        <v>4672300.5700000124</v>
      </c>
      <c r="D13" s="165">
        <v>4037150.5500000208</v>
      </c>
      <c r="E13" s="165">
        <v>26063929.239999339</v>
      </c>
      <c r="F13" s="165">
        <v>102910866.19</v>
      </c>
    </row>
    <row r="14" spans="1:6" x14ac:dyDescent="0.25">
      <c r="A14" s="163" t="s">
        <v>388</v>
      </c>
      <c r="B14" s="165">
        <v>75022965.929998979</v>
      </c>
      <c r="C14" s="165">
        <v>6658450.899999992</v>
      </c>
      <c r="D14" s="165">
        <v>5566027.8800000232</v>
      </c>
      <c r="E14" s="165">
        <v>28685648.53999947</v>
      </c>
      <c r="F14" s="165">
        <v>115933093.24999849</v>
      </c>
    </row>
    <row r="15" spans="1:6" x14ac:dyDescent="0.25">
      <c r="A15" s="163" t="s">
        <v>389</v>
      </c>
      <c r="B15" s="165">
        <v>68699160.519998878</v>
      </c>
      <c r="C15" s="165">
        <v>5626798.76000001</v>
      </c>
      <c r="D15" s="165">
        <v>4575030.4500000123</v>
      </c>
      <c r="E15" s="165">
        <v>25552045.8899999</v>
      </c>
      <c r="F15" s="165">
        <v>104453035.6199988</v>
      </c>
    </row>
    <row r="17" spans="1:6" s="166" customFormat="1" ht="13.9" customHeight="1" x14ac:dyDescent="0.25">
      <c r="A17" s="287" t="s">
        <v>391</v>
      </c>
      <c r="B17" s="287"/>
      <c r="C17" s="287"/>
      <c r="D17" s="287"/>
      <c r="E17" s="287"/>
      <c r="F17" s="287"/>
    </row>
  </sheetData>
  <mergeCells count="2">
    <mergeCell ref="A1:F1"/>
    <mergeCell ref="A17:F17"/>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493F-6838-4651-9DA5-07CB67CD5E2A}">
  <sheetPr>
    <tabColor rgb="FF92D050"/>
  </sheetPr>
  <dimension ref="A1:F29"/>
  <sheetViews>
    <sheetView topLeftCell="A31" workbookViewId="0">
      <selection activeCell="G25" sqref="G25"/>
    </sheetView>
  </sheetViews>
  <sheetFormatPr defaultColWidth="9" defaultRowHeight="15" x14ac:dyDescent="0.25"/>
  <cols>
    <col min="1" max="1" width="20.85546875" style="159" customWidth="1"/>
    <col min="2" max="6" width="16.5703125" style="159" customWidth="1"/>
    <col min="7" max="16384" width="9" style="159"/>
  </cols>
  <sheetData>
    <row r="1" spans="1:6" x14ac:dyDescent="0.25">
      <c r="A1" s="286" t="s">
        <v>392</v>
      </c>
      <c r="B1" s="286"/>
      <c r="C1" s="286"/>
      <c r="D1" s="286"/>
      <c r="E1" s="286"/>
      <c r="F1" s="286"/>
    </row>
    <row r="2" spans="1:6" ht="45" x14ac:dyDescent="0.25">
      <c r="A2" s="167" t="s">
        <v>298</v>
      </c>
      <c r="B2" s="161" t="s">
        <v>39</v>
      </c>
      <c r="C2" s="161" t="s">
        <v>364</v>
      </c>
      <c r="D2" s="161" t="s">
        <v>41</v>
      </c>
      <c r="E2" s="161" t="s">
        <v>42</v>
      </c>
      <c r="F2" s="162" t="s">
        <v>26</v>
      </c>
    </row>
    <row r="3" spans="1:6" x14ac:dyDescent="0.25">
      <c r="A3" s="163" t="s">
        <v>366</v>
      </c>
      <c r="B3" s="168">
        <v>14893</v>
      </c>
      <c r="C3" s="168">
        <v>1617</v>
      </c>
      <c r="D3" s="168">
        <v>1063</v>
      </c>
      <c r="E3" s="168">
        <v>5719</v>
      </c>
      <c r="F3" s="168">
        <v>23292</v>
      </c>
    </row>
    <row r="4" spans="1:6" x14ac:dyDescent="0.25">
      <c r="A4" s="163" t="s">
        <v>367</v>
      </c>
      <c r="B4" s="168">
        <v>15396</v>
      </c>
      <c r="C4" s="168">
        <v>1701</v>
      </c>
      <c r="D4" s="168">
        <v>1123</v>
      </c>
      <c r="E4" s="168">
        <v>5753</v>
      </c>
      <c r="F4" s="168">
        <v>23973</v>
      </c>
    </row>
    <row r="5" spans="1:6" x14ac:dyDescent="0.25">
      <c r="A5" s="163" t="s">
        <v>368</v>
      </c>
      <c r="B5" s="168">
        <v>14298</v>
      </c>
      <c r="C5" s="168">
        <v>1657</v>
      </c>
      <c r="D5" s="168">
        <v>1145</v>
      </c>
      <c r="E5" s="168">
        <v>5832</v>
      </c>
      <c r="F5" s="168">
        <v>22932</v>
      </c>
    </row>
    <row r="6" spans="1:6" ht="13.5" customHeight="1" x14ac:dyDescent="0.25">
      <c r="A6" s="163" t="s">
        <v>369</v>
      </c>
      <c r="B6" s="168">
        <v>15031</v>
      </c>
      <c r="C6" s="168">
        <v>1610</v>
      </c>
      <c r="D6" s="168">
        <v>1109</v>
      </c>
      <c r="E6" s="168">
        <v>5781</v>
      </c>
      <c r="F6" s="168">
        <v>23531</v>
      </c>
    </row>
    <row r="7" spans="1:6" ht="13.5" customHeight="1" x14ac:dyDescent="0.25">
      <c r="A7" s="163" t="s">
        <v>370</v>
      </c>
      <c r="B7" s="168">
        <v>14585</v>
      </c>
      <c r="C7" s="168">
        <v>1656</v>
      </c>
      <c r="D7" s="168">
        <v>1131</v>
      </c>
      <c r="E7" s="168">
        <v>6003</v>
      </c>
      <c r="F7" s="168">
        <v>23375</v>
      </c>
    </row>
    <row r="8" spans="1:6" x14ac:dyDescent="0.25">
      <c r="A8" s="163" t="s">
        <v>371</v>
      </c>
      <c r="B8" s="168">
        <v>15135</v>
      </c>
      <c r="C8" s="168">
        <v>1680</v>
      </c>
      <c r="D8" s="168">
        <v>1116</v>
      </c>
      <c r="E8" s="168">
        <v>5775</v>
      </c>
      <c r="F8" s="168">
        <v>23706</v>
      </c>
    </row>
    <row r="9" spans="1:6" x14ac:dyDescent="0.25">
      <c r="A9" s="163" t="s">
        <v>372</v>
      </c>
      <c r="B9" s="168">
        <v>14643</v>
      </c>
      <c r="C9" s="168">
        <v>1549</v>
      </c>
      <c r="D9" s="168">
        <v>1089</v>
      </c>
      <c r="E9" s="168">
        <v>5819</v>
      </c>
      <c r="F9" s="168">
        <v>23100</v>
      </c>
    </row>
    <row r="10" spans="1:6" x14ac:dyDescent="0.25">
      <c r="A10" s="163" t="s">
        <v>373</v>
      </c>
      <c r="B10" s="168">
        <v>14369</v>
      </c>
      <c r="C10" s="168">
        <v>1575</v>
      </c>
      <c r="D10" s="168">
        <v>1044</v>
      </c>
      <c r="E10" s="168">
        <v>5723</v>
      </c>
      <c r="F10" s="168">
        <v>22711</v>
      </c>
    </row>
    <row r="11" spans="1:6" x14ac:dyDescent="0.25">
      <c r="A11" s="163" t="s">
        <v>374</v>
      </c>
      <c r="B11" s="168">
        <v>15046</v>
      </c>
      <c r="C11" s="168">
        <v>1746</v>
      </c>
      <c r="D11" s="168">
        <v>1225</v>
      </c>
      <c r="E11" s="168">
        <v>5975</v>
      </c>
      <c r="F11" s="168">
        <v>23992</v>
      </c>
    </row>
    <row r="12" spans="1:6" x14ac:dyDescent="0.25">
      <c r="A12" s="163" t="s">
        <v>375</v>
      </c>
      <c r="B12" s="168">
        <v>14768</v>
      </c>
      <c r="C12" s="168">
        <v>1612</v>
      </c>
      <c r="D12" s="168">
        <v>1083</v>
      </c>
      <c r="E12" s="168">
        <v>6008</v>
      </c>
      <c r="F12" s="168">
        <v>23471</v>
      </c>
    </row>
    <row r="13" spans="1:6" x14ac:dyDescent="0.25">
      <c r="A13" s="163" t="s">
        <v>376</v>
      </c>
      <c r="B13" s="168">
        <v>15918</v>
      </c>
      <c r="C13" s="168">
        <v>1764</v>
      </c>
      <c r="D13" s="168">
        <v>1257</v>
      </c>
      <c r="E13" s="168">
        <v>6466</v>
      </c>
      <c r="F13" s="168">
        <v>25405</v>
      </c>
    </row>
    <row r="14" spans="1:6" x14ac:dyDescent="0.25">
      <c r="A14" s="163" t="s">
        <v>377</v>
      </c>
      <c r="B14" s="168">
        <v>15906</v>
      </c>
      <c r="C14" s="168">
        <v>1756</v>
      </c>
      <c r="D14" s="168">
        <v>1453</v>
      </c>
      <c r="E14" s="168">
        <v>6286</v>
      </c>
      <c r="F14" s="168">
        <v>25401</v>
      </c>
    </row>
    <row r="15" spans="1:6" x14ac:dyDescent="0.25">
      <c r="A15" s="163" t="s">
        <v>378</v>
      </c>
      <c r="B15" s="168">
        <v>16256</v>
      </c>
      <c r="C15" s="168">
        <v>1680</v>
      </c>
      <c r="D15" s="168">
        <v>1180</v>
      </c>
      <c r="E15" s="168">
        <v>6091</v>
      </c>
      <c r="F15" s="168">
        <v>25207</v>
      </c>
    </row>
    <row r="16" spans="1:6" x14ac:dyDescent="0.25">
      <c r="A16" s="163" t="s">
        <v>379</v>
      </c>
      <c r="B16" s="168">
        <v>17857</v>
      </c>
      <c r="C16" s="168">
        <v>1636</v>
      </c>
      <c r="D16" s="168">
        <v>1286</v>
      </c>
      <c r="E16" s="168">
        <v>6412</v>
      </c>
      <c r="F16" s="168">
        <v>27191</v>
      </c>
    </row>
    <row r="17" spans="1:6" ht="14.65" customHeight="1" x14ac:dyDescent="0.25">
      <c r="A17" s="163" t="s">
        <v>380</v>
      </c>
      <c r="B17" s="168">
        <v>17209</v>
      </c>
      <c r="C17" s="168">
        <v>1664</v>
      </c>
      <c r="D17" s="168">
        <v>1299</v>
      </c>
      <c r="E17" s="168">
        <v>6364</v>
      </c>
      <c r="F17" s="168">
        <v>26536</v>
      </c>
    </row>
    <row r="18" spans="1:6" x14ac:dyDescent="0.25">
      <c r="A18" s="163" t="s">
        <v>381</v>
      </c>
      <c r="B18" s="168">
        <v>16920</v>
      </c>
      <c r="C18" s="168">
        <v>1830</v>
      </c>
      <c r="D18" s="168">
        <v>1258</v>
      </c>
      <c r="E18" s="168">
        <v>6783</v>
      </c>
      <c r="F18" s="168">
        <v>26791</v>
      </c>
    </row>
    <row r="19" spans="1:6" x14ac:dyDescent="0.25">
      <c r="A19" s="163" t="s">
        <v>382</v>
      </c>
      <c r="B19" s="168">
        <v>17944</v>
      </c>
      <c r="C19" s="168">
        <v>1789</v>
      </c>
      <c r="D19" s="168">
        <v>1274</v>
      </c>
      <c r="E19" s="168">
        <v>6470</v>
      </c>
      <c r="F19" s="168">
        <v>27477</v>
      </c>
    </row>
    <row r="20" spans="1:6" x14ac:dyDescent="0.25">
      <c r="A20" s="163" t="s">
        <v>383</v>
      </c>
      <c r="B20" s="168">
        <v>18094</v>
      </c>
      <c r="C20" s="168">
        <v>1671</v>
      </c>
      <c r="D20" s="168">
        <v>1226</v>
      </c>
      <c r="E20" s="168">
        <v>6336</v>
      </c>
      <c r="F20" s="168">
        <v>27327</v>
      </c>
    </row>
    <row r="21" spans="1:6" x14ac:dyDescent="0.25">
      <c r="A21" s="163" t="s">
        <v>384</v>
      </c>
      <c r="B21" s="168">
        <v>18574</v>
      </c>
      <c r="C21" s="168">
        <v>1699</v>
      </c>
      <c r="D21" s="168">
        <v>1250</v>
      </c>
      <c r="E21" s="168">
        <v>6483</v>
      </c>
      <c r="F21" s="168">
        <v>28006</v>
      </c>
    </row>
    <row r="22" spans="1:6" x14ac:dyDescent="0.25">
      <c r="A22" s="163" t="s">
        <v>385</v>
      </c>
      <c r="B22" s="168">
        <v>18003</v>
      </c>
      <c r="C22" s="168">
        <v>1696</v>
      </c>
      <c r="D22" s="168">
        <v>1337</v>
      </c>
      <c r="E22" s="168">
        <v>6498</v>
      </c>
      <c r="F22" s="168">
        <v>27534</v>
      </c>
    </row>
    <row r="23" spans="1:6" x14ac:dyDescent="0.25">
      <c r="A23" s="163" t="s">
        <v>386</v>
      </c>
      <c r="B23" s="168">
        <v>17640</v>
      </c>
      <c r="C23" s="168">
        <v>1851</v>
      </c>
      <c r="D23" s="168">
        <v>1353</v>
      </c>
      <c r="E23" s="168">
        <v>6652</v>
      </c>
      <c r="F23" s="168">
        <v>27496</v>
      </c>
    </row>
    <row r="24" spans="1:6" x14ac:dyDescent="0.25">
      <c r="A24" s="163" t="s">
        <v>387</v>
      </c>
      <c r="B24" s="168">
        <v>17619</v>
      </c>
      <c r="C24" s="168">
        <v>1729</v>
      </c>
      <c r="D24" s="168">
        <v>1269</v>
      </c>
      <c r="E24" s="168">
        <v>6924</v>
      </c>
      <c r="F24" s="168">
        <v>27541</v>
      </c>
    </row>
    <row r="25" spans="1:6" x14ac:dyDescent="0.25">
      <c r="A25" s="163" t="s">
        <v>388</v>
      </c>
      <c r="B25" s="168">
        <v>18815</v>
      </c>
      <c r="C25" s="168">
        <v>1923</v>
      </c>
      <c r="D25" s="168">
        <v>1554</v>
      </c>
      <c r="E25" s="168">
        <v>7039</v>
      </c>
      <c r="F25" s="168">
        <v>29331</v>
      </c>
    </row>
    <row r="26" spans="1:6" x14ac:dyDescent="0.25">
      <c r="A26" s="163" t="s">
        <v>389</v>
      </c>
      <c r="B26" s="168">
        <v>19072</v>
      </c>
      <c r="C26" s="168">
        <v>1851</v>
      </c>
      <c r="D26" s="168">
        <v>1546</v>
      </c>
      <c r="E26" s="168">
        <v>6894</v>
      </c>
      <c r="F26" s="168">
        <v>29363</v>
      </c>
    </row>
    <row r="28" spans="1:6" x14ac:dyDescent="0.25">
      <c r="A28" s="287" t="s">
        <v>393</v>
      </c>
      <c r="B28" s="287"/>
      <c r="C28" s="287"/>
      <c r="D28" s="287"/>
      <c r="E28" s="287"/>
      <c r="F28" s="287"/>
    </row>
    <row r="29" spans="1:6" x14ac:dyDescent="0.25">
      <c r="A29" s="287"/>
      <c r="B29" s="287"/>
      <c r="C29" s="287"/>
      <c r="D29" s="287"/>
      <c r="E29" s="287"/>
      <c r="F29" s="287"/>
    </row>
  </sheetData>
  <mergeCells count="2">
    <mergeCell ref="A1:F1"/>
    <mergeCell ref="A28:F29"/>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9AE0-7E71-4382-8DA8-A9BC6655AB57}">
  <sheetPr>
    <tabColor rgb="FF92D050"/>
  </sheetPr>
  <dimension ref="A1:F30"/>
  <sheetViews>
    <sheetView topLeftCell="A19" workbookViewId="0">
      <selection activeCell="A28" sqref="A28"/>
    </sheetView>
  </sheetViews>
  <sheetFormatPr defaultColWidth="8.85546875" defaultRowHeight="15" x14ac:dyDescent="0.25"/>
  <cols>
    <col min="1" max="1" width="10" style="30" customWidth="1"/>
    <col min="2" max="5" width="15.140625" style="30" customWidth="1"/>
    <col min="6" max="6" width="12" style="30" customWidth="1"/>
    <col min="7" max="16384" width="8.85546875" style="30"/>
  </cols>
  <sheetData>
    <row r="1" spans="1:6" x14ac:dyDescent="0.25">
      <c r="A1" s="286" t="s">
        <v>392</v>
      </c>
      <c r="B1" s="286"/>
      <c r="C1" s="286"/>
      <c r="D1" s="286"/>
      <c r="E1" s="286"/>
      <c r="F1" s="286"/>
    </row>
    <row r="2" spans="1:6" ht="45" x14ac:dyDescent="0.25">
      <c r="A2" s="214" t="s">
        <v>298</v>
      </c>
      <c r="B2" s="161" t="s">
        <v>39</v>
      </c>
      <c r="C2" s="161" t="s">
        <v>364</v>
      </c>
      <c r="D2" s="161" t="s">
        <v>41</v>
      </c>
      <c r="E2" s="161" t="s">
        <v>42</v>
      </c>
      <c r="F2" s="162" t="s">
        <v>26</v>
      </c>
    </row>
    <row r="3" spans="1:6" ht="25.5" x14ac:dyDescent="0.25">
      <c r="A3" s="215" t="s">
        <v>433</v>
      </c>
      <c r="B3" s="168">
        <v>15474</v>
      </c>
      <c r="C3" s="168">
        <v>1684</v>
      </c>
      <c r="D3" s="168">
        <v>1154</v>
      </c>
      <c r="E3" s="168">
        <v>5854</v>
      </c>
      <c r="F3" s="168">
        <v>24166</v>
      </c>
    </row>
    <row r="4" spans="1:6" x14ac:dyDescent="0.25">
      <c r="A4" s="215" t="s">
        <v>434</v>
      </c>
      <c r="B4" s="168">
        <v>15433</v>
      </c>
      <c r="C4" s="168">
        <v>1838</v>
      </c>
      <c r="D4" s="168">
        <v>1373</v>
      </c>
      <c r="E4" s="168">
        <v>6091</v>
      </c>
      <c r="F4" s="168">
        <v>24735</v>
      </c>
    </row>
    <row r="5" spans="1:6" x14ac:dyDescent="0.25">
      <c r="A5" s="215" t="s">
        <v>366</v>
      </c>
      <c r="B5" s="168">
        <v>14893</v>
      </c>
      <c r="C5" s="168">
        <v>1617</v>
      </c>
      <c r="D5" s="168">
        <v>1063</v>
      </c>
      <c r="E5" s="168">
        <v>5719</v>
      </c>
      <c r="F5" s="168">
        <v>23292</v>
      </c>
    </row>
    <row r="6" spans="1:6" ht="25.5" x14ac:dyDescent="0.25">
      <c r="A6" s="215" t="s">
        <v>367</v>
      </c>
      <c r="B6" s="168">
        <v>15396</v>
      </c>
      <c r="C6" s="168">
        <v>1701</v>
      </c>
      <c r="D6" s="168">
        <v>1123</v>
      </c>
      <c r="E6" s="168">
        <v>5753</v>
      </c>
      <c r="F6" s="168">
        <v>23973</v>
      </c>
    </row>
    <row r="7" spans="1:6" x14ac:dyDescent="0.25">
      <c r="A7" s="215" t="s">
        <v>368</v>
      </c>
      <c r="B7" s="168">
        <v>14298</v>
      </c>
      <c r="C7" s="168">
        <v>1657</v>
      </c>
      <c r="D7" s="168">
        <v>1145</v>
      </c>
      <c r="E7" s="168">
        <v>5832</v>
      </c>
      <c r="F7" s="168">
        <v>22932</v>
      </c>
    </row>
    <row r="8" spans="1:6" x14ac:dyDescent="0.25">
      <c r="A8" s="215" t="s">
        <v>369</v>
      </c>
      <c r="B8" s="168">
        <v>15031</v>
      </c>
      <c r="C8" s="168">
        <v>1610</v>
      </c>
      <c r="D8" s="168">
        <v>1109</v>
      </c>
      <c r="E8" s="168">
        <v>5781</v>
      </c>
      <c r="F8" s="168">
        <v>23531</v>
      </c>
    </row>
    <row r="9" spans="1:6" ht="14.65" customHeight="1" x14ac:dyDescent="0.25">
      <c r="A9" s="215" t="s">
        <v>370</v>
      </c>
      <c r="B9" s="168">
        <v>14585</v>
      </c>
      <c r="C9" s="168">
        <v>1656</v>
      </c>
      <c r="D9" s="168">
        <v>1131</v>
      </c>
      <c r="E9" s="168">
        <v>6003</v>
      </c>
      <c r="F9" s="168">
        <v>23375</v>
      </c>
    </row>
    <row r="10" spans="1:6" ht="14.65" customHeight="1" x14ac:dyDescent="0.25">
      <c r="A10" s="215" t="s">
        <v>371</v>
      </c>
      <c r="B10" s="168">
        <v>15134</v>
      </c>
      <c r="C10" s="168">
        <v>1680</v>
      </c>
      <c r="D10" s="168">
        <v>1116</v>
      </c>
      <c r="E10" s="168">
        <v>5775</v>
      </c>
      <c r="F10" s="168">
        <v>23705</v>
      </c>
    </row>
    <row r="11" spans="1:6" ht="14.65" customHeight="1" x14ac:dyDescent="0.25">
      <c r="A11" s="215" t="s">
        <v>372</v>
      </c>
      <c r="B11" s="168">
        <v>14642</v>
      </c>
      <c r="C11" s="168">
        <v>1549</v>
      </c>
      <c r="D11" s="168">
        <v>1089</v>
      </c>
      <c r="E11" s="168">
        <v>5819</v>
      </c>
      <c r="F11" s="168">
        <v>23099</v>
      </c>
    </row>
    <row r="12" spans="1:6" ht="14.65" customHeight="1" x14ac:dyDescent="0.25">
      <c r="A12" s="215" t="s">
        <v>373</v>
      </c>
      <c r="B12" s="168">
        <v>14368</v>
      </c>
      <c r="C12" s="168">
        <v>1575</v>
      </c>
      <c r="D12" s="168">
        <v>1044</v>
      </c>
      <c r="E12" s="168">
        <v>5723</v>
      </c>
      <c r="F12" s="168">
        <v>22710</v>
      </c>
    </row>
    <row r="13" spans="1:6" ht="14.65" customHeight="1" x14ac:dyDescent="0.25">
      <c r="A13" s="215" t="s">
        <v>374</v>
      </c>
      <c r="B13" s="168">
        <v>15045</v>
      </c>
      <c r="C13" s="168">
        <v>1746</v>
      </c>
      <c r="D13" s="168">
        <v>1225</v>
      </c>
      <c r="E13" s="168">
        <v>5975</v>
      </c>
      <c r="F13" s="168">
        <v>23991</v>
      </c>
    </row>
    <row r="14" spans="1:6" ht="14.65" customHeight="1" x14ac:dyDescent="0.25">
      <c r="A14" s="215" t="s">
        <v>375</v>
      </c>
      <c r="B14" s="168">
        <v>14767</v>
      </c>
      <c r="C14" s="168">
        <v>1612</v>
      </c>
      <c r="D14" s="168">
        <v>1083</v>
      </c>
      <c r="E14" s="168">
        <v>6008</v>
      </c>
      <c r="F14" s="168">
        <v>23470</v>
      </c>
    </row>
    <row r="15" spans="1:6" ht="14.65" customHeight="1" x14ac:dyDescent="0.25">
      <c r="A15" s="215" t="s">
        <v>376</v>
      </c>
      <c r="B15" s="168">
        <v>15917</v>
      </c>
      <c r="C15" s="168">
        <v>1764</v>
      </c>
      <c r="D15" s="168">
        <v>1257</v>
      </c>
      <c r="E15" s="168">
        <v>6466</v>
      </c>
      <c r="F15" s="168">
        <v>25404</v>
      </c>
    </row>
    <row r="16" spans="1:6" ht="14.65" customHeight="1" x14ac:dyDescent="0.25">
      <c r="A16" s="215" t="s">
        <v>377</v>
      </c>
      <c r="B16" s="168">
        <v>15905</v>
      </c>
      <c r="C16" s="168">
        <v>1756</v>
      </c>
      <c r="D16" s="168">
        <v>1453</v>
      </c>
      <c r="E16" s="168">
        <v>6286</v>
      </c>
      <c r="F16" s="168">
        <v>25400</v>
      </c>
    </row>
    <row r="17" spans="1:6" ht="14.65" customHeight="1" x14ac:dyDescent="0.25">
      <c r="A17" s="215" t="s">
        <v>378</v>
      </c>
      <c r="B17" s="213">
        <v>16254</v>
      </c>
      <c r="C17" s="168">
        <v>1680</v>
      </c>
      <c r="D17" s="168">
        <v>1180</v>
      </c>
      <c r="E17" s="168">
        <v>6091</v>
      </c>
      <c r="F17" s="168">
        <v>25205</v>
      </c>
    </row>
    <row r="18" spans="1:6" ht="14.65" customHeight="1" x14ac:dyDescent="0.25">
      <c r="A18" s="215" t="s">
        <v>379</v>
      </c>
      <c r="B18" s="213">
        <v>17856</v>
      </c>
      <c r="C18" s="168">
        <v>1636</v>
      </c>
      <c r="D18" s="168">
        <v>1286</v>
      </c>
      <c r="E18" s="168">
        <v>6412</v>
      </c>
      <c r="F18" s="168">
        <v>27190</v>
      </c>
    </row>
    <row r="19" spans="1:6" ht="14.65" customHeight="1" x14ac:dyDescent="0.25">
      <c r="A19" s="215" t="s">
        <v>380</v>
      </c>
      <c r="B19" s="213">
        <v>17208</v>
      </c>
      <c r="C19" s="168">
        <v>1664</v>
      </c>
      <c r="D19" s="168">
        <v>1299</v>
      </c>
      <c r="E19" s="168">
        <v>6364</v>
      </c>
      <c r="F19" s="168">
        <v>26535</v>
      </c>
    </row>
    <row r="20" spans="1:6" ht="14.65" customHeight="1" x14ac:dyDescent="0.25">
      <c r="A20" s="215" t="s">
        <v>381</v>
      </c>
      <c r="B20" s="213">
        <v>16919</v>
      </c>
      <c r="C20" s="168">
        <v>1829</v>
      </c>
      <c r="D20" s="168">
        <v>1257</v>
      </c>
      <c r="E20" s="168">
        <v>6783</v>
      </c>
      <c r="F20" s="168">
        <v>26788</v>
      </c>
    </row>
    <row r="21" spans="1:6" ht="14.65" customHeight="1" x14ac:dyDescent="0.25">
      <c r="A21" s="215" t="s">
        <v>382</v>
      </c>
      <c r="B21" s="213">
        <v>17943</v>
      </c>
      <c r="C21" s="168">
        <v>1789</v>
      </c>
      <c r="D21" s="168">
        <v>1274</v>
      </c>
      <c r="E21" s="168">
        <v>6470</v>
      </c>
      <c r="F21" s="168">
        <v>27476</v>
      </c>
    </row>
    <row r="22" spans="1:6" ht="14.65" customHeight="1" x14ac:dyDescent="0.25">
      <c r="A22" s="215" t="s">
        <v>383</v>
      </c>
      <c r="B22" s="213">
        <v>18093</v>
      </c>
      <c r="C22" s="168">
        <v>1670</v>
      </c>
      <c r="D22" s="168">
        <v>1226</v>
      </c>
      <c r="E22" s="168">
        <v>6336</v>
      </c>
      <c r="F22" s="168">
        <v>27325</v>
      </c>
    </row>
    <row r="23" spans="1:6" ht="14.65" customHeight="1" x14ac:dyDescent="0.25">
      <c r="A23" s="215" t="s">
        <v>384</v>
      </c>
      <c r="B23" s="213">
        <v>18571</v>
      </c>
      <c r="C23" s="168">
        <v>1699</v>
      </c>
      <c r="D23" s="168">
        <v>1249</v>
      </c>
      <c r="E23" s="168">
        <v>6483</v>
      </c>
      <c r="F23" s="168">
        <v>28002</v>
      </c>
    </row>
    <row r="24" spans="1:6" ht="14.65" customHeight="1" x14ac:dyDescent="0.25">
      <c r="A24" s="215" t="s">
        <v>385</v>
      </c>
      <c r="B24" s="213">
        <v>18004</v>
      </c>
      <c r="C24" s="168">
        <v>1694</v>
      </c>
      <c r="D24" s="168">
        <v>1337</v>
      </c>
      <c r="E24" s="168">
        <v>6498</v>
      </c>
      <c r="F24" s="168">
        <v>27533</v>
      </c>
    </row>
    <row r="25" spans="1:6" ht="25.5" x14ac:dyDescent="0.25">
      <c r="A25" s="215" t="s">
        <v>386</v>
      </c>
      <c r="B25" s="213">
        <v>17637</v>
      </c>
      <c r="C25" s="168">
        <v>1822</v>
      </c>
      <c r="D25" s="168">
        <v>1352</v>
      </c>
      <c r="E25" s="168">
        <v>6647</v>
      </c>
      <c r="F25" s="168">
        <v>27458</v>
      </c>
    </row>
    <row r="26" spans="1:6" ht="25.5" x14ac:dyDescent="0.25">
      <c r="A26" s="215" t="s">
        <v>387</v>
      </c>
      <c r="B26" s="213">
        <v>17609</v>
      </c>
      <c r="C26" s="168">
        <v>1690</v>
      </c>
      <c r="D26" s="168">
        <v>1265</v>
      </c>
      <c r="E26" s="168">
        <v>6919</v>
      </c>
      <c r="F26" s="168">
        <v>27483</v>
      </c>
    </row>
    <row r="27" spans="1:6" ht="14.25" customHeight="1" x14ac:dyDescent="0.25">
      <c r="A27" s="215" t="s">
        <v>388</v>
      </c>
      <c r="B27" s="213">
        <v>18655</v>
      </c>
      <c r="C27" s="168">
        <v>1835</v>
      </c>
      <c r="D27" s="168">
        <v>1503</v>
      </c>
      <c r="E27" s="168">
        <v>6933</v>
      </c>
      <c r="F27" s="168">
        <v>28926</v>
      </c>
    </row>
    <row r="28" spans="1:6" x14ac:dyDescent="0.25">
      <c r="A28" s="215" t="s">
        <v>389</v>
      </c>
      <c r="B28" s="168">
        <v>19072</v>
      </c>
      <c r="C28" s="168">
        <v>1851</v>
      </c>
      <c r="D28" s="213">
        <v>1546</v>
      </c>
      <c r="E28" s="168">
        <v>6894</v>
      </c>
      <c r="F28" s="168">
        <v>29363</v>
      </c>
    </row>
    <row r="29" spans="1:6" x14ac:dyDescent="0.25">
      <c r="A29" s="287" t="s">
        <v>393</v>
      </c>
      <c r="B29" s="287"/>
      <c r="C29" s="287"/>
      <c r="D29" s="287"/>
      <c r="E29" s="287"/>
      <c r="F29" s="287"/>
    </row>
    <row r="30" spans="1:6" x14ac:dyDescent="0.25">
      <c r="A30" s="287"/>
      <c r="B30" s="287"/>
      <c r="C30" s="287"/>
      <c r="D30" s="287"/>
      <c r="E30" s="287"/>
      <c r="F30" s="287"/>
    </row>
  </sheetData>
  <mergeCells count="2">
    <mergeCell ref="A1:F1"/>
    <mergeCell ref="A29:F30"/>
  </mergeCells>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L13"/>
  <sheetViews>
    <sheetView topLeftCell="A19" workbookViewId="0">
      <selection sqref="A1:B1"/>
    </sheetView>
  </sheetViews>
  <sheetFormatPr defaultColWidth="8.85546875" defaultRowHeight="14.1" customHeight="1" x14ac:dyDescent="0.25"/>
  <cols>
    <col min="1" max="1" width="72.85546875" style="30" bestFit="1" customWidth="1"/>
    <col min="2" max="2" width="20.140625" style="30" customWidth="1"/>
    <col min="3" max="16384" width="8.85546875" style="30"/>
  </cols>
  <sheetData>
    <row r="1" spans="1:12" ht="25.35" customHeight="1" x14ac:dyDescent="0.25">
      <c r="A1" s="288" t="s">
        <v>304</v>
      </c>
      <c r="B1" s="288"/>
    </row>
    <row r="2" spans="1:12" ht="24.75" customHeight="1" x14ac:dyDescent="0.25">
      <c r="A2" s="125"/>
      <c r="B2" s="109" t="s">
        <v>401</v>
      </c>
    </row>
    <row r="3" spans="1:12" ht="14.1" customHeight="1" x14ac:dyDescent="0.25">
      <c r="A3" s="125" t="s">
        <v>305</v>
      </c>
      <c r="B3" s="4">
        <v>318</v>
      </c>
    </row>
    <row r="4" spans="1:12" ht="14.1" customHeight="1" x14ac:dyDescent="0.25">
      <c r="A4" s="126" t="s">
        <v>311</v>
      </c>
      <c r="B4" s="4">
        <v>228</v>
      </c>
    </row>
    <row r="5" spans="1:12" ht="14.1" customHeight="1" x14ac:dyDescent="0.25">
      <c r="A5" s="126" t="s">
        <v>312</v>
      </c>
      <c r="B5" s="4">
        <v>3</v>
      </c>
    </row>
    <row r="6" spans="1:12" ht="14.1" customHeight="1" x14ac:dyDescent="0.25">
      <c r="A6" s="126" t="s">
        <v>313</v>
      </c>
      <c r="B6" s="4">
        <v>1</v>
      </c>
    </row>
    <row r="7" spans="1:12" ht="14.1" customHeight="1" x14ac:dyDescent="0.25">
      <c r="A7" s="126" t="s">
        <v>314</v>
      </c>
      <c r="B7" s="4">
        <v>75</v>
      </c>
    </row>
    <row r="8" spans="1:12" ht="14.1" customHeight="1" x14ac:dyDescent="0.25">
      <c r="A8" s="125" t="s">
        <v>306</v>
      </c>
      <c r="B8" s="4">
        <v>430</v>
      </c>
    </row>
    <row r="9" spans="1:12" ht="14.1" customHeight="1" x14ac:dyDescent="0.25">
      <c r="A9" s="125" t="s">
        <v>307</v>
      </c>
      <c r="B9" s="4">
        <v>158</v>
      </c>
    </row>
    <row r="10" spans="1:12" ht="14.1" customHeight="1" x14ac:dyDescent="0.25">
      <c r="A10" s="124"/>
      <c r="B10" s="124"/>
      <c r="C10" s="124"/>
      <c r="D10" s="124"/>
      <c r="E10" s="124"/>
      <c r="F10" s="124"/>
      <c r="G10" s="124"/>
      <c r="H10" s="124"/>
      <c r="I10" s="124"/>
      <c r="J10" s="124"/>
      <c r="K10" s="124"/>
      <c r="L10" s="124"/>
    </row>
    <row r="11" spans="1:12" ht="14.1" customHeight="1" x14ac:dyDescent="0.25">
      <c r="A11" s="127" t="s">
        <v>305</v>
      </c>
      <c r="B11" s="289" t="s">
        <v>327</v>
      </c>
      <c r="C11" s="289"/>
      <c r="D11" s="289"/>
      <c r="E11" s="289"/>
      <c r="F11" s="289"/>
      <c r="G11" s="289"/>
      <c r="H11" s="289"/>
      <c r="I11" s="289"/>
      <c r="J11" s="289"/>
      <c r="K11" s="289"/>
      <c r="L11" s="289"/>
    </row>
    <row r="12" spans="1:12" ht="14.1" customHeight="1" x14ac:dyDescent="0.25">
      <c r="A12" s="127" t="s">
        <v>328</v>
      </c>
      <c r="B12" s="289" t="s">
        <v>342</v>
      </c>
      <c r="C12" s="289"/>
      <c r="D12" s="289"/>
      <c r="E12" s="289"/>
      <c r="F12" s="289"/>
      <c r="G12" s="289"/>
      <c r="H12" s="289"/>
      <c r="I12" s="289"/>
      <c r="J12" s="289"/>
      <c r="K12" s="128"/>
      <c r="L12" s="128"/>
    </row>
    <row r="13" spans="1:12" ht="14.1" customHeight="1" x14ac:dyDescent="0.25">
      <c r="A13" s="127" t="s">
        <v>307</v>
      </c>
      <c r="B13" s="289" t="s">
        <v>343</v>
      </c>
      <c r="C13" s="289"/>
      <c r="D13" s="289"/>
      <c r="E13" s="289"/>
      <c r="F13" s="128"/>
      <c r="G13" s="128"/>
      <c r="H13" s="128"/>
      <c r="I13" s="128"/>
      <c r="J13" s="128"/>
      <c r="K13" s="128"/>
      <c r="L13" s="128"/>
    </row>
  </sheetData>
  <mergeCells count="4">
    <mergeCell ref="A1:B1"/>
    <mergeCell ref="B11:L11"/>
    <mergeCell ref="B12:J12"/>
    <mergeCell ref="B13:E13"/>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B9"/>
  <sheetViews>
    <sheetView showGridLines="0" workbookViewId="0">
      <selection sqref="A1:B1"/>
    </sheetView>
  </sheetViews>
  <sheetFormatPr defaultRowHeight="15" x14ac:dyDescent="0.25"/>
  <cols>
    <col min="1" max="1" width="23.85546875" customWidth="1"/>
    <col min="2" max="2" width="28.85546875" customWidth="1"/>
  </cols>
  <sheetData>
    <row r="1" spans="1:2" ht="15.75" x14ac:dyDescent="0.25">
      <c r="A1" s="290" t="s">
        <v>119</v>
      </c>
      <c r="B1" s="291"/>
    </row>
    <row r="2" spans="1:2" x14ac:dyDescent="0.25">
      <c r="A2" s="78" t="s">
        <v>113</v>
      </c>
      <c r="B2" s="79" t="s">
        <v>114</v>
      </c>
    </row>
    <row r="3" spans="1:2" x14ac:dyDescent="0.25">
      <c r="A3" s="76" t="s">
        <v>115</v>
      </c>
      <c r="B3" s="77">
        <v>1.7899999999999999E-2</v>
      </c>
    </row>
    <row r="4" spans="1:2" x14ac:dyDescent="0.25">
      <c r="A4" s="76" t="s">
        <v>116</v>
      </c>
      <c r="B4" s="77">
        <v>1.7999999999999999E-2</v>
      </c>
    </row>
    <row r="5" spans="1:2" x14ac:dyDescent="0.25">
      <c r="A5" s="76" t="s">
        <v>117</v>
      </c>
      <c r="B5" s="77">
        <v>1.61E-2</v>
      </c>
    </row>
    <row r="6" spans="1:2" x14ac:dyDescent="0.25">
      <c r="A6" s="76" t="s">
        <v>118</v>
      </c>
      <c r="B6" s="77">
        <v>1.4800000000000001E-2</v>
      </c>
    </row>
    <row r="7" spans="1:2" x14ac:dyDescent="0.25">
      <c r="A7" s="76" t="s">
        <v>96</v>
      </c>
      <c r="B7" s="77">
        <v>1.4E-2</v>
      </c>
    </row>
    <row r="8" spans="1:2" x14ac:dyDescent="0.25">
      <c r="A8" s="76" t="s">
        <v>95</v>
      </c>
      <c r="B8" s="77">
        <v>1.4E-2</v>
      </c>
    </row>
    <row r="9" spans="1:2" x14ac:dyDescent="0.25">
      <c r="A9" s="76" t="s">
        <v>319</v>
      </c>
      <c r="B9" s="103">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6"/>
  <sheetViews>
    <sheetView showGridLines="0" workbookViewId="0">
      <selection activeCell="I15" sqref="I15"/>
    </sheetView>
  </sheetViews>
  <sheetFormatPr defaultColWidth="12.140625" defaultRowHeight="15" x14ac:dyDescent="0.25"/>
  <cols>
    <col min="4" max="4" width="14.42578125" customWidth="1"/>
    <col min="5" max="5" width="16.140625" customWidth="1"/>
  </cols>
  <sheetData>
    <row r="1" spans="1:7" x14ac:dyDescent="0.25">
      <c r="A1" s="235" t="s">
        <v>107</v>
      </c>
      <c r="B1" s="236"/>
      <c r="C1" s="236"/>
      <c r="D1" s="236"/>
      <c r="E1" s="236"/>
      <c r="F1" s="237"/>
    </row>
    <row r="2" spans="1:7" ht="45" x14ac:dyDescent="0.25">
      <c r="A2" s="65" t="s">
        <v>298</v>
      </c>
      <c r="B2" s="66" t="s">
        <v>39</v>
      </c>
      <c r="C2" s="66" t="s">
        <v>40</v>
      </c>
      <c r="D2" s="66" t="s">
        <v>41</v>
      </c>
      <c r="E2" s="66" t="s">
        <v>42</v>
      </c>
      <c r="F2" s="67" t="s">
        <v>26</v>
      </c>
    </row>
    <row r="3" spans="1:7" x14ac:dyDescent="0.25">
      <c r="A3" s="61">
        <v>43252</v>
      </c>
      <c r="B3" s="4">
        <v>5144</v>
      </c>
      <c r="C3" s="4">
        <v>656</v>
      </c>
      <c r="D3" s="4">
        <v>618</v>
      </c>
      <c r="E3" s="4">
        <v>1326</v>
      </c>
      <c r="F3" s="4">
        <v>7744</v>
      </c>
    </row>
    <row r="4" spans="1:7" x14ac:dyDescent="0.25">
      <c r="A4" s="61">
        <v>43282</v>
      </c>
      <c r="B4" s="4">
        <v>5675</v>
      </c>
      <c r="C4" s="4">
        <v>719</v>
      </c>
      <c r="D4" s="4">
        <v>629</v>
      </c>
      <c r="E4" s="4">
        <v>1191</v>
      </c>
      <c r="F4" s="4">
        <v>8214</v>
      </c>
    </row>
    <row r="5" spans="1:7" x14ac:dyDescent="0.25">
      <c r="A5" s="61">
        <v>43313</v>
      </c>
      <c r="B5" s="4">
        <v>6104</v>
      </c>
      <c r="C5" s="4">
        <v>791</v>
      </c>
      <c r="D5" s="4">
        <v>723</v>
      </c>
      <c r="E5" s="4">
        <v>1555</v>
      </c>
      <c r="F5" s="4">
        <v>9173</v>
      </c>
    </row>
    <row r="6" spans="1:7" x14ac:dyDescent="0.25">
      <c r="A6" s="61">
        <v>43344</v>
      </c>
      <c r="B6" s="4">
        <v>5324</v>
      </c>
      <c r="C6" s="4">
        <v>709</v>
      </c>
      <c r="D6" s="4">
        <v>625</v>
      </c>
      <c r="E6" s="4">
        <v>1337</v>
      </c>
      <c r="F6" s="4">
        <v>7995</v>
      </c>
    </row>
    <row r="7" spans="1:7" x14ac:dyDescent="0.25">
      <c r="A7" s="61">
        <v>43374</v>
      </c>
      <c r="B7" s="4">
        <v>5867</v>
      </c>
      <c r="C7" s="4">
        <v>727</v>
      </c>
      <c r="D7" s="4">
        <v>710</v>
      </c>
      <c r="E7" s="4">
        <v>1233</v>
      </c>
      <c r="F7" s="4">
        <v>8537</v>
      </c>
    </row>
    <row r="8" spans="1:7" x14ac:dyDescent="0.25">
      <c r="A8" s="61">
        <v>43405</v>
      </c>
      <c r="B8" s="4">
        <v>6124</v>
      </c>
      <c r="C8" s="4">
        <v>770</v>
      </c>
      <c r="D8" s="4">
        <v>720</v>
      </c>
      <c r="E8" s="4">
        <v>1621</v>
      </c>
      <c r="F8" s="4">
        <v>9235</v>
      </c>
    </row>
    <row r="9" spans="1:7" x14ac:dyDescent="0.25">
      <c r="A9" s="61">
        <v>43435</v>
      </c>
      <c r="B9" s="4">
        <v>4621</v>
      </c>
      <c r="C9" s="4">
        <v>611</v>
      </c>
      <c r="D9" s="4">
        <v>567</v>
      </c>
      <c r="E9" s="4">
        <v>1201</v>
      </c>
      <c r="F9" s="4">
        <v>7000</v>
      </c>
    </row>
    <row r="10" spans="1:7" x14ac:dyDescent="0.25">
      <c r="A10" s="61">
        <v>43466</v>
      </c>
      <c r="B10" s="4">
        <v>4830</v>
      </c>
      <c r="C10" s="4">
        <v>636</v>
      </c>
      <c r="D10" s="4">
        <v>630</v>
      </c>
      <c r="E10" s="4">
        <v>1040</v>
      </c>
      <c r="F10" s="4">
        <v>7136</v>
      </c>
    </row>
    <row r="11" spans="1:7" x14ac:dyDescent="0.25">
      <c r="A11" s="61">
        <v>43497</v>
      </c>
      <c r="B11" s="4">
        <v>5810</v>
      </c>
      <c r="C11" s="4">
        <v>788</v>
      </c>
      <c r="D11" s="4">
        <v>688</v>
      </c>
      <c r="E11" s="4">
        <v>1548</v>
      </c>
      <c r="F11" s="4">
        <v>8834</v>
      </c>
    </row>
    <row r="12" spans="1:7" x14ac:dyDescent="0.25">
      <c r="A12" s="61">
        <v>43525</v>
      </c>
      <c r="B12" s="4">
        <v>6229</v>
      </c>
      <c r="C12" s="4">
        <v>778</v>
      </c>
      <c r="D12" s="4">
        <v>717</v>
      </c>
      <c r="E12" s="4">
        <v>1672</v>
      </c>
      <c r="F12" s="4">
        <v>9396</v>
      </c>
    </row>
    <row r="13" spans="1:7" x14ac:dyDescent="0.25">
      <c r="A13" s="61">
        <v>43556</v>
      </c>
      <c r="B13" s="4">
        <v>4859</v>
      </c>
      <c r="C13" s="4">
        <v>621</v>
      </c>
      <c r="D13" s="4">
        <v>574</v>
      </c>
      <c r="E13" s="4">
        <v>1187</v>
      </c>
      <c r="F13" s="4">
        <v>7241</v>
      </c>
    </row>
    <row r="14" spans="1:7" x14ac:dyDescent="0.25">
      <c r="A14" s="61">
        <v>43586</v>
      </c>
      <c r="B14" s="4">
        <v>6354</v>
      </c>
      <c r="C14" s="4">
        <v>726</v>
      </c>
      <c r="D14" s="4">
        <v>735</v>
      </c>
      <c r="E14" s="4">
        <v>1583</v>
      </c>
      <c r="F14" s="4">
        <v>9398</v>
      </c>
      <c r="G14" s="10"/>
    </row>
    <row r="15" spans="1:7" x14ac:dyDescent="0.25">
      <c r="A15" s="61">
        <v>43617</v>
      </c>
      <c r="B15" s="4">
        <v>5595</v>
      </c>
      <c r="C15" s="4">
        <v>620</v>
      </c>
      <c r="D15" s="4">
        <v>558</v>
      </c>
      <c r="E15" s="4">
        <v>1335</v>
      </c>
      <c r="F15" s="4">
        <v>8108</v>
      </c>
    </row>
    <row r="16" spans="1:7" x14ac:dyDescent="0.25">
      <c r="A16" s="205"/>
      <c r="B16" s="216"/>
      <c r="C16" s="216"/>
      <c r="D16" s="216"/>
      <c r="E16" s="216"/>
      <c r="F16" s="216">
        <f>SUBTOTAL(109,Table46[Total])</f>
        <v>108011</v>
      </c>
    </row>
  </sheetData>
  <mergeCells count="1">
    <mergeCell ref="A1:F1"/>
  </mergeCell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B6"/>
  <sheetViews>
    <sheetView workbookViewId="0"/>
  </sheetViews>
  <sheetFormatPr defaultColWidth="8.85546875" defaultRowHeight="15" x14ac:dyDescent="0.25"/>
  <cols>
    <col min="1" max="1" width="39.42578125" style="30" customWidth="1"/>
    <col min="2" max="2" width="13.85546875" style="30" customWidth="1"/>
    <col min="3" max="16384" width="8.85546875" style="30"/>
  </cols>
  <sheetData>
    <row r="1" spans="1:2" ht="15.75" x14ac:dyDescent="0.25">
      <c r="A1" s="100" t="s">
        <v>320</v>
      </c>
      <c r="B1" s="101"/>
    </row>
    <row r="2" spans="1:2" x14ac:dyDescent="0.25">
      <c r="A2" s="66" t="s">
        <v>318</v>
      </c>
      <c r="B2" s="79" t="s">
        <v>319</v>
      </c>
    </row>
    <row r="3" spans="1:2" x14ac:dyDescent="0.25">
      <c r="A3" s="66" t="s">
        <v>39</v>
      </c>
      <c r="B3" s="102">
        <v>0.74</v>
      </c>
    </row>
    <row r="4" spans="1:2" x14ac:dyDescent="0.25">
      <c r="A4" s="66" t="s">
        <v>40</v>
      </c>
      <c r="B4" s="102">
        <v>7.0000000000000007E-2</v>
      </c>
    </row>
    <row r="5" spans="1:2" x14ac:dyDescent="0.25">
      <c r="A5" s="66" t="s">
        <v>41</v>
      </c>
      <c r="B5" s="102">
        <v>0.06</v>
      </c>
    </row>
    <row r="6" spans="1:2" x14ac:dyDescent="0.25">
      <c r="A6" s="66" t="s">
        <v>42</v>
      </c>
      <c r="B6" s="102">
        <v>0.13</v>
      </c>
    </row>
  </sheetData>
  <pageMargins left="0.7" right="0.7" top="0.75" bottom="0.75" header="0.3" footer="0.3"/>
  <pageSetup paperSize="9" orientation="portrait" horizontalDpi="300" verticalDpi="3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26A38-F21B-4AB3-9ADA-D2C22CDC0D7B}">
  <sheetPr>
    <tabColor rgb="FF92D050"/>
  </sheetPr>
  <dimension ref="A1:AD269"/>
  <sheetViews>
    <sheetView topLeftCell="A28" workbookViewId="0">
      <pane xSplit="1" topLeftCell="B1" activePane="topRight" state="frozen"/>
      <selection activeCell="A101" sqref="A101"/>
      <selection pane="topRight" activeCell="E31" sqref="E31"/>
    </sheetView>
  </sheetViews>
  <sheetFormatPr defaultRowHeight="15" x14ac:dyDescent="0.25"/>
  <cols>
    <col min="1" max="1" width="45.85546875" customWidth="1"/>
    <col min="2" max="2" width="9.140625" customWidth="1"/>
    <col min="3" max="3" width="10.140625" customWidth="1"/>
    <col min="4" max="5" width="9.140625" customWidth="1"/>
    <col min="6" max="6" width="9.42578125" customWidth="1"/>
    <col min="7" max="7" width="9.140625" customWidth="1"/>
    <col min="8" max="8" width="12" bestFit="1" customWidth="1"/>
    <col min="9" max="9" width="10.5703125" bestFit="1" customWidth="1"/>
    <col min="10" max="10" width="13.5703125" bestFit="1" customWidth="1"/>
    <col min="11" max="11" width="21" bestFit="1" customWidth="1"/>
    <col min="12" max="12" width="15" customWidth="1"/>
    <col min="13" max="13" width="10" bestFit="1" customWidth="1"/>
    <col min="14" max="16" width="9.140625" customWidth="1"/>
  </cols>
  <sheetData>
    <row r="1" spans="1:2" ht="29.1" customHeight="1" x14ac:dyDescent="0.25">
      <c r="A1" s="295" t="s">
        <v>106</v>
      </c>
      <c r="B1" s="296"/>
    </row>
    <row r="2" spans="1:2" x14ac:dyDescent="0.25">
      <c r="A2" s="95">
        <v>42795</v>
      </c>
      <c r="B2" s="4">
        <v>3843</v>
      </c>
    </row>
    <row r="3" spans="1:2" x14ac:dyDescent="0.25">
      <c r="A3" s="95">
        <v>42826</v>
      </c>
      <c r="B3" s="4">
        <v>2719</v>
      </c>
    </row>
    <row r="4" spans="1:2" x14ac:dyDescent="0.25">
      <c r="A4" s="95">
        <v>42856</v>
      </c>
      <c r="B4" s="4">
        <v>3968</v>
      </c>
    </row>
    <row r="5" spans="1:2" x14ac:dyDescent="0.25">
      <c r="A5" s="95">
        <v>42887</v>
      </c>
      <c r="B5" s="4">
        <v>3513</v>
      </c>
    </row>
    <row r="6" spans="1:2" x14ac:dyDescent="0.25">
      <c r="A6" s="95">
        <v>42917</v>
      </c>
      <c r="B6" s="4">
        <v>3363</v>
      </c>
    </row>
    <row r="7" spans="1:2" x14ac:dyDescent="0.25">
      <c r="A7" s="95">
        <v>42948</v>
      </c>
      <c r="B7" s="4">
        <v>3850</v>
      </c>
    </row>
    <row r="8" spans="1:2" x14ac:dyDescent="0.25">
      <c r="A8" s="95">
        <v>42979</v>
      </c>
      <c r="B8" s="63">
        <v>3469</v>
      </c>
    </row>
    <row r="9" spans="1:2" x14ac:dyDescent="0.25">
      <c r="A9" s="95">
        <v>43009</v>
      </c>
      <c r="B9" s="4">
        <v>3865</v>
      </c>
    </row>
    <row r="10" spans="1:2" x14ac:dyDescent="0.25">
      <c r="A10" s="95">
        <v>43040</v>
      </c>
      <c r="B10" s="4">
        <v>4399</v>
      </c>
    </row>
    <row r="11" spans="1:2" x14ac:dyDescent="0.25">
      <c r="A11" s="95">
        <v>43070</v>
      </c>
      <c r="B11" s="4">
        <v>3809</v>
      </c>
    </row>
    <row r="12" spans="1:2" x14ac:dyDescent="0.25">
      <c r="A12" s="95">
        <v>43101</v>
      </c>
      <c r="B12" s="4">
        <v>4157</v>
      </c>
    </row>
    <row r="13" spans="1:2" x14ac:dyDescent="0.25">
      <c r="A13" s="95">
        <v>43132</v>
      </c>
      <c r="B13" s="4">
        <v>4342</v>
      </c>
    </row>
    <row r="14" spans="1:2" x14ac:dyDescent="0.25">
      <c r="A14" s="96">
        <v>43160</v>
      </c>
      <c r="B14" s="110">
        <v>3409</v>
      </c>
    </row>
    <row r="15" spans="1:2" x14ac:dyDescent="0.25">
      <c r="A15" s="96">
        <v>43191</v>
      </c>
      <c r="B15" s="111">
        <v>1940</v>
      </c>
    </row>
    <row r="16" spans="1:2" x14ac:dyDescent="0.25">
      <c r="A16" s="95">
        <v>43221</v>
      </c>
      <c r="B16" s="111">
        <v>2319</v>
      </c>
    </row>
    <row r="17" spans="1:3" x14ac:dyDescent="0.25">
      <c r="A17" s="95">
        <v>43252</v>
      </c>
      <c r="B17" s="112">
        <v>2216</v>
      </c>
    </row>
    <row r="18" spans="1:3" x14ac:dyDescent="0.25">
      <c r="A18" s="96">
        <v>43282</v>
      </c>
      <c r="B18" s="4">
        <v>2504</v>
      </c>
    </row>
    <row r="19" spans="1:3" x14ac:dyDescent="0.25">
      <c r="A19" s="96">
        <v>43313</v>
      </c>
      <c r="B19" s="63">
        <v>2702</v>
      </c>
    </row>
    <row r="20" spans="1:3" x14ac:dyDescent="0.25">
      <c r="A20" s="96">
        <v>43344</v>
      </c>
      <c r="B20" s="4">
        <v>2212</v>
      </c>
    </row>
    <row r="21" spans="1:3" x14ac:dyDescent="0.25">
      <c r="A21" s="96">
        <v>43374</v>
      </c>
      <c r="B21" s="4">
        <v>2381</v>
      </c>
    </row>
    <row r="22" spans="1:3" x14ac:dyDescent="0.25">
      <c r="A22" s="96">
        <v>43405</v>
      </c>
      <c r="B22" s="4">
        <v>2490</v>
      </c>
    </row>
    <row r="23" spans="1:3" x14ac:dyDescent="0.25">
      <c r="A23" s="96">
        <v>43435</v>
      </c>
      <c r="B23" s="4">
        <v>1767</v>
      </c>
    </row>
    <row r="24" spans="1:3" x14ac:dyDescent="0.25">
      <c r="A24" s="96">
        <v>43466</v>
      </c>
      <c r="B24" s="63">
        <v>1608</v>
      </c>
    </row>
    <row r="25" spans="1:3" x14ac:dyDescent="0.25">
      <c r="A25" s="96">
        <v>43497</v>
      </c>
      <c r="B25" s="4">
        <v>1633</v>
      </c>
    </row>
    <row r="26" spans="1:3" x14ac:dyDescent="0.25">
      <c r="A26" s="96">
        <v>43525</v>
      </c>
      <c r="B26" s="4">
        <v>1455</v>
      </c>
    </row>
    <row r="27" spans="1:3" x14ac:dyDescent="0.25">
      <c r="A27" s="96">
        <v>43556</v>
      </c>
      <c r="B27" s="196">
        <v>1285</v>
      </c>
    </row>
    <row r="28" spans="1:3" x14ac:dyDescent="0.25">
      <c r="A28" s="96">
        <v>43586</v>
      </c>
      <c r="B28" s="4">
        <v>1568</v>
      </c>
    </row>
    <row r="29" spans="1:3" x14ac:dyDescent="0.25">
      <c r="A29" s="96">
        <v>43617</v>
      </c>
      <c r="B29" s="63">
        <v>1404</v>
      </c>
      <c r="C29" s="220"/>
    </row>
    <row r="30" spans="1:3" x14ac:dyDescent="0.25">
      <c r="A30" s="96">
        <v>43647</v>
      </c>
      <c r="B30" s="4">
        <v>1561</v>
      </c>
    </row>
    <row r="31" spans="1:3" x14ac:dyDescent="0.25">
      <c r="A31" s="96">
        <v>43678</v>
      </c>
      <c r="B31" s="4"/>
    </row>
    <row r="33" spans="1:4" ht="30" customHeight="1" x14ac:dyDescent="0.25">
      <c r="A33" s="295" t="s">
        <v>264</v>
      </c>
      <c r="B33" s="296"/>
      <c r="C33" s="296"/>
    </row>
    <row r="34" spans="1:4" x14ac:dyDescent="0.25">
      <c r="A34" s="114"/>
      <c r="B34" s="6" t="s">
        <v>78</v>
      </c>
      <c r="C34" s="6" t="s">
        <v>79</v>
      </c>
    </row>
    <row r="35" spans="1:4" x14ac:dyDescent="0.25">
      <c r="A35" s="95">
        <v>42795</v>
      </c>
      <c r="B35" s="4">
        <v>205</v>
      </c>
      <c r="C35" s="4">
        <v>74</v>
      </c>
    </row>
    <row r="36" spans="1:4" x14ac:dyDescent="0.25">
      <c r="A36" s="95">
        <v>42826</v>
      </c>
      <c r="B36" s="4">
        <v>150</v>
      </c>
      <c r="C36" s="4">
        <v>39</v>
      </c>
    </row>
    <row r="37" spans="1:4" x14ac:dyDescent="0.25">
      <c r="A37" s="95">
        <v>42856</v>
      </c>
      <c r="B37" s="4">
        <v>214</v>
      </c>
      <c r="C37" s="4">
        <v>83</v>
      </c>
    </row>
    <row r="38" spans="1:4" x14ac:dyDescent="0.25">
      <c r="A38" s="95">
        <v>42887</v>
      </c>
      <c r="B38" s="4">
        <v>169</v>
      </c>
      <c r="C38" s="4">
        <v>58</v>
      </c>
    </row>
    <row r="39" spans="1:4" x14ac:dyDescent="0.25">
      <c r="A39" s="95">
        <v>42917</v>
      </c>
      <c r="B39" s="4">
        <v>165</v>
      </c>
      <c r="C39" s="4">
        <v>64</v>
      </c>
    </row>
    <row r="40" spans="1:4" x14ac:dyDescent="0.25">
      <c r="A40" s="95">
        <v>42948</v>
      </c>
      <c r="B40" s="4">
        <v>210</v>
      </c>
      <c r="C40" s="4">
        <v>68</v>
      </c>
    </row>
    <row r="41" spans="1:4" x14ac:dyDescent="0.25">
      <c r="A41" s="95">
        <v>42979</v>
      </c>
      <c r="B41" s="4">
        <v>209</v>
      </c>
      <c r="C41" s="4">
        <v>64</v>
      </c>
    </row>
    <row r="42" spans="1:4" x14ac:dyDescent="0.25">
      <c r="A42" s="95">
        <v>43009</v>
      </c>
      <c r="B42" s="4">
        <v>215</v>
      </c>
      <c r="C42" s="4">
        <v>79</v>
      </c>
    </row>
    <row r="43" spans="1:4" x14ac:dyDescent="0.25">
      <c r="A43" s="95">
        <v>43040</v>
      </c>
      <c r="B43" s="4">
        <v>185</v>
      </c>
      <c r="C43" s="4">
        <v>76</v>
      </c>
    </row>
    <row r="44" spans="1:4" x14ac:dyDescent="0.25">
      <c r="A44" s="95">
        <v>43070</v>
      </c>
      <c r="B44" s="4">
        <v>169</v>
      </c>
      <c r="C44" s="4">
        <v>40</v>
      </c>
    </row>
    <row r="45" spans="1:4" x14ac:dyDescent="0.25">
      <c r="A45" s="95">
        <v>43101</v>
      </c>
      <c r="B45" s="4">
        <v>156</v>
      </c>
      <c r="C45" s="4">
        <v>41</v>
      </c>
    </row>
    <row r="46" spans="1:4" x14ac:dyDescent="0.25">
      <c r="A46" s="95">
        <v>43132</v>
      </c>
      <c r="B46" s="4">
        <v>197</v>
      </c>
      <c r="C46" s="4">
        <v>53</v>
      </c>
    </row>
    <row r="47" spans="1:4" x14ac:dyDescent="0.25">
      <c r="A47" s="95">
        <v>43160</v>
      </c>
      <c r="B47" s="63">
        <v>162</v>
      </c>
      <c r="C47" s="63">
        <v>53</v>
      </c>
    </row>
    <row r="48" spans="1:4" x14ac:dyDescent="0.25">
      <c r="A48" s="96">
        <v>43191</v>
      </c>
      <c r="B48" s="4">
        <v>155</v>
      </c>
      <c r="C48" s="197">
        <v>40</v>
      </c>
      <c r="D48" s="137"/>
    </row>
    <row r="49" spans="1:6" x14ac:dyDescent="0.25">
      <c r="A49" s="96">
        <v>43221</v>
      </c>
      <c r="B49" s="97">
        <v>154</v>
      </c>
      <c r="C49" s="198">
        <v>155</v>
      </c>
      <c r="D49" s="137"/>
    </row>
    <row r="50" spans="1:6" x14ac:dyDescent="0.25">
      <c r="A50" s="96">
        <v>43252</v>
      </c>
      <c r="B50" s="116">
        <v>138</v>
      </c>
      <c r="C50" s="113">
        <v>95</v>
      </c>
      <c r="D50" s="137"/>
    </row>
    <row r="51" spans="1:6" x14ac:dyDescent="0.25">
      <c r="A51" s="96">
        <v>43282</v>
      </c>
      <c r="B51" s="117">
        <v>201</v>
      </c>
      <c r="C51" s="118">
        <v>52</v>
      </c>
    </row>
    <row r="52" spans="1:6" x14ac:dyDescent="0.25">
      <c r="A52" s="96">
        <v>43313</v>
      </c>
      <c r="B52" s="116">
        <v>187</v>
      </c>
      <c r="C52" s="116">
        <v>80</v>
      </c>
    </row>
    <row r="53" spans="1:6" x14ac:dyDescent="0.25">
      <c r="A53" s="96">
        <v>43344</v>
      </c>
      <c r="B53" s="110">
        <v>185</v>
      </c>
      <c r="C53" s="119">
        <v>59</v>
      </c>
      <c r="D53" s="137"/>
      <c r="E53" s="137"/>
      <c r="F53" s="137"/>
    </row>
    <row r="54" spans="1:6" x14ac:dyDescent="0.25">
      <c r="A54" s="96">
        <v>43374</v>
      </c>
      <c r="B54" s="199">
        <v>237</v>
      </c>
      <c r="C54" s="119">
        <v>51</v>
      </c>
      <c r="D54" s="137"/>
      <c r="E54" s="137"/>
      <c r="F54" s="137"/>
    </row>
    <row r="55" spans="1:6" x14ac:dyDescent="0.25">
      <c r="A55" s="96">
        <v>43405</v>
      </c>
      <c r="B55" s="112">
        <v>201</v>
      </c>
      <c r="C55" s="119">
        <v>53</v>
      </c>
      <c r="D55" s="137"/>
      <c r="E55" s="137"/>
      <c r="F55" s="137"/>
    </row>
    <row r="56" spans="1:6" x14ac:dyDescent="0.25">
      <c r="A56" s="96">
        <v>43435</v>
      </c>
      <c r="B56" s="116">
        <v>156</v>
      </c>
      <c r="C56" s="116">
        <v>40</v>
      </c>
      <c r="D56" s="137"/>
      <c r="E56" s="137"/>
      <c r="F56" s="137"/>
    </row>
    <row r="57" spans="1:6" x14ac:dyDescent="0.25">
      <c r="A57" s="96">
        <v>43466</v>
      </c>
      <c r="B57" s="116">
        <v>68</v>
      </c>
      <c r="C57" s="116">
        <v>17</v>
      </c>
      <c r="D57" s="137"/>
      <c r="E57" s="137"/>
      <c r="F57" s="137"/>
    </row>
    <row r="58" spans="1:6" x14ac:dyDescent="0.25">
      <c r="A58" s="96">
        <v>43497</v>
      </c>
      <c r="B58" s="116">
        <v>58</v>
      </c>
      <c r="C58" s="116">
        <v>13</v>
      </c>
      <c r="D58" s="137"/>
      <c r="E58" s="137"/>
      <c r="F58" s="137"/>
    </row>
    <row r="59" spans="1:6" x14ac:dyDescent="0.25">
      <c r="A59" s="96">
        <v>43525</v>
      </c>
      <c r="B59" s="116">
        <v>51</v>
      </c>
      <c r="C59" s="116">
        <v>7</v>
      </c>
      <c r="D59" s="137"/>
      <c r="E59" s="137"/>
      <c r="F59" s="137"/>
    </row>
    <row r="60" spans="1:6" x14ac:dyDescent="0.25">
      <c r="A60" s="96">
        <v>43556</v>
      </c>
      <c r="B60" s="110">
        <v>87</v>
      </c>
      <c r="C60" s="110">
        <v>19</v>
      </c>
      <c r="D60" s="137"/>
      <c r="E60" s="137"/>
      <c r="F60" s="137"/>
    </row>
    <row r="61" spans="1:6" x14ac:dyDescent="0.25">
      <c r="A61" s="96">
        <v>43586</v>
      </c>
      <c r="B61" s="116">
        <v>84</v>
      </c>
      <c r="C61" s="116">
        <v>8</v>
      </c>
      <c r="D61" s="137"/>
      <c r="E61" s="137"/>
      <c r="F61" s="137"/>
    </row>
    <row r="62" spans="1:6" x14ac:dyDescent="0.25">
      <c r="A62" s="96">
        <v>43617</v>
      </c>
      <c r="B62" s="116">
        <v>135</v>
      </c>
      <c r="C62" s="116">
        <v>17</v>
      </c>
      <c r="D62" s="204">
        <f>+C62+B62</f>
        <v>152</v>
      </c>
      <c r="E62" s="137"/>
      <c r="F62" s="137"/>
    </row>
    <row r="63" spans="1:6" x14ac:dyDescent="0.25">
      <c r="A63" s="96">
        <v>43647</v>
      </c>
      <c r="B63" s="116">
        <v>114</v>
      </c>
      <c r="C63" s="116">
        <v>17</v>
      </c>
      <c r="D63" s="137"/>
      <c r="E63" s="137"/>
      <c r="F63" s="137"/>
    </row>
    <row r="64" spans="1:6" x14ac:dyDescent="0.25">
      <c r="D64" s="137"/>
      <c r="E64" s="137"/>
      <c r="F64" s="137"/>
    </row>
    <row r="65" spans="1:12" ht="30" customHeight="1" x14ac:dyDescent="0.25">
      <c r="A65" s="297" t="s">
        <v>335</v>
      </c>
      <c r="B65" s="298"/>
      <c r="C65" s="298"/>
      <c r="G65" s="65" t="s">
        <v>298</v>
      </c>
      <c r="H65" s="66" t="s">
        <v>39</v>
      </c>
      <c r="I65" s="66" t="s">
        <v>40</v>
      </c>
      <c r="J65" s="66" t="s">
        <v>41</v>
      </c>
      <c r="K65" s="66" t="s">
        <v>42</v>
      </c>
      <c r="L65" s="67" t="s">
        <v>26</v>
      </c>
    </row>
    <row r="66" spans="1:12" x14ac:dyDescent="0.25">
      <c r="A66" s="114"/>
      <c r="B66" s="6" t="s">
        <v>78</v>
      </c>
      <c r="C66" s="6" t="s">
        <v>79</v>
      </c>
      <c r="G66" s="61">
        <v>43252</v>
      </c>
      <c r="H66" s="4">
        <v>54472</v>
      </c>
      <c r="I66" s="4">
        <v>7297</v>
      </c>
      <c r="J66" s="4">
        <v>5628</v>
      </c>
      <c r="K66" s="4">
        <v>16417</v>
      </c>
      <c r="L66" s="4">
        <v>83814</v>
      </c>
    </row>
    <row r="67" spans="1:12" x14ac:dyDescent="0.25">
      <c r="A67" s="95">
        <v>42795</v>
      </c>
      <c r="B67" s="4">
        <v>131</v>
      </c>
      <c r="C67" s="4">
        <v>40</v>
      </c>
      <c r="G67" s="61">
        <v>43282</v>
      </c>
      <c r="H67" s="4">
        <v>57655</v>
      </c>
      <c r="I67" s="4">
        <v>7583</v>
      </c>
      <c r="J67" s="4">
        <v>5864</v>
      </c>
      <c r="K67" s="4">
        <v>16924</v>
      </c>
      <c r="L67" s="4">
        <v>88026</v>
      </c>
    </row>
    <row r="68" spans="1:12" x14ac:dyDescent="0.25">
      <c r="A68" s="95">
        <v>42826</v>
      </c>
      <c r="B68" s="4">
        <v>91</v>
      </c>
      <c r="C68" s="4">
        <v>24</v>
      </c>
      <c r="G68" s="61">
        <v>43313</v>
      </c>
      <c r="H68" s="4">
        <v>60632</v>
      </c>
      <c r="I68" s="4">
        <v>7520</v>
      </c>
      <c r="J68" s="4">
        <v>5967</v>
      </c>
      <c r="K68" s="4">
        <v>17356</v>
      </c>
      <c r="L68" s="4">
        <v>91475</v>
      </c>
    </row>
    <row r="69" spans="1:12" x14ac:dyDescent="0.25">
      <c r="A69" s="95">
        <v>42856</v>
      </c>
      <c r="B69" s="4">
        <v>150</v>
      </c>
      <c r="C69" s="4">
        <v>41</v>
      </c>
      <c r="G69" s="61">
        <v>43344</v>
      </c>
      <c r="H69" s="4">
        <v>61917</v>
      </c>
      <c r="I69" s="4">
        <v>7412</v>
      </c>
      <c r="J69" s="4">
        <v>5919</v>
      </c>
      <c r="K69" s="4">
        <v>17817</v>
      </c>
      <c r="L69" s="4">
        <v>93065</v>
      </c>
    </row>
    <row r="70" spans="1:12" x14ac:dyDescent="0.25">
      <c r="A70" s="95">
        <v>42887</v>
      </c>
      <c r="B70" s="4">
        <v>114</v>
      </c>
      <c r="C70" s="4">
        <v>36</v>
      </c>
      <c r="G70" s="61">
        <v>43374</v>
      </c>
      <c r="H70" s="4">
        <v>61103</v>
      </c>
      <c r="I70" s="4">
        <v>7312</v>
      </c>
      <c r="J70" s="4">
        <v>5975</v>
      </c>
      <c r="K70" s="4">
        <v>17929</v>
      </c>
      <c r="L70" s="4">
        <v>92319</v>
      </c>
    </row>
    <row r="71" spans="1:12" x14ac:dyDescent="0.25">
      <c r="A71" s="95">
        <v>42917</v>
      </c>
      <c r="B71" s="4">
        <v>128</v>
      </c>
      <c r="C71" s="4">
        <v>38</v>
      </c>
      <c r="G71" s="61">
        <v>43405</v>
      </c>
      <c r="H71" s="4">
        <v>59918</v>
      </c>
      <c r="I71" s="4">
        <v>7375</v>
      </c>
      <c r="J71" s="4">
        <v>5966</v>
      </c>
      <c r="K71" s="4">
        <v>17774</v>
      </c>
      <c r="L71" s="4">
        <v>91033</v>
      </c>
    </row>
    <row r="72" spans="1:12" x14ac:dyDescent="0.25">
      <c r="A72" s="95">
        <v>42948</v>
      </c>
      <c r="B72" s="4">
        <v>148</v>
      </c>
      <c r="C72" s="4">
        <v>43</v>
      </c>
      <c r="G72" s="61">
        <v>43435</v>
      </c>
      <c r="H72" s="4">
        <v>59388</v>
      </c>
      <c r="I72" s="4">
        <v>7319</v>
      </c>
      <c r="J72" s="4">
        <v>5949</v>
      </c>
      <c r="K72" s="4">
        <v>17647</v>
      </c>
      <c r="L72" s="4">
        <v>90303</v>
      </c>
    </row>
    <row r="73" spans="1:12" x14ac:dyDescent="0.25">
      <c r="A73" s="95">
        <v>42979</v>
      </c>
      <c r="B73" s="4">
        <v>141</v>
      </c>
      <c r="C73" s="4">
        <v>40</v>
      </c>
      <c r="G73" s="61">
        <v>43466</v>
      </c>
      <c r="H73" s="4">
        <v>58120</v>
      </c>
      <c r="I73" s="4">
        <v>7127</v>
      </c>
      <c r="J73" s="4">
        <v>6037</v>
      </c>
      <c r="K73" s="4">
        <v>17279</v>
      </c>
      <c r="L73" s="4">
        <v>88563</v>
      </c>
    </row>
    <row r="74" spans="1:12" x14ac:dyDescent="0.25">
      <c r="A74" s="95">
        <v>43009</v>
      </c>
      <c r="B74" s="4">
        <v>156</v>
      </c>
      <c r="C74" s="4">
        <v>52</v>
      </c>
      <c r="G74" s="61">
        <v>43497</v>
      </c>
      <c r="H74" s="4">
        <v>56176</v>
      </c>
      <c r="I74" s="4">
        <v>7098</v>
      </c>
      <c r="J74" s="4">
        <v>6111</v>
      </c>
      <c r="K74" s="4">
        <v>17397</v>
      </c>
      <c r="L74" s="4">
        <v>86782</v>
      </c>
    </row>
    <row r="75" spans="1:12" x14ac:dyDescent="0.25">
      <c r="A75" s="95">
        <v>43040</v>
      </c>
      <c r="B75" s="4">
        <v>123</v>
      </c>
      <c r="C75" s="4">
        <v>51</v>
      </c>
      <c r="G75" s="61">
        <v>43525</v>
      </c>
      <c r="H75" s="4">
        <v>55684</v>
      </c>
      <c r="I75" s="4">
        <v>7370</v>
      </c>
      <c r="J75" s="4">
        <v>6306</v>
      </c>
      <c r="K75" s="4">
        <v>18009</v>
      </c>
      <c r="L75" s="4">
        <v>87369</v>
      </c>
    </row>
    <row r="76" spans="1:12" x14ac:dyDescent="0.25">
      <c r="A76" s="95">
        <v>43070</v>
      </c>
      <c r="B76" s="4">
        <v>101</v>
      </c>
      <c r="C76" s="4">
        <v>20</v>
      </c>
      <c r="G76" s="61">
        <v>43556</v>
      </c>
      <c r="H76" s="4">
        <v>55984</v>
      </c>
      <c r="I76" s="4">
        <v>7412</v>
      </c>
      <c r="J76" s="4">
        <v>6216</v>
      </c>
      <c r="K76" s="4">
        <v>18326</v>
      </c>
      <c r="L76" s="4">
        <v>87938</v>
      </c>
    </row>
    <row r="77" spans="1:12" x14ac:dyDescent="0.25">
      <c r="A77" s="95">
        <v>43101</v>
      </c>
      <c r="B77" s="4">
        <v>100</v>
      </c>
      <c r="C77" s="4">
        <v>28</v>
      </c>
      <c r="G77" s="61">
        <v>43586</v>
      </c>
      <c r="H77" s="4">
        <v>58699</v>
      </c>
      <c r="I77" s="4">
        <v>7448</v>
      </c>
      <c r="J77" s="4">
        <v>6306</v>
      </c>
      <c r="K77" s="4">
        <v>18730</v>
      </c>
      <c r="L77" s="4">
        <v>91183</v>
      </c>
    </row>
    <row r="78" spans="1:12" x14ac:dyDescent="0.25">
      <c r="A78" s="95">
        <v>43132</v>
      </c>
      <c r="B78" s="116">
        <v>138</v>
      </c>
      <c r="C78" s="116">
        <v>31</v>
      </c>
      <c r="G78" s="61">
        <v>43617</v>
      </c>
      <c r="H78" s="4">
        <v>59780</v>
      </c>
      <c r="I78" s="4">
        <v>7277</v>
      </c>
      <c r="J78" s="4">
        <v>6398</v>
      </c>
      <c r="K78" s="4">
        <v>18449</v>
      </c>
      <c r="L78" s="203">
        <v>91904</v>
      </c>
    </row>
    <row r="79" spans="1:12" x14ac:dyDescent="0.25">
      <c r="A79" s="95">
        <v>43160</v>
      </c>
      <c r="B79" s="116">
        <v>103</v>
      </c>
      <c r="C79" s="116">
        <v>40</v>
      </c>
    </row>
    <row r="80" spans="1:12" x14ac:dyDescent="0.25">
      <c r="A80" s="95">
        <v>43191</v>
      </c>
      <c r="B80" s="116">
        <v>105</v>
      </c>
      <c r="C80" s="116">
        <v>26</v>
      </c>
    </row>
    <row r="81" spans="1:4" x14ac:dyDescent="0.25">
      <c r="A81" s="95">
        <v>43221</v>
      </c>
      <c r="B81" s="116">
        <v>98</v>
      </c>
      <c r="C81" s="116">
        <v>29</v>
      </c>
    </row>
    <row r="82" spans="1:4" x14ac:dyDescent="0.25">
      <c r="A82" s="95">
        <v>43252</v>
      </c>
      <c r="B82" s="116">
        <v>87</v>
      </c>
      <c r="C82" s="116">
        <v>57</v>
      </c>
    </row>
    <row r="83" spans="1:4" x14ac:dyDescent="0.25">
      <c r="A83" s="95">
        <v>43282</v>
      </c>
      <c r="B83" s="116">
        <v>129</v>
      </c>
      <c r="C83" s="116">
        <v>28</v>
      </c>
    </row>
    <row r="84" spans="1:4" x14ac:dyDescent="0.25">
      <c r="A84" s="95">
        <v>43313</v>
      </c>
      <c r="B84" s="116">
        <v>110</v>
      </c>
      <c r="C84" s="116">
        <v>47</v>
      </c>
    </row>
    <row r="85" spans="1:4" x14ac:dyDescent="0.25">
      <c r="A85" s="95">
        <v>43344</v>
      </c>
      <c r="B85" s="129">
        <v>107</v>
      </c>
      <c r="C85" s="119">
        <v>29</v>
      </c>
    </row>
    <row r="86" spans="1:4" x14ac:dyDescent="0.25">
      <c r="A86" s="95">
        <v>43374</v>
      </c>
      <c r="B86" s="4">
        <v>162</v>
      </c>
      <c r="C86" s="4">
        <v>33</v>
      </c>
    </row>
    <row r="87" spans="1:4" x14ac:dyDescent="0.25">
      <c r="A87" s="95">
        <v>43405</v>
      </c>
      <c r="B87" s="4">
        <v>132</v>
      </c>
      <c r="C87" s="4">
        <v>32</v>
      </c>
    </row>
    <row r="88" spans="1:4" x14ac:dyDescent="0.25">
      <c r="A88" s="95">
        <v>43435</v>
      </c>
      <c r="B88" s="4">
        <v>103</v>
      </c>
      <c r="C88" s="4">
        <v>24</v>
      </c>
    </row>
    <row r="89" spans="1:4" x14ac:dyDescent="0.25">
      <c r="A89" s="95">
        <v>43466</v>
      </c>
      <c r="B89" s="4">
        <v>47</v>
      </c>
      <c r="C89" s="4">
        <v>8</v>
      </c>
    </row>
    <row r="90" spans="1:4" x14ac:dyDescent="0.25">
      <c r="A90" s="95">
        <v>43497</v>
      </c>
      <c r="B90" s="4">
        <v>35</v>
      </c>
      <c r="C90" s="4">
        <v>9</v>
      </c>
    </row>
    <row r="91" spans="1:4" x14ac:dyDescent="0.25">
      <c r="A91" s="95">
        <v>43525</v>
      </c>
      <c r="B91" s="4">
        <v>33</v>
      </c>
      <c r="C91" s="4">
        <v>4</v>
      </c>
    </row>
    <row r="92" spans="1:4" x14ac:dyDescent="0.25">
      <c r="A92" s="95">
        <v>43556</v>
      </c>
      <c r="B92" s="196">
        <v>66</v>
      </c>
      <c r="C92" s="196">
        <v>8</v>
      </c>
    </row>
    <row r="93" spans="1:4" x14ac:dyDescent="0.25">
      <c r="A93" s="95">
        <v>43586</v>
      </c>
      <c r="B93" s="4">
        <v>71</v>
      </c>
      <c r="C93" s="4">
        <v>4</v>
      </c>
    </row>
    <row r="94" spans="1:4" x14ac:dyDescent="0.25">
      <c r="A94" s="95">
        <v>43617</v>
      </c>
      <c r="B94" s="4">
        <v>94</v>
      </c>
      <c r="C94" s="4">
        <v>13</v>
      </c>
      <c r="D94" s="212">
        <f xml:space="preserve"> 100 * B94 / H78</f>
        <v>0.15724322515891603</v>
      </c>
    </row>
    <row r="95" spans="1:4" x14ac:dyDescent="0.25">
      <c r="A95" s="95">
        <v>43647</v>
      </c>
      <c r="B95" s="4">
        <v>83</v>
      </c>
      <c r="C95" s="4">
        <v>11</v>
      </c>
    </row>
    <row r="96" spans="1:4" x14ac:dyDescent="0.25">
      <c r="A96" s="95">
        <v>43678</v>
      </c>
      <c r="B96" s="4"/>
      <c r="C96" s="4"/>
    </row>
    <row r="98" spans="1:3" ht="30" customHeight="1" x14ac:dyDescent="0.25">
      <c r="A98" s="297" t="s">
        <v>336</v>
      </c>
      <c r="B98" s="296"/>
      <c r="C98" s="296"/>
    </row>
    <row r="99" spans="1:3" x14ac:dyDescent="0.25">
      <c r="A99" s="114"/>
      <c r="B99" s="6" t="s">
        <v>78</v>
      </c>
      <c r="C99" s="6" t="s">
        <v>79</v>
      </c>
    </row>
    <row r="100" spans="1:3" x14ac:dyDescent="0.25">
      <c r="A100" s="95">
        <v>42795</v>
      </c>
      <c r="B100" s="4">
        <v>39</v>
      </c>
      <c r="C100" s="4">
        <v>21</v>
      </c>
    </row>
    <row r="101" spans="1:3" x14ac:dyDescent="0.25">
      <c r="A101" s="95">
        <v>42826</v>
      </c>
      <c r="B101" s="4">
        <v>28</v>
      </c>
      <c r="C101" s="4">
        <v>7</v>
      </c>
    </row>
    <row r="102" spans="1:3" x14ac:dyDescent="0.25">
      <c r="A102" s="95">
        <v>42856</v>
      </c>
      <c r="B102" s="4">
        <v>40</v>
      </c>
      <c r="C102" s="4">
        <v>14</v>
      </c>
    </row>
    <row r="103" spans="1:3" x14ac:dyDescent="0.25">
      <c r="A103" s="95">
        <v>42887</v>
      </c>
      <c r="B103" s="4">
        <v>25</v>
      </c>
      <c r="C103" s="4">
        <v>8</v>
      </c>
    </row>
    <row r="104" spans="1:3" x14ac:dyDescent="0.25">
      <c r="A104" s="95">
        <v>42917</v>
      </c>
      <c r="B104" s="4">
        <v>21</v>
      </c>
      <c r="C104" s="4">
        <v>12</v>
      </c>
    </row>
    <row r="105" spans="1:3" x14ac:dyDescent="0.25">
      <c r="A105" s="95">
        <v>42948</v>
      </c>
      <c r="B105" s="4">
        <v>34</v>
      </c>
      <c r="C105" s="4">
        <v>10</v>
      </c>
    </row>
    <row r="106" spans="1:3" x14ac:dyDescent="0.25">
      <c r="A106" s="95">
        <v>42979</v>
      </c>
      <c r="B106" s="4">
        <v>41</v>
      </c>
      <c r="C106" s="4">
        <v>10</v>
      </c>
    </row>
    <row r="107" spans="1:3" x14ac:dyDescent="0.25">
      <c r="A107" s="95">
        <v>43009</v>
      </c>
      <c r="B107" s="4">
        <v>23</v>
      </c>
      <c r="C107" s="4">
        <v>12</v>
      </c>
    </row>
    <row r="108" spans="1:3" x14ac:dyDescent="0.25">
      <c r="A108" s="95">
        <v>43040</v>
      </c>
      <c r="B108" s="4">
        <v>23</v>
      </c>
      <c r="C108" s="4">
        <v>13</v>
      </c>
    </row>
    <row r="109" spans="1:3" x14ac:dyDescent="0.25">
      <c r="A109" s="95">
        <v>43070</v>
      </c>
      <c r="B109" s="4">
        <v>31</v>
      </c>
      <c r="C109" s="4">
        <v>7</v>
      </c>
    </row>
    <row r="110" spans="1:3" x14ac:dyDescent="0.25">
      <c r="A110" s="95">
        <v>43101</v>
      </c>
      <c r="B110" s="4">
        <v>21</v>
      </c>
      <c r="C110" s="4">
        <v>6</v>
      </c>
    </row>
    <row r="111" spans="1:3" x14ac:dyDescent="0.25">
      <c r="A111" s="96">
        <v>43132</v>
      </c>
      <c r="B111" s="116">
        <v>29</v>
      </c>
      <c r="C111" s="116">
        <v>11</v>
      </c>
    </row>
    <row r="112" spans="1:3" x14ac:dyDescent="0.25">
      <c r="A112" s="96">
        <v>43160</v>
      </c>
      <c r="B112" s="116">
        <v>25</v>
      </c>
      <c r="C112" s="116">
        <v>3</v>
      </c>
    </row>
    <row r="113" spans="1:4" x14ac:dyDescent="0.25">
      <c r="A113" s="96">
        <v>43191</v>
      </c>
      <c r="B113" s="116">
        <v>16</v>
      </c>
      <c r="C113" s="116">
        <v>6</v>
      </c>
    </row>
    <row r="114" spans="1:4" x14ac:dyDescent="0.25">
      <c r="A114" s="96">
        <v>43221</v>
      </c>
      <c r="B114" s="116">
        <v>25</v>
      </c>
      <c r="C114" s="116">
        <v>7</v>
      </c>
    </row>
    <row r="115" spans="1:4" x14ac:dyDescent="0.25">
      <c r="A115" s="96">
        <v>43252</v>
      </c>
      <c r="B115" s="116">
        <v>21</v>
      </c>
      <c r="C115" s="116">
        <v>12</v>
      </c>
    </row>
    <row r="116" spans="1:4" x14ac:dyDescent="0.25">
      <c r="A116" s="96">
        <v>43282</v>
      </c>
      <c r="B116" s="116">
        <v>28</v>
      </c>
      <c r="C116" s="116">
        <v>7</v>
      </c>
    </row>
    <row r="117" spans="1:4" x14ac:dyDescent="0.25">
      <c r="A117" s="96">
        <v>43313</v>
      </c>
      <c r="B117" s="116">
        <v>36</v>
      </c>
      <c r="C117" s="116">
        <v>11</v>
      </c>
    </row>
    <row r="118" spans="1:4" x14ac:dyDescent="0.25">
      <c r="A118" s="96">
        <v>43344</v>
      </c>
      <c r="B118" s="116">
        <v>36</v>
      </c>
      <c r="C118" s="116">
        <v>10</v>
      </c>
    </row>
    <row r="119" spans="1:4" x14ac:dyDescent="0.25">
      <c r="A119" s="96">
        <v>43374</v>
      </c>
      <c r="B119" s="116">
        <v>21</v>
      </c>
      <c r="C119" s="116">
        <v>6</v>
      </c>
    </row>
    <row r="120" spans="1:4" x14ac:dyDescent="0.25">
      <c r="A120" s="96">
        <v>43405</v>
      </c>
      <c r="B120" s="116">
        <v>30</v>
      </c>
      <c r="C120" s="116">
        <v>11</v>
      </c>
    </row>
    <row r="121" spans="1:4" x14ac:dyDescent="0.25">
      <c r="A121" s="96">
        <v>43435</v>
      </c>
      <c r="B121" s="116">
        <v>22</v>
      </c>
      <c r="C121" s="116">
        <v>4</v>
      </c>
    </row>
    <row r="122" spans="1:4" x14ac:dyDescent="0.25">
      <c r="A122" s="96">
        <v>43466</v>
      </c>
      <c r="B122" s="116">
        <v>1</v>
      </c>
      <c r="C122" s="116">
        <v>2</v>
      </c>
    </row>
    <row r="123" spans="1:4" x14ac:dyDescent="0.25">
      <c r="A123" s="96">
        <v>43497</v>
      </c>
      <c r="B123" s="116">
        <v>12</v>
      </c>
      <c r="C123" s="116">
        <v>4</v>
      </c>
    </row>
    <row r="124" spans="1:4" x14ac:dyDescent="0.25">
      <c r="A124" s="96">
        <v>43525</v>
      </c>
      <c r="B124" s="116">
        <v>8</v>
      </c>
      <c r="C124" s="116">
        <v>1</v>
      </c>
    </row>
    <row r="125" spans="1:4" x14ac:dyDescent="0.25">
      <c r="A125" s="96">
        <v>43556</v>
      </c>
      <c r="B125" s="116">
        <v>3</v>
      </c>
      <c r="C125" s="116">
        <v>2</v>
      </c>
    </row>
    <row r="126" spans="1:4" x14ac:dyDescent="0.25">
      <c r="A126" s="96">
        <v>43586</v>
      </c>
      <c r="B126" s="116">
        <v>5</v>
      </c>
      <c r="C126" s="116">
        <v>1</v>
      </c>
    </row>
    <row r="127" spans="1:4" x14ac:dyDescent="0.25">
      <c r="A127" s="96">
        <v>43617</v>
      </c>
      <c r="B127" s="116">
        <v>19</v>
      </c>
      <c r="C127" s="116">
        <v>0</v>
      </c>
      <c r="D127" s="212">
        <f xml:space="preserve"> 100 * B127 / K78</f>
        <v>0.10298661174047374</v>
      </c>
    </row>
    <row r="128" spans="1:4" x14ac:dyDescent="0.25">
      <c r="A128" s="96">
        <v>43647</v>
      </c>
      <c r="B128" s="116">
        <v>6</v>
      </c>
      <c r="C128" s="116">
        <v>2</v>
      </c>
    </row>
    <row r="129" spans="1:3" x14ac:dyDescent="0.25">
      <c r="A129" s="96">
        <v>43678</v>
      </c>
      <c r="B129" s="116"/>
      <c r="C129" s="116"/>
    </row>
    <row r="131" spans="1:3" ht="30" customHeight="1" x14ac:dyDescent="0.25">
      <c r="A131" s="297" t="s">
        <v>337</v>
      </c>
      <c r="B131" s="296"/>
      <c r="C131" s="296"/>
    </row>
    <row r="132" spans="1:3" x14ac:dyDescent="0.25">
      <c r="A132" s="114"/>
      <c r="B132" s="130" t="s">
        <v>78</v>
      </c>
      <c r="C132" s="130" t="s">
        <v>79</v>
      </c>
    </row>
    <row r="133" spans="1:3" x14ac:dyDescent="0.25">
      <c r="A133" s="96">
        <v>42795</v>
      </c>
      <c r="B133" s="4">
        <v>26</v>
      </c>
      <c r="C133" s="4">
        <v>8</v>
      </c>
    </row>
    <row r="134" spans="1:3" x14ac:dyDescent="0.25">
      <c r="A134" s="96">
        <v>42826</v>
      </c>
      <c r="B134" s="4">
        <v>19</v>
      </c>
      <c r="C134" s="4">
        <v>4</v>
      </c>
    </row>
    <row r="135" spans="1:3" x14ac:dyDescent="0.25">
      <c r="A135" s="96">
        <v>42856</v>
      </c>
      <c r="B135" s="4">
        <v>15</v>
      </c>
      <c r="C135" s="4">
        <v>8</v>
      </c>
    </row>
    <row r="136" spans="1:3" x14ac:dyDescent="0.25">
      <c r="A136" s="96">
        <v>42887</v>
      </c>
      <c r="B136" s="4">
        <v>24</v>
      </c>
      <c r="C136" s="4">
        <v>5</v>
      </c>
    </row>
    <row r="137" spans="1:3" x14ac:dyDescent="0.25">
      <c r="A137" s="96">
        <v>42917</v>
      </c>
      <c r="B137" s="4">
        <v>12</v>
      </c>
      <c r="C137" s="4">
        <v>7</v>
      </c>
    </row>
    <row r="138" spans="1:3" x14ac:dyDescent="0.25">
      <c r="A138" s="96">
        <v>42948</v>
      </c>
      <c r="B138" s="4">
        <v>16</v>
      </c>
      <c r="C138" s="4">
        <v>5</v>
      </c>
    </row>
    <row r="139" spans="1:3" x14ac:dyDescent="0.25">
      <c r="A139" s="96">
        <v>42979</v>
      </c>
      <c r="B139" s="4">
        <v>24</v>
      </c>
      <c r="C139" s="4">
        <v>9</v>
      </c>
    </row>
    <row r="140" spans="1:3" x14ac:dyDescent="0.25">
      <c r="A140" s="96">
        <v>43009</v>
      </c>
      <c r="B140" s="4">
        <v>24</v>
      </c>
      <c r="C140" s="4">
        <v>7</v>
      </c>
    </row>
    <row r="141" spans="1:3" x14ac:dyDescent="0.25">
      <c r="A141" s="96">
        <v>43040</v>
      </c>
      <c r="B141" s="4">
        <v>25</v>
      </c>
      <c r="C141" s="4">
        <v>5</v>
      </c>
    </row>
    <row r="142" spans="1:3" x14ac:dyDescent="0.25">
      <c r="A142" s="96">
        <v>43070</v>
      </c>
      <c r="B142" s="4">
        <v>22</v>
      </c>
      <c r="C142" s="4">
        <v>9</v>
      </c>
    </row>
    <row r="143" spans="1:3" x14ac:dyDescent="0.25">
      <c r="A143" s="96">
        <v>43101</v>
      </c>
      <c r="B143" s="4">
        <v>23</v>
      </c>
      <c r="C143" s="4">
        <v>3</v>
      </c>
    </row>
    <row r="144" spans="1:3" x14ac:dyDescent="0.25">
      <c r="A144" s="96">
        <v>43132</v>
      </c>
      <c r="B144" s="4">
        <v>20</v>
      </c>
      <c r="C144" s="4">
        <v>6</v>
      </c>
    </row>
    <row r="145" spans="1:4" x14ac:dyDescent="0.25">
      <c r="A145" s="96">
        <v>43160</v>
      </c>
      <c r="B145" s="4">
        <v>26</v>
      </c>
      <c r="C145" s="4">
        <v>6</v>
      </c>
    </row>
    <row r="146" spans="1:4" x14ac:dyDescent="0.25">
      <c r="A146" s="96">
        <v>43191</v>
      </c>
      <c r="B146" s="4">
        <v>26</v>
      </c>
      <c r="C146" s="4">
        <v>7</v>
      </c>
    </row>
    <row r="147" spans="1:4" x14ac:dyDescent="0.25">
      <c r="A147" s="96">
        <v>43221</v>
      </c>
      <c r="B147" s="4">
        <v>26</v>
      </c>
      <c r="C147" s="4">
        <v>11</v>
      </c>
    </row>
    <row r="148" spans="1:4" x14ac:dyDescent="0.25">
      <c r="A148" s="96">
        <v>43252</v>
      </c>
      <c r="B148" s="4">
        <v>16</v>
      </c>
      <c r="C148" s="4">
        <v>14</v>
      </c>
    </row>
    <row r="149" spans="1:4" x14ac:dyDescent="0.25">
      <c r="A149" s="96">
        <v>43282</v>
      </c>
      <c r="B149" s="116">
        <v>33</v>
      </c>
      <c r="C149" s="116">
        <v>7</v>
      </c>
    </row>
    <row r="150" spans="1:4" x14ac:dyDescent="0.25">
      <c r="A150" s="96">
        <v>43313</v>
      </c>
      <c r="B150" s="4">
        <v>27</v>
      </c>
      <c r="C150" s="4">
        <v>12</v>
      </c>
    </row>
    <row r="151" spans="1:4" x14ac:dyDescent="0.25">
      <c r="A151" s="96">
        <v>43344</v>
      </c>
      <c r="B151" s="4">
        <v>27</v>
      </c>
      <c r="C151" s="4">
        <v>4</v>
      </c>
    </row>
    <row r="152" spans="1:4" x14ac:dyDescent="0.25">
      <c r="A152" s="96">
        <v>43374</v>
      </c>
      <c r="B152" s="4">
        <v>30</v>
      </c>
      <c r="C152" s="4">
        <v>12</v>
      </c>
    </row>
    <row r="153" spans="1:4" x14ac:dyDescent="0.25">
      <c r="A153" s="96">
        <v>43405</v>
      </c>
      <c r="B153" s="4">
        <v>27</v>
      </c>
      <c r="C153" s="4">
        <v>4</v>
      </c>
    </row>
    <row r="154" spans="1:4" x14ac:dyDescent="0.25">
      <c r="A154" s="96">
        <v>43435</v>
      </c>
      <c r="B154" s="4">
        <v>20</v>
      </c>
      <c r="C154" s="4">
        <v>6</v>
      </c>
    </row>
    <row r="155" spans="1:4" x14ac:dyDescent="0.25">
      <c r="A155" s="96">
        <v>43466</v>
      </c>
      <c r="B155" s="4">
        <v>16</v>
      </c>
      <c r="C155" s="4">
        <v>4</v>
      </c>
    </row>
    <row r="156" spans="1:4" x14ac:dyDescent="0.25">
      <c r="A156" s="96">
        <v>43497</v>
      </c>
      <c r="B156" s="4"/>
      <c r="C156" s="4"/>
    </row>
    <row r="157" spans="1:4" x14ac:dyDescent="0.25">
      <c r="A157" s="96">
        <v>43525</v>
      </c>
      <c r="B157" s="4">
        <v>2</v>
      </c>
      <c r="C157" s="4">
        <v>1</v>
      </c>
    </row>
    <row r="158" spans="1:4" x14ac:dyDescent="0.25">
      <c r="A158" s="96">
        <v>43556</v>
      </c>
      <c r="B158" s="4">
        <v>6</v>
      </c>
      <c r="C158" s="4">
        <v>3</v>
      </c>
    </row>
    <row r="159" spans="1:4" x14ac:dyDescent="0.25">
      <c r="A159" s="96">
        <v>43586</v>
      </c>
      <c r="B159" s="196">
        <v>5</v>
      </c>
      <c r="C159" s="196">
        <v>2</v>
      </c>
    </row>
    <row r="160" spans="1:4" x14ac:dyDescent="0.25">
      <c r="A160" s="96">
        <v>43617</v>
      </c>
      <c r="B160" s="196">
        <v>13</v>
      </c>
      <c r="C160" s="196">
        <v>1</v>
      </c>
      <c r="D160" s="212">
        <f xml:space="preserve"> 100 * B160 / I78</f>
        <v>0.17864504603545417</v>
      </c>
    </row>
    <row r="161" spans="1:3" x14ac:dyDescent="0.25">
      <c r="A161" s="96">
        <v>43647</v>
      </c>
      <c r="B161" s="196">
        <v>20</v>
      </c>
      <c r="C161" s="196">
        <v>1</v>
      </c>
    </row>
    <row r="163" spans="1:3" ht="30" customHeight="1" x14ac:dyDescent="0.25">
      <c r="A163" s="297" t="s">
        <v>338</v>
      </c>
      <c r="B163" s="296"/>
      <c r="C163" s="296"/>
    </row>
    <row r="164" spans="1:3" x14ac:dyDescent="0.25">
      <c r="A164" s="114"/>
      <c r="B164" s="6" t="s">
        <v>78</v>
      </c>
      <c r="C164" s="6" t="s">
        <v>79</v>
      </c>
    </row>
    <row r="165" spans="1:3" x14ac:dyDescent="0.25">
      <c r="A165" s="95">
        <v>42795</v>
      </c>
      <c r="B165" s="4">
        <v>9</v>
      </c>
      <c r="C165" s="4">
        <v>5</v>
      </c>
    </row>
    <row r="166" spans="1:3" x14ac:dyDescent="0.25">
      <c r="A166" s="95">
        <v>42826</v>
      </c>
      <c r="B166" s="4">
        <v>12</v>
      </c>
      <c r="C166" s="4">
        <v>4</v>
      </c>
    </row>
    <row r="167" spans="1:3" x14ac:dyDescent="0.25">
      <c r="A167" s="95">
        <v>42856</v>
      </c>
      <c r="B167" s="4">
        <v>9</v>
      </c>
      <c r="C167" s="4">
        <v>20</v>
      </c>
    </row>
    <row r="168" spans="1:3" x14ac:dyDescent="0.25">
      <c r="A168" s="95">
        <v>42887</v>
      </c>
      <c r="B168" s="4">
        <v>6</v>
      </c>
      <c r="C168" s="4">
        <v>9</v>
      </c>
    </row>
    <row r="169" spans="1:3" x14ac:dyDescent="0.25">
      <c r="A169" s="95">
        <v>42917</v>
      </c>
      <c r="B169" s="4">
        <v>4</v>
      </c>
      <c r="C169" s="4">
        <v>7</v>
      </c>
    </row>
    <row r="170" spans="1:3" x14ac:dyDescent="0.25">
      <c r="A170" s="95">
        <v>42948</v>
      </c>
      <c r="B170" s="4">
        <v>12</v>
      </c>
      <c r="C170" s="4">
        <v>10</v>
      </c>
    </row>
    <row r="171" spans="1:3" x14ac:dyDescent="0.25">
      <c r="A171" s="95">
        <v>42979</v>
      </c>
      <c r="B171" s="4">
        <v>3</v>
      </c>
      <c r="C171" s="4">
        <v>5</v>
      </c>
    </row>
    <row r="172" spans="1:3" x14ac:dyDescent="0.25">
      <c r="A172" s="95">
        <v>43009</v>
      </c>
      <c r="B172" s="4">
        <v>12</v>
      </c>
      <c r="C172" s="4">
        <v>8</v>
      </c>
    </row>
    <row r="173" spans="1:3" x14ac:dyDescent="0.25">
      <c r="A173" s="95">
        <v>43040</v>
      </c>
      <c r="B173" s="4">
        <v>14</v>
      </c>
      <c r="C173" s="4">
        <v>7</v>
      </c>
    </row>
    <row r="174" spans="1:3" x14ac:dyDescent="0.25">
      <c r="A174" s="95">
        <v>43070</v>
      </c>
      <c r="B174" s="4">
        <v>10</v>
      </c>
      <c r="C174" s="4">
        <v>4</v>
      </c>
    </row>
    <row r="175" spans="1:3" x14ac:dyDescent="0.25">
      <c r="A175" s="95">
        <v>43101</v>
      </c>
      <c r="B175" s="4">
        <v>12</v>
      </c>
      <c r="C175" s="4">
        <v>4</v>
      </c>
    </row>
    <row r="176" spans="1:3" x14ac:dyDescent="0.25">
      <c r="A176" s="95">
        <v>43132</v>
      </c>
      <c r="B176" s="116">
        <v>8</v>
      </c>
      <c r="C176" s="116">
        <v>5</v>
      </c>
    </row>
    <row r="177" spans="1:4" x14ac:dyDescent="0.25">
      <c r="A177" s="95">
        <v>43160</v>
      </c>
      <c r="B177" s="116">
        <v>5</v>
      </c>
      <c r="C177" s="116">
        <v>4</v>
      </c>
    </row>
    <row r="178" spans="1:4" x14ac:dyDescent="0.25">
      <c r="A178" s="95">
        <v>43191</v>
      </c>
      <c r="B178" s="116">
        <v>8</v>
      </c>
      <c r="C178" s="116">
        <v>1</v>
      </c>
    </row>
    <row r="179" spans="1:4" x14ac:dyDescent="0.25">
      <c r="A179" s="95">
        <v>43221</v>
      </c>
      <c r="B179" s="116">
        <v>5</v>
      </c>
      <c r="C179" s="116">
        <v>108</v>
      </c>
    </row>
    <row r="180" spans="1:4" x14ac:dyDescent="0.25">
      <c r="A180" s="95">
        <v>43252</v>
      </c>
      <c r="B180" s="116">
        <v>13</v>
      </c>
      <c r="C180" s="116">
        <v>12</v>
      </c>
    </row>
    <row r="181" spans="1:4" x14ac:dyDescent="0.25">
      <c r="A181" s="95">
        <v>43282</v>
      </c>
      <c r="B181" s="116">
        <v>9</v>
      </c>
      <c r="C181" s="116">
        <v>6</v>
      </c>
    </row>
    <row r="182" spans="1:4" x14ac:dyDescent="0.25">
      <c r="A182" s="95">
        <v>43313</v>
      </c>
      <c r="B182" s="116">
        <v>11</v>
      </c>
      <c r="C182" s="116">
        <v>3</v>
      </c>
    </row>
    <row r="183" spans="1:4" x14ac:dyDescent="0.25">
      <c r="A183" s="95">
        <v>43344</v>
      </c>
      <c r="B183" s="116">
        <v>10</v>
      </c>
      <c r="C183" s="116">
        <v>2</v>
      </c>
    </row>
    <row r="184" spans="1:4" x14ac:dyDescent="0.25">
      <c r="A184" s="95">
        <v>43374</v>
      </c>
      <c r="B184" s="116">
        <v>20</v>
      </c>
      <c r="C184" s="116">
        <v>6</v>
      </c>
    </row>
    <row r="185" spans="1:4" x14ac:dyDescent="0.25">
      <c r="A185" s="95">
        <v>43405</v>
      </c>
      <c r="B185" s="116">
        <v>11</v>
      </c>
      <c r="C185" s="116">
        <v>3</v>
      </c>
    </row>
    <row r="186" spans="1:4" x14ac:dyDescent="0.25">
      <c r="A186" s="95">
        <v>43435</v>
      </c>
      <c r="B186" s="116">
        <v>19</v>
      </c>
      <c r="C186" s="116">
        <v>4</v>
      </c>
    </row>
    <row r="187" spans="1:4" x14ac:dyDescent="0.25">
      <c r="A187" s="95">
        <v>43466</v>
      </c>
      <c r="B187" s="116">
        <v>2</v>
      </c>
      <c r="C187" s="116">
        <v>1</v>
      </c>
    </row>
    <row r="188" spans="1:4" x14ac:dyDescent="0.25">
      <c r="A188" s="95">
        <v>43497</v>
      </c>
      <c r="B188" s="116">
        <v>3</v>
      </c>
      <c r="C188" s="116">
        <v>1</v>
      </c>
    </row>
    <row r="189" spans="1:4" x14ac:dyDescent="0.25">
      <c r="A189" s="95">
        <v>43525</v>
      </c>
      <c r="B189" s="116">
        <v>3</v>
      </c>
      <c r="C189" s="200">
        <v>0</v>
      </c>
    </row>
    <row r="190" spans="1:4" x14ac:dyDescent="0.25">
      <c r="A190" s="95">
        <v>43556</v>
      </c>
      <c r="B190" s="116">
        <v>6</v>
      </c>
      <c r="C190" s="201">
        <v>0</v>
      </c>
    </row>
    <row r="191" spans="1:4" x14ac:dyDescent="0.25">
      <c r="A191" s="95">
        <v>43586</v>
      </c>
      <c r="B191" s="116">
        <v>2</v>
      </c>
      <c r="C191" s="200">
        <v>0</v>
      </c>
    </row>
    <row r="192" spans="1:4" x14ac:dyDescent="0.25">
      <c r="A192" s="95">
        <v>43617</v>
      </c>
      <c r="B192" s="116">
        <v>8</v>
      </c>
      <c r="C192" s="116">
        <v>0</v>
      </c>
      <c r="D192" s="212">
        <f xml:space="preserve"> 100 * B192 / J78</f>
        <v>0.12503907471084713</v>
      </c>
    </row>
    <row r="193" spans="1:30" x14ac:dyDescent="0.25">
      <c r="A193" s="95">
        <v>43647</v>
      </c>
      <c r="B193" s="116">
        <v>2</v>
      </c>
      <c r="C193" s="116">
        <v>0</v>
      </c>
    </row>
    <row r="195" spans="1:30" x14ac:dyDescent="0.25">
      <c r="A195" s="292" t="s">
        <v>329</v>
      </c>
      <c r="B195" s="293"/>
      <c r="C195" s="293"/>
      <c r="D195" s="293"/>
      <c r="E195" s="293"/>
      <c r="F195" s="293"/>
      <c r="G195" s="293"/>
      <c r="H195" s="293"/>
      <c r="I195" s="293"/>
      <c r="J195" s="293"/>
      <c r="K195" s="293"/>
      <c r="L195" s="293"/>
      <c r="M195" s="293"/>
      <c r="N195" s="294"/>
      <c r="O195" s="292"/>
      <c r="P195" s="293"/>
      <c r="Q195" s="293"/>
      <c r="R195" s="293"/>
      <c r="S195" s="293"/>
      <c r="T195" s="293"/>
      <c r="U195" s="293"/>
      <c r="V195" s="293"/>
      <c r="W195" s="293"/>
      <c r="X195" s="293"/>
      <c r="Y195" s="293"/>
      <c r="Z195" s="293"/>
      <c r="AA195" s="293"/>
      <c r="AB195" s="294"/>
    </row>
    <row r="196" spans="1:30" x14ac:dyDescent="0.25">
      <c r="A196" s="120"/>
      <c r="B196" s="121">
        <v>42795</v>
      </c>
      <c r="C196" s="121">
        <v>42826</v>
      </c>
      <c r="D196" s="121">
        <v>42856</v>
      </c>
      <c r="E196" s="121">
        <v>42887</v>
      </c>
      <c r="F196" s="121">
        <v>42917</v>
      </c>
      <c r="G196" s="121">
        <v>42948</v>
      </c>
      <c r="H196" s="121">
        <v>42979</v>
      </c>
      <c r="I196" s="121">
        <v>43009</v>
      </c>
      <c r="J196" s="121">
        <v>43040</v>
      </c>
      <c r="K196" s="121">
        <v>43070</v>
      </c>
      <c r="L196" s="121">
        <v>43101</v>
      </c>
      <c r="M196" s="121">
        <v>43132</v>
      </c>
      <c r="N196" s="121">
        <v>43160</v>
      </c>
      <c r="O196" s="121">
        <v>43191</v>
      </c>
      <c r="P196" s="121">
        <v>43221</v>
      </c>
      <c r="Q196" s="121">
        <v>43252</v>
      </c>
      <c r="R196" s="121">
        <v>43282</v>
      </c>
      <c r="S196" s="121">
        <v>43313</v>
      </c>
      <c r="T196" s="121">
        <v>43344</v>
      </c>
      <c r="U196" s="121">
        <v>43374</v>
      </c>
      <c r="V196" s="121">
        <v>43405</v>
      </c>
      <c r="W196" s="121">
        <v>43435</v>
      </c>
      <c r="X196" s="121">
        <v>43466</v>
      </c>
      <c r="Y196" s="121">
        <v>43497</v>
      </c>
      <c r="Z196" s="121">
        <v>43525</v>
      </c>
      <c r="AA196" s="121">
        <v>43556</v>
      </c>
      <c r="AB196" s="121">
        <v>43586</v>
      </c>
      <c r="AC196" s="121">
        <v>43617</v>
      </c>
      <c r="AD196" s="121">
        <v>43647</v>
      </c>
    </row>
    <row r="197" spans="1:30" x14ac:dyDescent="0.25">
      <c r="A197" s="120" t="s">
        <v>402</v>
      </c>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v>2</v>
      </c>
    </row>
    <row r="198" spans="1:30" x14ac:dyDescent="0.25">
      <c r="A198" s="5" t="s">
        <v>403</v>
      </c>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v>8</v>
      </c>
      <c r="AB198" s="4"/>
      <c r="AC198" s="4"/>
      <c r="AD198" s="4"/>
    </row>
    <row r="199" spans="1:30" ht="30" x14ac:dyDescent="0.25">
      <c r="A199" s="5" t="s">
        <v>404</v>
      </c>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v>3</v>
      </c>
      <c r="AD199" s="4"/>
    </row>
    <row r="200" spans="1:30" ht="30" x14ac:dyDescent="0.25">
      <c r="A200" s="5" t="s">
        <v>122</v>
      </c>
      <c r="B200" s="4"/>
      <c r="C200" s="4"/>
      <c r="D200" s="4"/>
      <c r="E200" s="4"/>
      <c r="F200" s="4"/>
      <c r="G200" s="4"/>
      <c r="H200" s="4"/>
      <c r="I200" s="4"/>
      <c r="J200" s="4"/>
      <c r="K200" s="4">
        <v>14</v>
      </c>
      <c r="L200" s="4">
        <v>20</v>
      </c>
      <c r="M200" s="4">
        <v>23</v>
      </c>
      <c r="N200" s="4">
        <v>16</v>
      </c>
      <c r="O200" s="4">
        <v>26</v>
      </c>
      <c r="P200" s="4">
        <v>25</v>
      </c>
      <c r="Q200" s="4">
        <v>17</v>
      </c>
      <c r="R200" s="4">
        <v>21</v>
      </c>
      <c r="S200" s="4">
        <v>32</v>
      </c>
      <c r="T200" s="4">
        <v>25</v>
      </c>
      <c r="U200" s="4">
        <v>16</v>
      </c>
      <c r="V200" s="4">
        <v>17</v>
      </c>
      <c r="W200" s="4">
        <v>14</v>
      </c>
      <c r="X200" s="4">
        <v>7</v>
      </c>
      <c r="Y200" s="4">
        <v>4</v>
      </c>
      <c r="Z200" s="4">
        <v>5</v>
      </c>
      <c r="AA200" s="4">
        <v>6</v>
      </c>
      <c r="AB200" s="4">
        <v>7</v>
      </c>
      <c r="AC200" s="4">
        <v>5</v>
      </c>
      <c r="AD200" s="4">
        <v>12</v>
      </c>
    </row>
    <row r="201" spans="1:30" ht="30" x14ac:dyDescent="0.25">
      <c r="A201" s="5" t="s">
        <v>405</v>
      </c>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v>6</v>
      </c>
      <c r="AC201" s="4"/>
      <c r="AD201" s="4"/>
    </row>
    <row r="202" spans="1:30" ht="30" x14ac:dyDescent="0.25">
      <c r="A202" s="5" t="s">
        <v>87</v>
      </c>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x14ac:dyDescent="0.25">
      <c r="A203" s="5" t="s">
        <v>91</v>
      </c>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30" x14ac:dyDescent="0.25">
      <c r="A204" s="5" t="s">
        <v>86</v>
      </c>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x14ac:dyDescent="0.25">
      <c r="A205" s="5" t="s">
        <v>88</v>
      </c>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x14ac:dyDescent="0.25">
      <c r="A206" s="5" t="s">
        <v>268</v>
      </c>
      <c r="B206" s="4"/>
      <c r="C206" s="4"/>
      <c r="D206" s="4"/>
      <c r="E206" s="4"/>
      <c r="F206" s="4"/>
      <c r="G206" s="4"/>
      <c r="H206" s="4"/>
      <c r="I206" s="4"/>
      <c r="J206" s="4"/>
      <c r="K206" s="4"/>
      <c r="L206" s="4"/>
      <c r="M206" s="4"/>
      <c r="N206" s="4">
        <v>8</v>
      </c>
      <c r="O206" s="4"/>
      <c r="P206" s="4"/>
      <c r="Q206" s="4"/>
      <c r="R206" s="4"/>
      <c r="S206" s="4"/>
      <c r="T206" s="4">
        <v>12</v>
      </c>
      <c r="U206" s="4"/>
      <c r="V206" s="4"/>
      <c r="W206" s="4"/>
      <c r="X206" s="4">
        <v>4</v>
      </c>
      <c r="Y206" s="4"/>
      <c r="Z206" s="4"/>
      <c r="AA206" s="4"/>
      <c r="AB206" s="4"/>
      <c r="AC206" s="4"/>
      <c r="AD206" s="4">
        <v>2</v>
      </c>
    </row>
    <row r="207" spans="1:30" x14ac:dyDescent="0.25">
      <c r="A207" s="5" t="s">
        <v>83</v>
      </c>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30" x14ac:dyDescent="0.25">
      <c r="A208" s="5" t="s">
        <v>93</v>
      </c>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x14ac:dyDescent="0.25">
      <c r="A209" s="5" t="s">
        <v>94</v>
      </c>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30" x14ac:dyDescent="0.25">
      <c r="A210" s="5" t="s">
        <v>297</v>
      </c>
      <c r="B210" s="4"/>
      <c r="C210" s="4"/>
      <c r="D210" s="4"/>
      <c r="E210" s="4"/>
      <c r="F210" s="4"/>
      <c r="G210" s="4"/>
      <c r="H210" s="4"/>
      <c r="I210" s="4"/>
      <c r="J210" s="4"/>
      <c r="K210" s="4"/>
      <c r="L210" s="4"/>
      <c r="M210" s="4"/>
      <c r="N210" s="4"/>
      <c r="O210" s="4"/>
      <c r="P210" s="4"/>
      <c r="Q210" s="4">
        <v>33</v>
      </c>
      <c r="R210" s="4"/>
      <c r="S210" s="4"/>
      <c r="T210" s="4"/>
      <c r="U210" s="4"/>
      <c r="V210" s="4"/>
      <c r="W210" s="4"/>
      <c r="X210" s="4"/>
      <c r="Y210" s="4"/>
      <c r="Z210" s="4"/>
      <c r="AA210" s="4"/>
      <c r="AB210" s="4"/>
      <c r="AC210" s="4"/>
      <c r="AD210" s="4"/>
    </row>
    <row r="211" spans="1:30" ht="30" x14ac:dyDescent="0.25">
      <c r="A211" s="5" t="s">
        <v>406</v>
      </c>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v>4</v>
      </c>
      <c r="AB211" s="4"/>
      <c r="AC211" s="4"/>
      <c r="AD211" s="4"/>
    </row>
    <row r="212" spans="1:30" ht="30" x14ac:dyDescent="0.25">
      <c r="A212" s="5" t="s">
        <v>407</v>
      </c>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v>4</v>
      </c>
      <c r="AB212" s="4"/>
      <c r="AC212" s="4"/>
      <c r="AD212" s="4"/>
    </row>
    <row r="213" spans="1:30" x14ac:dyDescent="0.25">
      <c r="A213" s="5" t="s">
        <v>89</v>
      </c>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x14ac:dyDescent="0.25">
      <c r="A214" s="5" t="s">
        <v>85</v>
      </c>
      <c r="B214" s="4"/>
      <c r="C214" s="4"/>
      <c r="D214" s="4"/>
      <c r="E214" s="4"/>
      <c r="F214" s="4"/>
      <c r="G214" s="4"/>
      <c r="H214" s="4"/>
      <c r="I214" s="4"/>
      <c r="J214" s="4"/>
      <c r="K214" s="4"/>
      <c r="L214" s="4">
        <v>15</v>
      </c>
      <c r="M214" s="4">
        <v>12</v>
      </c>
      <c r="N214" s="4">
        <v>17</v>
      </c>
      <c r="O214" s="4">
        <v>16</v>
      </c>
      <c r="P214" s="4"/>
      <c r="Q214" s="4"/>
      <c r="R214" s="4">
        <v>13</v>
      </c>
      <c r="S214" s="4">
        <v>11</v>
      </c>
      <c r="T214" s="4"/>
      <c r="U214" s="4">
        <v>12</v>
      </c>
      <c r="V214" s="4"/>
      <c r="W214" s="4">
        <v>9</v>
      </c>
      <c r="X214" s="4"/>
      <c r="Y214" s="4"/>
      <c r="Z214" s="4"/>
      <c r="AA214" s="4"/>
      <c r="AB214" s="4"/>
      <c r="AC214" s="4"/>
      <c r="AD214" s="4">
        <v>2</v>
      </c>
    </row>
    <row r="215" spans="1:30" x14ac:dyDescent="0.25">
      <c r="A215" s="5" t="s">
        <v>84</v>
      </c>
      <c r="B215" s="4"/>
      <c r="C215" s="4"/>
      <c r="D215" s="4"/>
      <c r="E215" s="4"/>
      <c r="F215" s="4"/>
      <c r="G215" s="4"/>
      <c r="H215" s="4"/>
      <c r="I215" s="4"/>
      <c r="J215" s="4"/>
      <c r="K215" s="4">
        <v>20</v>
      </c>
      <c r="L215" s="4">
        <v>13</v>
      </c>
      <c r="M215" s="4">
        <v>13</v>
      </c>
      <c r="N215" s="4">
        <v>14</v>
      </c>
      <c r="O215" s="4">
        <v>12</v>
      </c>
      <c r="P215" s="4">
        <v>9</v>
      </c>
      <c r="Q215" s="4">
        <v>12</v>
      </c>
      <c r="R215" s="4">
        <v>25</v>
      </c>
      <c r="S215" s="4">
        <v>25</v>
      </c>
      <c r="T215" s="4">
        <v>20</v>
      </c>
      <c r="U215" s="4">
        <v>35</v>
      </c>
      <c r="V215" s="4">
        <v>19</v>
      </c>
      <c r="W215" s="4">
        <v>25</v>
      </c>
      <c r="X215" s="4">
        <v>21</v>
      </c>
      <c r="Y215" s="4">
        <v>21</v>
      </c>
      <c r="Z215" s="4"/>
      <c r="AA215" s="4">
        <v>29</v>
      </c>
      <c r="AB215" s="4">
        <v>40</v>
      </c>
      <c r="AC215" s="4">
        <v>101</v>
      </c>
      <c r="AD215" s="4">
        <v>73</v>
      </c>
    </row>
    <row r="216" spans="1:30" x14ac:dyDescent="0.25">
      <c r="A216" s="54" t="s">
        <v>81</v>
      </c>
      <c r="B216" s="4"/>
      <c r="C216" s="4"/>
      <c r="D216" s="4"/>
      <c r="E216" s="4"/>
      <c r="F216" s="4"/>
      <c r="G216" s="4"/>
      <c r="H216" s="4"/>
      <c r="I216" s="4"/>
      <c r="J216" s="4"/>
      <c r="K216" s="4">
        <v>13</v>
      </c>
      <c r="L216" s="4">
        <v>10</v>
      </c>
      <c r="M216" s="4"/>
      <c r="N216" s="4"/>
      <c r="O216" s="4">
        <v>12</v>
      </c>
      <c r="P216" s="4">
        <v>14</v>
      </c>
      <c r="Q216" s="4"/>
      <c r="R216" s="4"/>
      <c r="S216" s="4">
        <v>12</v>
      </c>
      <c r="T216" s="4"/>
      <c r="U216" s="4">
        <v>16</v>
      </c>
      <c r="V216" s="4">
        <v>15</v>
      </c>
      <c r="W216" s="4">
        <v>12</v>
      </c>
      <c r="X216" s="4"/>
      <c r="Y216" s="4"/>
      <c r="Z216" s="4">
        <v>6</v>
      </c>
      <c r="AA216" s="4"/>
      <c r="AB216" s="4"/>
      <c r="AC216" s="4"/>
      <c r="AD216" s="4"/>
    </row>
    <row r="217" spans="1:30" x14ac:dyDescent="0.25">
      <c r="A217" s="5" t="s">
        <v>90</v>
      </c>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x14ac:dyDescent="0.25">
      <c r="A218" s="5" t="s">
        <v>408</v>
      </c>
      <c r="B218" s="4"/>
      <c r="C218" s="4"/>
      <c r="D218" s="4"/>
      <c r="E218" s="4"/>
      <c r="F218" s="4"/>
      <c r="G218" s="4"/>
      <c r="H218" s="4"/>
      <c r="I218" s="4"/>
      <c r="J218" s="4"/>
      <c r="K218" s="4"/>
      <c r="L218" s="4"/>
      <c r="M218" s="4"/>
      <c r="N218" s="4"/>
      <c r="O218" s="4"/>
      <c r="P218" s="4"/>
      <c r="Q218" s="4"/>
      <c r="R218" s="4"/>
      <c r="S218" s="4"/>
      <c r="T218" s="4"/>
      <c r="U218" s="4"/>
      <c r="V218" s="4"/>
      <c r="W218" s="4"/>
      <c r="X218" s="4"/>
      <c r="Y218" s="4"/>
      <c r="Z218" s="4">
        <v>3</v>
      </c>
      <c r="AA218" s="4"/>
      <c r="AB218" s="4"/>
      <c r="AC218" s="4"/>
      <c r="AD218" s="4"/>
    </row>
    <row r="219" spans="1:30" x14ac:dyDescent="0.25">
      <c r="A219" s="5" t="s">
        <v>330</v>
      </c>
      <c r="B219" s="4"/>
      <c r="C219" s="4"/>
      <c r="D219" s="4"/>
      <c r="E219" s="4"/>
      <c r="F219" s="4"/>
      <c r="G219" s="4"/>
      <c r="H219" s="4"/>
      <c r="I219" s="4"/>
      <c r="J219" s="4"/>
      <c r="K219" s="4">
        <v>11</v>
      </c>
      <c r="L219" s="4"/>
      <c r="M219" s="4"/>
      <c r="N219" s="4"/>
      <c r="O219" s="4"/>
      <c r="P219" s="4"/>
      <c r="Q219" s="4"/>
      <c r="R219" s="4"/>
      <c r="S219" s="4"/>
      <c r="T219" s="4"/>
      <c r="U219" s="4"/>
      <c r="V219" s="4"/>
      <c r="W219" s="4"/>
      <c r="X219" s="4"/>
      <c r="Y219" s="4"/>
      <c r="Z219" s="4"/>
      <c r="AA219" s="4"/>
      <c r="AB219" s="4"/>
      <c r="AC219" s="4"/>
      <c r="AD219" s="4"/>
    </row>
    <row r="220" spans="1:30" ht="30" x14ac:dyDescent="0.25">
      <c r="A220" s="54" t="s">
        <v>269</v>
      </c>
      <c r="B220" s="4"/>
      <c r="C220" s="4"/>
      <c r="D220" s="4"/>
      <c r="E220" s="4"/>
      <c r="F220" s="4"/>
      <c r="G220" s="4"/>
      <c r="H220" s="4"/>
      <c r="I220" s="4"/>
      <c r="J220" s="4"/>
      <c r="K220" s="4"/>
      <c r="L220" s="4"/>
      <c r="M220" s="4">
        <v>14</v>
      </c>
      <c r="N220" s="4"/>
      <c r="O220" s="4"/>
      <c r="P220" s="4"/>
      <c r="Q220" s="4"/>
      <c r="R220" s="4"/>
      <c r="S220" s="4"/>
      <c r="T220" s="4"/>
      <c r="U220" s="4"/>
      <c r="V220" s="4"/>
      <c r="W220" s="4"/>
      <c r="X220" s="4"/>
      <c r="Y220" s="4"/>
      <c r="Z220" s="4"/>
      <c r="AA220" s="4"/>
      <c r="AB220" s="4"/>
      <c r="AC220" s="4"/>
      <c r="AD220" s="4"/>
    </row>
    <row r="221" spans="1:30" x14ac:dyDescent="0.25">
      <c r="A221" s="5" t="s">
        <v>92</v>
      </c>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x14ac:dyDescent="0.25">
      <c r="A222" s="5" t="s">
        <v>82</v>
      </c>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x14ac:dyDescent="0.25">
      <c r="A223" s="5" t="s">
        <v>80</v>
      </c>
      <c r="B223" s="4"/>
      <c r="C223" s="4"/>
      <c r="D223" s="4"/>
      <c r="E223" s="4"/>
      <c r="F223" s="4"/>
      <c r="G223" s="4"/>
      <c r="H223" s="4"/>
      <c r="I223" s="4"/>
      <c r="J223" s="4"/>
      <c r="K223" s="4">
        <v>36</v>
      </c>
      <c r="L223" s="4">
        <v>33</v>
      </c>
      <c r="M223" s="4">
        <v>44</v>
      </c>
      <c r="N223" s="4">
        <v>47</v>
      </c>
      <c r="O223" s="4">
        <v>33</v>
      </c>
      <c r="P223" s="4">
        <v>28</v>
      </c>
      <c r="Q223" s="4">
        <v>20</v>
      </c>
      <c r="R223" s="4">
        <v>45</v>
      </c>
      <c r="S223" s="4">
        <v>37</v>
      </c>
      <c r="T223" s="4">
        <v>29</v>
      </c>
      <c r="U223" s="4">
        <v>46</v>
      </c>
      <c r="V223" s="4">
        <v>41</v>
      </c>
      <c r="W223" s="4">
        <v>37</v>
      </c>
      <c r="X223" s="4">
        <v>8</v>
      </c>
      <c r="Y223" s="4">
        <v>6</v>
      </c>
      <c r="Z223" s="4">
        <v>6</v>
      </c>
      <c r="AA223" s="4">
        <v>5</v>
      </c>
      <c r="AB223" s="4">
        <v>7</v>
      </c>
      <c r="AC223" s="4"/>
      <c r="AD223" s="4">
        <v>5</v>
      </c>
    </row>
    <row r="224" spans="1:30" ht="30" x14ac:dyDescent="0.25">
      <c r="A224" s="54" t="s">
        <v>409</v>
      </c>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v>5</v>
      </c>
      <c r="AB224" s="4"/>
      <c r="AC224" s="4"/>
      <c r="AD224" s="4"/>
    </row>
    <row r="225" spans="1:30" ht="30" x14ac:dyDescent="0.25">
      <c r="A225" s="5" t="s">
        <v>270</v>
      </c>
      <c r="B225" s="4"/>
      <c r="C225" s="4"/>
      <c r="D225" s="4"/>
      <c r="E225" s="4"/>
      <c r="F225" s="4"/>
      <c r="G225" s="4"/>
      <c r="H225" s="4"/>
      <c r="I225" s="4"/>
      <c r="J225" s="4"/>
      <c r="K225" s="4"/>
      <c r="L225" s="4"/>
      <c r="M225" s="4"/>
      <c r="N225" s="4"/>
      <c r="O225" s="4"/>
      <c r="P225" s="4">
        <v>8</v>
      </c>
      <c r="Q225" s="4">
        <v>7</v>
      </c>
      <c r="R225" s="4">
        <v>12</v>
      </c>
      <c r="S225" s="4"/>
      <c r="T225" s="4">
        <v>12</v>
      </c>
      <c r="U225" s="4"/>
      <c r="V225" s="4">
        <v>16</v>
      </c>
      <c r="W225" s="4"/>
      <c r="X225" s="4">
        <v>6</v>
      </c>
      <c r="Y225" s="4">
        <v>5</v>
      </c>
      <c r="Z225" s="4">
        <v>7</v>
      </c>
      <c r="AA225" s="4">
        <v>6</v>
      </c>
      <c r="AB225" s="4">
        <v>7</v>
      </c>
      <c r="AC225" s="4">
        <v>3</v>
      </c>
      <c r="AD225" s="4"/>
    </row>
    <row r="226" spans="1:30" ht="30" x14ac:dyDescent="0.25">
      <c r="A226" s="5" t="s">
        <v>410</v>
      </c>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v>3</v>
      </c>
      <c r="AD226" s="4"/>
    </row>
    <row r="227" spans="1:30" x14ac:dyDescent="0.25">
      <c r="A227" s="55" t="s">
        <v>411</v>
      </c>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v>2</v>
      </c>
    </row>
    <row r="228" spans="1:30" x14ac:dyDescent="0.25">
      <c r="B228" s="202"/>
      <c r="C228" s="202"/>
      <c r="D228" s="202"/>
      <c r="E228" s="202"/>
      <c r="F228" s="202"/>
      <c r="G228" s="202"/>
      <c r="H228" s="202"/>
      <c r="I228" s="202"/>
    </row>
    <row r="229" spans="1:30" x14ac:dyDescent="0.25">
      <c r="A229" s="292" t="s">
        <v>271</v>
      </c>
      <c r="B229" s="293"/>
      <c r="C229" s="293"/>
      <c r="D229" s="293"/>
      <c r="E229" s="293"/>
      <c r="F229" s="293"/>
      <c r="G229" s="293"/>
      <c r="H229" s="293"/>
      <c r="I229" s="293"/>
      <c r="J229" s="293"/>
      <c r="K229" s="293"/>
      <c r="L229" s="293"/>
      <c r="M229" s="293"/>
      <c r="N229" s="294"/>
      <c r="O229" s="292"/>
      <c r="P229" s="293"/>
      <c r="Q229" s="293"/>
      <c r="R229" s="293"/>
      <c r="S229" s="293"/>
      <c r="T229" s="293"/>
      <c r="U229" s="293"/>
      <c r="V229" s="293"/>
      <c r="W229" s="293"/>
      <c r="X229" s="293"/>
      <c r="Y229" s="293"/>
      <c r="Z229" s="293"/>
      <c r="AA229" s="293"/>
      <c r="AB229" s="294"/>
    </row>
    <row r="230" spans="1:30" x14ac:dyDescent="0.25">
      <c r="A230" s="120"/>
      <c r="B230" s="121">
        <v>42795</v>
      </c>
      <c r="C230" s="121">
        <v>42826</v>
      </c>
      <c r="D230" s="121">
        <v>42856</v>
      </c>
      <c r="E230" s="121">
        <v>42887</v>
      </c>
      <c r="F230" s="121">
        <v>42917</v>
      </c>
      <c r="G230" s="121">
        <v>42948</v>
      </c>
      <c r="H230" s="121">
        <v>42979</v>
      </c>
      <c r="I230" s="121">
        <v>43009</v>
      </c>
      <c r="J230" s="121">
        <v>43040</v>
      </c>
      <c r="K230" s="121">
        <v>43070</v>
      </c>
      <c r="L230" s="121">
        <v>43101</v>
      </c>
      <c r="M230" s="121">
        <v>43132</v>
      </c>
      <c r="N230" s="121">
        <v>43160</v>
      </c>
      <c r="O230" s="121">
        <v>43191</v>
      </c>
      <c r="P230" s="121">
        <v>43221</v>
      </c>
      <c r="Q230" s="121">
        <v>43252</v>
      </c>
      <c r="R230" s="121">
        <v>43282</v>
      </c>
      <c r="S230" s="121">
        <v>43313</v>
      </c>
      <c r="T230" s="121">
        <v>43344</v>
      </c>
      <c r="U230" s="121">
        <v>43374</v>
      </c>
      <c r="V230" s="121">
        <v>43405</v>
      </c>
      <c r="W230" s="121">
        <v>43435</v>
      </c>
      <c r="X230" s="121">
        <v>43466</v>
      </c>
      <c r="Y230" s="121">
        <v>43497</v>
      </c>
      <c r="Z230" s="121">
        <v>43525</v>
      </c>
      <c r="AA230" s="121">
        <v>43556</v>
      </c>
      <c r="AB230" s="121">
        <v>43586</v>
      </c>
      <c r="AC230" s="121">
        <v>43617</v>
      </c>
      <c r="AD230" s="121">
        <v>43647</v>
      </c>
    </row>
    <row r="231" spans="1:30" x14ac:dyDescent="0.25">
      <c r="A231" s="5" t="s">
        <v>412</v>
      </c>
      <c r="B231" s="4"/>
      <c r="C231" s="4"/>
      <c r="D231" s="4"/>
      <c r="E231" s="4"/>
      <c r="F231" s="4"/>
      <c r="G231" s="4"/>
      <c r="H231" s="4"/>
      <c r="I231" s="4"/>
      <c r="J231" s="4"/>
      <c r="K231" s="4"/>
      <c r="L231" s="4"/>
      <c r="M231" s="4"/>
      <c r="N231" s="4"/>
      <c r="O231" s="4"/>
      <c r="P231" s="4"/>
      <c r="Q231" s="11"/>
      <c r="R231" s="4"/>
      <c r="S231" s="4"/>
      <c r="T231" s="4"/>
      <c r="U231" s="4"/>
      <c r="V231" s="4"/>
      <c r="W231" s="4"/>
      <c r="X231" s="4"/>
      <c r="Y231" s="4"/>
      <c r="Z231" s="4">
        <v>3</v>
      </c>
      <c r="AA231" s="4">
        <v>1</v>
      </c>
      <c r="AB231" s="4"/>
      <c r="AC231" s="4"/>
      <c r="AD231" s="4">
        <v>2</v>
      </c>
    </row>
    <row r="232" spans="1:30" ht="30" x14ac:dyDescent="0.25">
      <c r="A232" s="5" t="s">
        <v>413</v>
      </c>
      <c r="B232" s="4"/>
      <c r="C232" s="4"/>
      <c r="D232" s="4"/>
      <c r="E232" s="4"/>
      <c r="F232" s="4"/>
      <c r="G232" s="4"/>
      <c r="H232" s="4"/>
      <c r="I232" s="4"/>
      <c r="J232" s="4"/>
      <c r="K232" s="4"/>
      <c r="L232" s="4"/>
      <c r="M232" s="4"/>
      <c r="N232" s="4"/>
      <c r="O232" s="4"/>
      <c r="P232" s="4"/>
      <c r="Q232" s="4"/>
      <c r="R232" s="4"/>
      <c r="S232" s="4"/>
      <c r="T232" s="4"/>
      <c r="U232" s="4"/>
      <c r="V232" s="4"/>
      <c r="W232" s="4"/>
      <c r="X232" s="4"/>
      <c r="Y232" s="4">
        <v>1</v>
      </c>
      <c r="Z232" s="4"/>
      <c r="AA232" s="4">
        <v>1</v>
      </c>
      <c r="AB232" s="4"/>
      <c r="AC232" s="4">
        <v>1</v>
      </c>
      <c r="AD232" s="4"/>
    </row>
    <row r="233" spans="1:30" ht="30" x14ac:dyDescent="0.25">
      <c r="A233" s="5" t="s">
        <v>122</v>
      </c>
      <c r="B233" s="4"/>
      <c r="C233" s="4"/>
      <c r="D233" s="4"/>
      <c r="E233" s="4"/>
      <c r="F233" s="4"/>
      <c r="G233" s="4">
        <v>7</v>
      </c>
      <c r="H233" s="4">
        <v>6</v>
      </c>
      <c r="I233" s="4">
        <v>17</v>
      </c>
      <c r="J233" s="4">
        <v>13</v>
      </c>
      <c r="K233" s="4">
        <v>12</v>
      </c>
      <c r="L233" s="4"/>
      <c r="M233" s="4">
        <v>6</v>
      </c>
      <c r="N233" s="4">
        <v>5</v>
      </c>
      <c r="O233" s="4">
        <v>4</v>
      </c>
      <c r="P233" s="4"/>
      <c r="Q233" s="4">
        <v>9</v>
      </c>
      <c r="R233" s="4">
        <v>4</v>
      </c>
      <c r="S233" s="4">
        <v>8</v>
      </c>
      <c r="T233" s="4">
        <v>4</v>
      </c>
      <c r="U233" s="4">
        <v>11</v>
      </c>
      <c r="V233" s="4"/>
      <c r="W233" s="4"/>
      <c r="X233" s="4"/>
      <c r="Y233" s="4">
        <v>1</v>
      </c>
      <c r="Z233" s="4"/>
      <c r="AA233" s="4">
        <v>1</v>
      </c>
      <c r="AB233" s="4">
        <v>1</v>
      </c>
      <c r="AC233" s="4">
        <v>2</v>
      </c>
      <c r="AD233" s="4">
        <v>4</v>
      </c>
    </row>
    <row r="234" spans="1:30" ht="30" x14ac:dyDescent="0.25">
      <c r="A234" s="5" t="s">
        <v>414</v>
      </c>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v>1</v>
      </c>
      <c r="AB234" s="4">
        <v>1</v>
      </c>
      <c r="AC234" s="4"/>
      <c r="AD234" s="4"/>
    </row>
    <row r="235" spans="1:30" ht="30" x14ac:dyDescent="0.25">
      <c r="A235" s="5" t="s">
        <v>87</v>
      </c>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x14ac:dyDescent="0.25">
      <c r="A236" s="5" t="s">
        <v>91</v>
      </c>
      <c r="B236" s="4"/>
      <c r="C236" s="4"/>
      <c r="D236" s="4">
        <v>7</v>
      </c>
      <c r="E236" s="4">
        <v>6</v>
      </c>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30" x14ac:dyDescent="0.25">
      <c r="A237" s="5" t="s">
        <v>86</v>
      </c>
      <c r="B237" s="4">
        <v>8</v>
      </c>
      <c r="C237" s="4">
        <v>6</v>
      </c>
      <c r="D237" s="4">
        <v>11</v>
      </c>
      <c r="E237" s="4">
        <v>10</v>
      </c>
      <c r="F237" s="4">
        <v>6</v>
      </c>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x14ac:dyDescent="0.25">
      <c r="A238" s="5" t="s">
        <v>88</v>
      </c>
      <c r="B238" s="4"/>
      <c r="C238" s="4">
        <v>6</v>
      </c>
      <c r="D238" s="4">
        <v>7</v>
      </c>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x14ac:dyDescent="0.25">
      <c r="A239" s="5" t="s">
        <v>339</v>
      </c>
      <c r="B239" s="4"/>
      <c r="C239" s="4"/>
      <c r="D239" s="4"/>
      <c r="E239" s="4"/>
      <c r="F239" s="4"/>
      <c r="G239" s="4"/>
      <c r="H239" s="4"/>
      <c r="I239" s="4"/>
      <c r="J239" s="4"/>
      <c r="K239" s="4"/>
      <c r="L239" s="4"/>
      <c r="M239" s="4"/>
      <c r="N239" s="4"/>
      <c r="O239" s="4"/>
      <c r="P239" s="4"/>
      <c r="Q239" s="4"/>
      <c r="R239" s="4"/>
      <c r="S239" s="4"/>
      <c r="T239" s="4"/>
      <c r="U239" s="4"/>
      <c r="V239" s="4"/>
      <c r="W239" s="4">
        <v>2</v>
      </c>
      <c r="X239" s="4"/>
      <c r="Y239" s="4"/>
      <c r="Z239" s="4"/>
      <c r="AA239" s="4"/>
      <c r="AB239" s="4"/>
      <c r="AC239" s="4"/>
      <c r="AD239" s="4"/>
    </row>
    <row r="240" spans="1:30" x14ac:dyDescent="0.25">
      <c r="A240" s="5" t="s">
        <v>415</v>
      </c>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v>1</v>
      </c>
      <c r="AC240" s="4"/>
      <c r="AD240" s="4"/>
    </row>
    <row r="241" spans="1:30" x14ac:dyDescent="0.25">
      <c r="A241" s="5" t="s">
        <v>83</v>
      </c>
      <c r="B241" s="4"/>
      <c r="C241" s="4"/>
      <c r="D241" s="4"/>
      <c r="E241" s="4"/>
      <c r="F241" s="4"/>
      <c r="G241" s="4">
        <v>3</v>
      </c>
      <c r="H241" s="4"/>
      <c r="I241" s="4"/>
      <c r="J241" s="4"/>
      <c r="K241" s="4"/>
      <c r="L241" s="4"/>
      <c r="M241" s="4"/>
      <c r="N241" s="4"/>
      <c r="O241" s="4"/>
      <c r="P241" s="4"/>
      <c r="Q241" s="4"/>
      <c r="R241" s="4"/>
      <c r="S241" s="4"/>
      <c r="T241" s="4"/>
      <c r="U241" s="4"/>
      <c r="V241" s="4"/>
      <c r="W241" s="4"/>
      <c r="X241" s="4"/>
      <c r="Y241" s="4"/>
      <c r="Z241" s="4"/>
      <c r="AA241" s="4"/>
      <c r="AB241" s="4"/>
      <c r="AC241" s="4"/>
      <c r="AD241" s="4">
        <v>1</v>
      </c>
    </row>
    <row r="242" spans="1:30" x14ac:dyDescent="0.25">
      <c r="A242" s="5" t="s">
        <v>416</v>
      </c>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v>1</v>
      </c>
      <c r="AB242" s="4"/>
      <c r="AC242" s="4"/>
      <c r="AD242" s="4"/>
    </row>
    <row r="243" spans="1:30" ht="30" x14ac:dyDescent="0.25">
      <c r="A243" s="5" t="s">
        <v>93</v>
      </c>
      <c r="B243" s="4"/>
      <c r="C243" s="4"/>
      <c r="D243" s="4"/>
      <c r="E243" s="4"/>
      <c r="F243" s="4"/>
      <c r="G243" s="4"/>
      <c r="H243" s="4"/>
      <c r="I243" s="4">
        <v>3</v>
      </c>
      <c r="J243" s="4"/>
      <c r="K243" s="4"/>
      <c r="L243" s="4"/>
      <c r="M243" s="4"/>
      <c r="N243" s="4"/>
      <c r="O243" s="4"/>
      <c r="P243" s="4"/>
      <c r="Q243" s="4"/>
      <c r="R243" s="4"/>
      <c r="S243" s="4"/>
      <c r="T243" s="4"/>
      <c r="U243" s="4"/>
      <c r="V243" s="4"/>
      <c r="W243" s="4"/>
      <c r="X243" s="4"/>
      <c r="Y243" s="4"/>
      <c r="Z243" s="4"/>
      <c r="AA243" s="4"/>
      <c r="AB243" s="4"/>
      <c r="AC243" s="4"/>
      <c r="AD243" s="4">
        <v>1</v>
      </c>
    </row>
    <row r="244" spans="1:30" ht="30" x14ac:dyDescent="0.25">
      <c r="A244" s="5" t="s">
        <v>417</v>
      </c>
      <c r="B244" s="4"/>
      <c r="C244" s="4"/>
      <c r="D244" s="4"/>
      <c r="E244" s="4"/>
      <c r="F244" s="4"/>
      <c r="G244" s="4"/>
      <c r="H244" s="4"/>
      <c r="I244" s="4"/>
      <c r="J244" s="4"/>
      <c r="K244" s="4"/>
      <c r="L244" s="4"/>
      <c r="M244" s="4"/>
      <c r="N244" s="4"/>
      <c r="O244" s="4"/>
      <c r="P244" s="4"/>
      <c r="Q244" s="4"/>
      <c r="R244" s="4"/>
      <c r="S244" s="4"/>
      <c r="T244" s="4"/>
      <c r="U244" s="4"/>
      <c r="V244" s="4"/>
      <c r="W244" s="4"/>
      <c r="X244" s="4"/>
      <c r="Y244" s="4">
        <v>1</v>
      </c>
      <c r="Z244" s="4">
        <v>1</v>
      </c>
      <c r="AA244" s="4">
        <v>1</v>
      </c>
      <c r="AB244" s="4"/>
      <c r="AC244" s="4"/>
      <c r="AD244" s="4"/>
    </row>
    <row r="245" spans="1:30" x14ac:dyDescent="0.25">
      <c r="A245" s="5" t="s">
        <v>94</v>
      </c>
      <c r="B245" s="4"/>
      <c r="C245" s="4"/>
      <c r="D245" s="4"/>
      <c r="E245" s="4"/>
      <c r="F245" s="4"/>
      <c r="G245" s="4"/>
      <c r="H245" s="4"/>
      <c r="I245" s="4"/>
      <c r="J245" s="4"/>
      <c r="K245" s="4"/>
      <c r="L245" s="4"/>
      <c r="M245" s="4">
        <v>4</v>
      </c>
      <c r="N245" s="4"/>
      <c r="O245" s="4"/>
      <c r="P245" s="4"/>
      <c r="Q245" s="4"/>
      <c r="R245" s="4"/>
      <c r="S245" s="4"/>
      <c r="T245" s="4"/>
      <c r="U245" s="4"/>
      <c r="V245" s="4"/>
      <c r="W245" s="4"/>
      <c r="X245" s="4"/>
      <c r="Y245" s="4"/>
      <c r="Z245" s="4"/>
      <c r="AA245" s="4"/>
      <c r="AB245" s="4"/>
      <c r="AC245" s="4"/>
      <c r="AD245" s="4"/>
    </row>
    <row r="246" spans="1:30" ht="30" x14ac:dyDescent="0.25">
      <c r="A246" s="5" t="s">
        <v>272</v>
      </c>
      <c r="B246" s="4"/>
      <c r="C246" s="4"/>
      <c r="D246" s="4"/>
      <c r="E246" s="4"/>
      <c r="F246" s="4"/>
      <c r="G246" s="4"/>
      <c r="H246" s="4"/>
      <c r="I246" s="4"/>
      <c r="J246" s="4"/>
      <c r="K246" s="4"/>
      <c r="L246" s="4"/>
      <c r="M246" s="4"/>
      <c r="N246" s="4"/>
      <c r="O246" s="4">
        <v>4</v>
      </c>
      <c r="P246" s="4"/>
      <c r="Q246" s="4">
        <v>10</v>
      </c>
      <c r="R246" s="4"/>
      <c r="S246" s="4"/>
      <c r="T246" s="4"/>
      <c r="U246" s="4"/>
      <c r="V246" s="4"/>
      <c r="W246" s="4"/>
      <c r="X246" s="4"/>
      <c r="Y246" s="4">
        <v>1</v>
      </c>
      <c r="Z246" s="4"/>
      <c r="AA246" s="4"/>
      <c r="AB246" s="4"/>
      <c r="AC246" s="4"/>
      <c r="AD246" s="4"/>
    </row>
    <row r="247" spans="1:30" ht="30" x14ac:dyDescent="0.25">
      <c r="A247" s="5" t="s">
        <v>418</v>
      </c>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v>1</v>
      </c>
      <c r="AB247" s="4"/>
      <c r="AC247" s="4"/>
      <c r="AD247" s="4"/>
    </row>
    <row r="248" spans="1:30" x14ac:dyDescent="0.25">
      <c r="A248" s="5" t="s">
        <v>89</v>
      </c>
      <c r="B248" s="4">
        <v>5</v>
      </c>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x14ac:dyDescent="0.25">
      <c r="A249" s="5" t="s">
        <v>85</v>
      </c>
      <c r="B249" s="4">
        <v>5</v>
      </c>
      <c r="C249" s="4">
        <v>4</v>
      </c>
      <c r="D249" s="4"/>
      <c r="E249" s="4">
        <v>5</v>
      </c>
      <c r="F249" s="4">
        <v>14</v>
      </c>
      <c r="G249" s="4"/>
      <c r="H249" s="4">
        <v>5</v>
      </c>
      <c r="I249" s="4"/>
      <c r="J249" s="4">
        <v>6</v>
      </c>
      <c r="K249" s="4"/>
      <c r="L249" s="4">
        <v>2</v>
      </c>
      <c r="M249" s="4"/>
      <c r="N249" s="4">
        <v>5</v>
      </c>
      <c r="O249" s="4">
        <v>3</v>
      </c>
      <c r="P249" s="4"/>
      <c r="Q249" s="4">
        <v>8</v>
      </c>
      <c r="R249" s="4"/>
      <c r="S249" s="4"/>
      <c r="T249" s="4"/>
      <c r="U249" s="4"/>
      <c r="V249" s="4">
        <v>4</v>
      </c>
      <c r="W249" s="4">
        <v>5</v>
      </c>
      <c r="X249" s="4"/>
      <c r="Y249" s="4">
        <v>1</v>
      </c>
      <c r="Z249" s="4"/>
      <c r="AA249" s="4"/>
      <c r="AB249" s="4"/>
      <c r="AC249" s="4">
        <v>1</v>
      </c>
      <c r="AD249" s="4"/>
    </row>
    <row r="250" spans="1:30" x14ac:dyDescent="0.25">
      <c r="A250" s="5" t="s">
        <v>84</v>
      </c>
      <c r="B250" s="4">
        <v>6</v>
      </c>
      <c r="C250" s="4"/>
      <c r="D250" s="4">
        <v>7</v>
      </c>
      <c r="E250" s="4">
        <v>6</v>
      </c>
      <c r="F250" s="4">
        <v>7</v>
      </c>
      <c r="G250" s="4"/>
      <c r="H250" s="4">
        <v>8</v>
      </c>
      <c r="I250" s="4">
        <v>13</v>
      </c>
      <c r="J250" s="4">
        <v>9</v>
      </c>
      <c r="K250" s="4">
        <v>12</v>
      </c>
      <c r="L250" s="4">
        <v>5</v>
      </c>
      <c r="M250" s="4">
        <v>4</v>
      </c>
      <c r="N250" s="4">
        <v>4</v>
      </c>
      <c r="O250" s="4"/>
      <c r="P250" s="4">
        <v>104</v>
      </c>
      <c r="Q250" s="4">
        <v>14</v>
      </c>
      <c r="R250" s="4">
        <v>9</v>
      </c>
      <c r="S250" s="4">
        <v>8</v>
      </c>
      <c r="T250" s="4">
        <v>7</v>
      </c>
      <c r="U250" s="4">
        <v>9</v>
      </c>
      <c r="V250" s="4">
        <v>5</v>
      </c>
      <c r="W250" s="4">
        <v>6</v>
      </c>
      <c r="X250" s="4">
        <v>4</v>
      </c>
      <c r="Y250" s="4">
        <v>1</v>
      </c>
      <c r="Z250" s="4"/>
      <c r="AA250" s="4">
        <v>3</v>
      </c>
      <c r="AB250" s="4">
        <v>1</v>
      </c>
      <c r="AC250" s="4">
        <v>3</v>
      </c>
      <c r="AD250" s="4">
        <v>5</v>
      </c>
    </row>
    <row r="251" spans="1:30" x14ac:dyDescent="0.25">
      <c r="A251" s="5" t="s">
        <v>81</v>
      </c>
      <c r="B251" s="4"/>
      <c r="C251" s="4"/>
      <c r="D251" s="4"/>
      <c r="E251" s="4"/>
      <c r="F251" s="4"/>
      <c r="G251" s="4">
        <v>8</v>
      </c>
      <c r="H251" s="4">
        <v>8</v>
      </c>
      <c r="I251" s="4"/>
      <c r="J251" s="4">
        <v>6</v>
      </c>
      <c r="K251" s="4">
        <v>15</v>
      </c>
      <c r="L251" s="4">
        <v>4</v>
      </c>
      <c r="M251" s="4">
        <v>3</v>
      </c>
      <c r="N251" s="4">
        <v>5</v>
      </c>
      <c r="O251" s="4">
        <v>5</v>
      </c>
      <c r="P251" s="4">
        <v>7</v>
      </c>
      <c r="Q251" s="4"/>
      <c r="R251" s="4">
        <v>3</v>
      </c>
      <c r="S251" s="4">
        <v>4</v>
      </c>
      <c r="T251" s="4">
        <v>6</v>
      </c>
      <c r="U251" s="4"/>
      <c r="V251" s="4">
        <v>7</v>
      </c>
      <c r="W251" s="4">
        <v>3</v>
      </c>
      <c r="X251" s="4"/>
      <c r="Y251" s="4"/>
      <c r="Z251" s="4">
        <v>2</v>
      </c>
      <c r="AA251" s="4">
        <v>1</v>
      </c>
      <c r="AB251" s="4"/>
      <c r="AC251" s="4">
        <v>1</v>
      </c>
      <c r="AD251" s="4"/>
    </row>
    <row r="252" spans="1:30" x14ac:dyDescent="0.25">
      <c r="A252" s="5" t="s">
        <v>90</v>
      </c>
      <c r="B252" s="4"/>
      <c r="C252" s="4">
        <v>3</v>
      </c>
      <c r="D252" s="4"/>
      <c r="E252" s="4"/>
      <c r="F252" s="4">
        <v>4</v>
      </c>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ht="30" x14ac:dyDescent="0.25">
      <c r="A253" s="5" t="s">
        <v>419</v>
      </c>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v>1</v>
      </c>
      <c r="AB253" s="4">
        <v>1</v>
      </c>
      <c r="AC253" s="4"/>
      <c r="AD253" s="4">
        <v>1</v>
      </c>
    </row>
    <row r="254" spans="1:30" x14ac:dyDescent="0.25">
      <c r="A254" s="5" t="s">
        <v>408</v>
      </c>
      <c r="B254" s="4"/>
      <c r="C254" s="4"/>
      <c r="D254" s="4"/>
      <c r="E254" s="4"/>
      <c r="F254" s="4"/>
      <c r="G254" s="4"/>
      <c r="H254" s="4"/>
      <c r="I254" s="4"/>
      <c r="J254" s="4"/>
      <c r="K254" s="4"/>
      <c r="L254" s="4"/>
      <c r="M254" s="4"/>
      <c r="N254" s="4"/>
      <c r="O254" s="4"/>
      <c r="P254" s="4"/>
      <c r="Q254" s="4"/>
      <c r="R254" s="4"/>
      <c r="S254" s="4"/>
      <c r="T254" s="4"/>
      <c r="U254" s="4"/>
      <c r="V254" s="4"/>
      <c r="W254" s="4"/>
      <c r="X254" s="4"/>
      <c r="Y254" s="4">
        <v>1</v>
      </c>
      <c r="Z254" s="4"/>
      <c r="AA254" s="4"/>
      <c r="AB254" s="4"/>
      <c r="AC254" s="4"/>
      <c r="AD254" s="4"/>
    </row>
    <row r="255" spans="1:30" x14ac:dyDescent="0.25">
      <c r="A255" s="5" t="s">
        <v>408</v>
      </c>
      <c r="B255" s="4"/>
      <c r="C255" s="4"/>
      <c r="D255" s="4"/>
      <c r="E255" s="4"/>
      <c r="F255" s="4"/>
      <c r="G255" s="4"/>
      <c r="H255" s="4"/>
      <c r="I255" s="4"/>
      <c r="J255" s="4"/>
      <c r="K255" s="4"/>
      <c r="L255" s="4"/>
      <c r="M255" s="4"/>
      <c r="N255" s="4"/>
      <c r="O255" s="4"/>
      <c r="P255" s="4"/>
      <c r="Q255" s="4"/>
      <c r="R255" s="4"/>
      <c r="S255" s="4"/>
      <c r="T255" s="4"/>
      <c r="U255" s="4"/>
      <c r="V255" s="4"/>
      <c r="W255" s="4"/>
      <c r="X255" s="4"/>
      <c r="Y255" s="4"/>
      <c r="Z255" s="4">
        <v>1</v>
      </c>
      <c r="AA255" s="4"/>
      <c r="AB255" s="4"/>
      <c r="AC255" s="4"/>
      <c r="AD255" s="4"/>
    </row>
    <row r="256" spans="1:30" x14ac:dyDescent="0.25">
      <c r="A256" s="5" t="s">
        <v>420</v>
      </c>
      <c r="B256" s="4"/>
      <c r="C256" s="4"/>
      <c r="D256" s="4"/>
      <c r="E256" s="4"/>
      <c r="F256" s="4"/>
      <c r="G256" s="4"/>
      <c r="H256" s="4"/>
      <c r="I256" s="4"/>
      <c r="J256" s="4"/>
      <c r="K256" s="4"/>
      <c r="L256" s="4"/>
      <c r="M256" s="4"/>
      <c r="N256" s="4"/>
      <c r="O256" s="4"/>
      <c r="P256" s="4"/>
      <c r="Q256" s="4"/>
      <c r="R256" s="4"/>
      <c r="S256" s="4"/>
      <c r="T256" s="4"/>
      <c r="U256" s="4"/>
      <c r="V256" s="4"/>
      <c r="W256" s="4"/>
      <c r="X256" s="4"/>
      <c r="Y256" s="4">
        <v>2</v>
      </c>
      <c r="Z256" s="4"/>
      <c r="AA256" s="4">
        <v>1</v>
      </c>
      <c r="AB256" s="4"/>
      <c r="AC256" s="4"/>
      <c r="AD256" s="4">
        <v>1</v>
      </c>
    </row>
    <row r="257" spans="1:30" x14ac:dyDescent="0.25">
      <c r="A257" s="5" t="s">
        <v>421</v>
      </c>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v>1</v>
      </c>
      <c r="AD257" s="4"/>
    </row>
    <row r="258" spans="1:30" x14ac:dyDescent="0.25">
      <c r="A258" s="5" t="s">
        <v>422</v>
      </c>
      <c r="B258" s="4"/>
      <c r="C258" s="4"/>
      <c r="D258" s="4"/>
      <c r="E258" s="4"/>
      <c r="F258" s="4"/>
      <c r="G258" s="4"/>
      <c r="H258" s="4"/>
      <c r="I258" s="4"/>
      <c r="J258" s="4"/>
      <c r="K258" s="4"/>
      <c r="L258" s="4"/>
      <c r="M258" s="4"/>
      <c r="N258" s="4"/>
      <c r="O258" s="4"/>
      <c r="P258" s="4"/>
      <c r="Q258" s="4"/>
      <c r="R258" s="4"/>
      <c r="S258" s="4"/>
      <c r="T258" s="4"/>
      <c r="U258" s="4"/>
      <c r="V258" s="4"/>
      <c r="W258" s="4"/>
      <c r="X258" s="4"/>
      <c r="Y258" s="4"/>
      <c r="Z258" s="4">
        <v>2</v>
      </c>
      <c r="AA258" s="4">
        <v>2</v>
      </c>
      <c r="AB258" s="4"/>
      <c r="AC258" s="4">
        <v>1</v>
      </c>
      <c r="AD258" s="4"/>
    </row>
    <row r="259" spans="1:30" x14ac:dyDescent="0.25">
      <c r="A259" s="5" t="s">
        <v>423</v>
      </c>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v>1</v>
      </c>
      <c r="AD259" s="4"/>
    </row>
    <row r="260" spans="1:30" ht="30" x14ac:dyDescent="0.25">
      <c r="A260" s="5" t="s">
        <v>273</v>
      </c>
      <c r="B260" s="4"/>
      <c r="C260" s="4"/>
      <c r="D260" s="4"/>
      <c r="E260" s="4"/>
      <c r="F260" s="4"/>
      <c r="G260" s="4"/>
      <c r="H260" s="4"/>
      <c r="I260" s="4"/>
      <c r="J260" s="4"/>
      <c r="K260" s="4"/>
      <c r="L260" s="4"/>
      <c r="M260" s="4"/>
      <c r="N260" s="4"/>
      <c r="O260" s="4"/>
      <c r="P260" s="4">
        <v>3</v>
      </c>
      <c r="Q260" s="4"/>
      <c r="R260" s="4"/>
      <c r="S260" s="4"/>
      <c r="T260" s="4"/>
      <c r="U260" s="4">
        <v>3</v>
      </c>
      <c r="V260" s="4"/>
      <c r="W260" s="4"/>
      <c r="X260" s="4"/>
      <c r="Y260" s="4"/>
      <c r="Z260" s="4"/>
      <c r="AA260" s="4"/>
      <c r="AB260" s="4"/>
      <c r="AC260" s="4"/>
      <c r="AD260" s="4"/>
    </row>
    <row r="261" spans="1:30" x14ac:dyDescent="0.25">
      <c r="A261" s="5" t="s">
        <v>92</v>
      </c>
      <c r="B261" s="4"/>
      <c r="C261" s="4"/>
      <c r="D261" s="4"/>
      <c r="E261" s="4"/>
      <c r="F261" s="4"/>
      <c r="G261" s="4"/>
      <c r="H261" s="4"/>
      <c r="I261" s="4">
        <v>4</v>
      </c>
      <c r="J261" s="4"/>
      <c r="K261" s="4"/>
      <c r="L261" s="4"/>
      <c r="M261" s="4"/>
      <c r="N261" s="4"/>
      <c r="O261" s="4"/>
      <c r="P261" s="4">
        <v>3</v>
      </c>
      <c r="Q261" s="4"/>
      <c r="R261" s="4"/>
      <c r="S261" s="4"/>
      <c r="T261" s="4"/>
      <c r="U261" s="4"/>
      <c r="V261" s="4"/>
      <c r="W261" s="4"/>
      <c r="X261" s="4"/>
      <c r="Y261" s="4"/>
      <c r="Z261" s="4"/>
      <c r="AA261" s="4">
        <v>1</v>
      </c>
      <c r="AB261" s="4"/>
      <c r="AC261" s="4"/>
      <c r="AD261" s="4"/>
    </row>
    <row r="262" spans="1:30" x14ac:dyDescent="0.25">
      <c r="A262" s="5" t="s">
        <v>82</v>
      </c>
      <c r="B262" s="4"/>
      <c r="C262" s="4"/>
      <c r="D262" s="4"/>
      <c r="E262" s="4"/>
      <c r="F262" s="4"/>
      <c r="G262" s="4">
        <v>4</v>
      </c>
      <c r="H262" s="4"/>
      <c r="I262" s="4"/>
      <c r="J262" s="4"/>
      <c r="K262" s="4">
        <v>9</v>
      </c>
      <c r="L262" s="4">
        <v>4</v>
      </c>
      <c r="M262" s="4"/>
      <c r="N262" s="4"/>
      <c r="O262" s="4"/>
      <c r="P262" s="4"/>
      <c r="Q262" s="4"/>
      <c r="R262" s="4">
        <v>3</v>
      </c>
      <c r="S262" s="4">
        <v>4</v>
      </c>
      <c r="T262" s="4">
        <v>4</v>
      </c>
      <c r="U262" s="4"/>
      <c r="V262" s="4">
        <v>4</v>
      </c>
      <c r="W262" s="4"/>
      <c r="X262" s="4"/>
      <c r="Y262" s="4"/>
      <c r="Z262" s="4"/>
      <c r="AA262" s="4"/>
      <c r="AB262" s="4">
        <v>1</v>
      </c>
      <c r="AC262" s="4"/>
      <c r="AD262" s="4"/>
    </row>
    <row r="263" spans="1:30" x14ac:dyDescent="0.25">
      <c r="A263" s="5" t="s">
        <v>80</v>
      </c>
      <c r="B263" s="4">
        <v>14</v>
      </c>
      <c r="C263" s="4">
        <v>7</v>
      </c>
      <c r="D263" s="4">
        <v>14</v>
      </c>
      <c r="E263" s="4">
        <v>7</v>
      </c>
      <c r="F263" s="4">
        <v>11</v>
      </c>
      <c r="G263" s="4">
        <v>12</v>
      </c>
      <c r="H263" s="4">
        <v>16</v>
      </c>
      <c r="I263" s="4">
        <v>9</v>
      </c>
      <c r="J263" s="4">
        <v>15</v>
      </c>
      <c r="K263" s="4">
        <v>23</v>
      </c>
      <c r="L263" s="4">
        <v>12</v>
      </c>
      <c r="M263" s="4">
        <v>10</v>
      </c>
      <c r="N263" s="4">
        <v>14</v>
      </c>
      <c r="O263" s="4">
        <v>13</v>
      </c>
      <c r="P263" s="4">
        <v>12</v>
      </c>
      <c r="Q263" s="4">
        <v>17</v>
      </c>
      <c r="R263" s="4">
        <v>16</v>
      </c>
      <c r="S263" s="4">
        <v>18</v>
      </c>
      <c r="T263" s="4">
        <v>7</v>
      </c>
      <c r="U263" s="4">
        <v>13</v>
      </c>
      <c r="V263" s="4">
        <v>6</v>
      </c>
      <c r="W263" s="4">
        <v>13</v>
      </c>
      <c r="X263" s="4">
        <v>4</v>
      </c>
      <c r="Y263" s="4">
        <v>3</v>
      </c>
      <c r="Z263" s="4">
        <v>2</v>
      </c>
      <c r="AA263" s="4">
        <v>1</v>
      </c>
      <c r="AB263" s="4"/>
      <c r="AC263" s="4"/>
      <c r="AD263" s="4"/>
    </row>
    <row r="264" spans="1:30" ht="30" x14ac:dyDescent="0.25">
      <c r="A264" s="5" t="s">
        <v>424</v>
      </c>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v>2</v>
      </c>
      <c r="AD264" s="4"/>
    </row>
    <row r="265" spans="1:30" ht="30" x14ac:dyDescent="0.25">
      <c r="A265" s="5" t="s">
        <v>409</v>
      </c>
      <c r="B265" s="4"/>
      <c r="C265" s="4"/>
      <c r="D265" s="4"/>
      <c r="E265" s="4"/>
      <c r="F265" s="4"/>
      <c r="G265" s="4"/>
      <c r="H265" s="4"/>
      <c r="I265" s="4"/>
      <c r="J265" s="4"/>
      <c r="K265" s="4"/>
      <c r="L265" s="4"/>
      <c r="M265" s="4"/>
      <c r="N265" s="4"/>
      <c r="O265" s="4"/>
      <c r="P265" s="4"/>
      <c r="Q265" s="4"/>
      <c r="R265" s="4"/>
      <c r="S265" s="4"/>
      <c r="T265" s="4"/>
      <c r="U265" s="4"/>
      <c r="V265" s="4"/>
      <c r="W265" s="4"/>
      <c r="X265" s="4"/>
      <c r="Y265" s="4"/>
      <c r="Z265" s="4">
        <v>1</v>
      </c>
      <c r="AA265" s="4"/>
      <c r="AB265" s="4"/>
      <c r="AC265" s="4"/>
      <c r="AD265" s="4"/>
    </row>
    <row r="266" spans="1:30" ht="30" x14ac:dyDescent="0.25">
      <c r="A266" s="5" t="s">
        <v>332</v>
      </c>
      <c r="B266" s="4"/>
      <c r="C266" s="4"/>
      <c r="D266" s="4"/>
      <c r="E266" s="4"/>
      <c r="F266" s="4"/>
      <c r="G266" s="4"/>
      <c r="H266" s="4"/>
      <c r="I266" s="4"/>
      <c r="J266" s="4"/>
      <c r="K266" s="4"/>
      <c r="L266" s="4"/>
      <c r="M266" s="4"/>
      <c r="N266" s="4"/>
      <c r="O266" s="4"/>
      <c r="P266" s="4"/>
      <c r="Q266" s="4"/>
      <c r="R266" s="4"/>
      <c r="S266" s="4"/>
      <c r="T266" s="4"/>
      <c r="U266" s="4">
        <v>3</v>
      </c>
      <c r="V266" s="4"/>
      <c r="W266" s="4"/>
      <c r="X266" s="4"/>
      <c r="Y266" s="4"/>
      <c r="Z266" s="4"/>
      <c r="AA266" s="4"/>
      <c r="AB266" s="4"/>
      <c r="AC266" s="4"/>
      <c r="AD266" s="4"/>
    </row>
    <row r="267" spans="1:30" ht="30" x14ac:dyDescent="0.25">
      <c r="A267" s="5" t="s">
        <v>425</v>
      </c>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v>1</v>
      </c>
      <c r="AD267" s="4"/>
    </row>
    <row r="268" spans="1:30" ht="30" x14ac:dyDescent="0.25">
      <c r="A268" s="5" t="s">
        <v>331</v>
      </c>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v>1</v>
      </c>
    </row>
    <row r="269" spans="1:30" ht="30" x14ac:dyDescent="0.25">
      <c r="A269" s="55" t="s">
        <v>426</v>
      </c>
      <c r="B269" s="4"/>
      <c r="C269" s="4"/>
      <c r="D269" s="4"/>
      <c r="E269" s="4"/>
      <c r="F269" s="4"/>
      <c r="G269" s="4"/>
      <c r="H269" s="4"/>
      <c r="I269" s="4"/>
      <c r="J269" s="4"/>
      <c r="K269" s="4"/>
      <c r="L269" s="4"/>
      <c r="M269" s="4"/>
      <c r="N269" s="4"/>
      <c r="O269" s="4"/>
      <c r="P269" s="4"/>
      <c r="Q269" s="4"/>
      <c r="R269" s="4"/>
      <c r="S269" s="4"/>
      <c r="T269" s="4"/>
      <c r="U269" s="4"/>
      <c r="V269" s="4"/>
      <c r="W269" s="4"/>
      <c r="X269" s="4"/>
      <c r="Y269" s="4">
        <v>1</v>
      </c>
      <c r="Z269" s="4"/>
      <c r="AA269" s="4"/>
      <c r="AB269" s="4">
        <v>2</v>
      </c>
      <c r="AC269" s="4">
        <v>1</v>
      </c>
      <c r="AD269" s="4">
        <v>1</v>
      </c>
    </row>
  </sheetData>
  <mergeCells count="10">
    <mergeCell ref="A195:N195"/>
    <mergeCell ref="O195:AB195"/>
    <mergeCell ref="A229:N229"/>
    <mergeCell ref="O229:AB229"/>
    <mergeCell ref="A1:B1"/>
    <mergeCell ref="A33:C33"/>
    <mergeCell ref="A65:C65"/>
    <mergeCell ref="A98:C98"/>
    <mergeCell ref="A131:C131"/>
    <mergeCell ref="A163:C163"/>
  </mergeCells>
  <pageMargins left="0.7" right="0.7" top="0.75" bottom="0.75" header="0.3" footer="0.3"/>
  <pageSetup paperSize="9" orientation="portrait" horizontalDpi="300" verticalDpi="3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4AB8D-03F4-4644-B197-DFC716427E07}">
  <sheetPr>
    <tabColor rgb="FF92D050"/>
  </sheetPr>
  <dimension ref="A1:N7"/>
  <sheetViews>
    <sheetView workbookViewId="0">
      <selection activeCell="N4" sqref="N4"/>
    </sheetView>
  </sheetViews>
  <sheetFormatPr defaultColWidth="9" defaultRowHeight="15" x14ac:dyDescent="0.25"/>
  <cols>
    <col min="1" max="1" width="12.42578125" style="30" bestFit="1" customWidth="1"/>
    <col min="2" max="16384" width="9" style="30"/>
  </cols>
  <sheetData>
    <row r="1" spans="1:14" x14ac:dyDescent="0.25">
      <c r="A1" s="299" t="s">
        <v>428</v>
      </c>
      <c r="B1" s="300"/>
      <c r="C1" s="300"/>
      <c r="D1" s="300"/>
      <c r="E1" s="300"/>
      <c r="F1" s="300"/>
      <c r="G1" s="300"/>
      <c r="H1" s="300"/>
      <c r="I1" s="300"/>
      <c r="J1" s="300"/>
      <c r="K1" s="300"/>
      <c r="L1" s="300"/>
      <c r="M1" s="300"/>
    </row>
    <row r="2" spans="1:14" x14ac:dyDescent="0.25">
      <c r="A2" s="206"/>
      <c r="B2" s="207">
        <v>43282</v>
      </c>
      <c r="C2" s="207">
        <v>43313</v>
      </c>
      <c r="D2" s="207">
        <v>43344</v>
      </c>
      <c r="E2" s="207">
        <v>43374</v>
      </c>
      <c r="F2" s="207">
        <v>43405</v>
      </c>
      <c r="G2" s="207">
        <v>43435</v>
      </c>
      <c r="H2" s="207" t="s">
        <v>429</v>
      </c>
      <c r="I2" s="207">
        <v>43497</v>
      </c>
      <c r="J2" s="207">
        <v>43525</v>
      </c>
      <c r="K2" s="207">
        <v>43556</v>
      </c>
      <c r="L2" s="207">
        <v>43586</v>
      </c>
      <c r="M2" s="207">
        <v>43617</v>
      </c>
    </row>
    <row r="3" spans="1:14" ht="30" x14ac:dyDescent="0.25">
      <c r="A3" s="208" t="s">
        <v>430</v>
      </c>
      <c r="B3" s="148">
        <v>285</v>
      </c>
      <c r="C3" s="148">
        <v>332</v>
      </c>
      <c r="D3" s="148">
        <v>298</v>
      </c>
      <c r="E3" s="148">
        <v>312</v>
      </c>
      <c r="F3" s="148">
        <v>308</v>
      </c>
      <c r="G3" s="209">
        <v>247</v>
      </c>
      <c r="H3" s="148">
        <v>676</v>
      </c>
      <c r="I3" s="148">
        <v>559</v>
      </c>
      <c r="J3" s="148">
        <v>552</v>
      </c>
      <c r="K3" s="148">
        <v>543</v>
      </c>
      <c r="L3" s="148">
        <v>710</v>
      </c>
      <c r="M3" s="148">
        <v>521</v>
      </c>
      <c r="N3" s="56"/>
    </row>
    <row r="4" spans="1:14" x14ac:dyDescent="0.25">
      <c r="A4" s="208" t="s">
        <v>431</v>
      </c>
      <c r="B4" s="148">
        <v>265</v>
      </c>
      <c r="C4" s="148">
        <v>331</v>
      </c>
      <c r="D4" s="148">
        <v>284</v>
      </c>
      <c r="E4" s="148">
        <v>352</v>
      </c>
      <c r="F4" s="148">
        <v>307</v>
      </c>
      <c r="G4" s="148">
        <v>217</v>
      </c>
      <c r="H4" s="148">
        <v>834</v>
      </c>
      <c r="I4" s="148">
        <v>793</v>
      </c>
      <c r="J4" s="148">
        <v>769</v>
      </c>
      <c r="K4" s="148">
        <v>647</v>
      </c>
      <c r="L4" s="148">
        <v>925</v>
      </c>
      <c r="M4" s="148">
        <v>840</v>
      </c>
    </row>
    <row r="5" spans="1:14" x14ac:dyDescent="0.25">
      <c r="A5" s="208" t="s">
        <v>26</v>
      </c>
      <c r="B5" s="148">
        <v>550</v>
      </c>
      <c r="C5" s="148">
        <v>663</v>
      </c>
      <c r="D5" s="148">
        <v>582</v>
      </c>
      <c r="E5" s="148">
        <v>664</v>
      </c>
      <c r="F5" s="148">
        <v>615</v>
      </c>
      <c r="G5" s="148">
        <v>464</v>
      </c>
      <c r="H5" s="148">
        <v>1510</v>
      </c>
      <c r="I5" s="148">
        <v>1352</v>
      </c>
      <c r="J5" s="148">
        <v>1321</v>
      </c>
      <c r="K5" s="148">
        <v>1190</v>
      </c>
      <c r="L5" s="148">
        <v>1635</v>
      </c>
      <c r="M5" s="148">
        <v>1361</v>
      </c>
    </row>
    <row r="7" spans="1:14" x14ac:dyDescent="0.25">
      <c r="A7" s="210" t="s">
        <v>432</v>
      </c>
    </row>
  </sheetData>
  <mergeCells count="1">
    <mergeCell ref="A1:M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N9"/>
  <sheetViews>
    <sheetView showGridLines="0" workbookViewId="0">
      <pane xSplit="1" topLeftCell="G1" activePane="topRight" state="frozen"/>
      <selection pane="topRight" activeCell="O3" sqref="O3:O6"/>
    </sheetView>
  </sheetViews>
  <sheetFormatPr defaultRowHeight="15" outlineLevelRow="1" x14ac:dyDescent="0.25"/>
  <cols>
    <col min="1" max="1" width="64.85546875" bestFit="1" customWidth="1"/>
  </cols>
  <sheetData>
    <row r="1" spans="1:14" x14ac:dyDescent="0.25">
      <c r="A1" s="301" t="s">
        <v>121</v>
      </c>
      <c r="B1" s="301"/>
      <c r="C1" s="301"/>
      <c r="D1" s="301"/>
      <c r="E1" s="301"/>
      <c r="F1" s="301"/>
      <c r="G1" s="301"/>
      <c r="H1" s="301"/>
      <c r="I1" s="301"/>
      <c r="J1" s="301"/>
      <c r="K1" s="301"/>
      <c r="L1" s="301"/>
      <c r="M1" s="301"/>
      <c r="N1" s="301"/>
    </row>
    <row r="2" spans="1:14" x14ac:dyDescent="0.25">
      <c r="A2" s="84" t="s">
        <v>302</v>
      </c>
      <c r="B2" s="85" t="s">
        <v>301</v>
      </c>
      <c r="C2" s="85" t="s">
        <v>315</v>
      </c>
      <c r="D2" s="85" t="s">
        <v>321</v>
      </c>
      <c r="E2" s="85" t="s">
        <v>322</v>
      </c>
      <c r="F2" s="85" t="s">
        <v>323</v>
      </c>
      <c r="G2" s="85" t="s">
        <v>333</v>
      </c>
      <c r="H2" s="85" t="s">
        <v>334</v>
      </c>
      <c r="I2" s="85" t="s">
        <v>340</v>
      </c>
      <c r="J2" s="85" t="s">
        <v>347</v>
      </c>
      <c r="K2" s="85" t="s">
        <v>348</v>
      </c>
      <c r="L2" s="85" t="s">
        <v>349</v>
      </c>
      <c r="M2" s="85" t="s">
        <v>350</v>
      </c>
      <c r="N2" s="85" t="s">
        <v>352</v>
      </c>
    </row>
    <row r="3" spans="1:14" outlineLevel="1" x14ac:dyDescent="0.25">
      <c r="A3" s="81" t="s">
        <v>396</v>
      </c>
      <c r="B3" s="4">
        <v>21</v>
      </c>
      <c r="C3" s="4">
        <v>37</v>
      </c>
      <c r="D3" s="4">
        <v>14</v>
      </c>
      <c r="E3" s="4">
        <v>16</v>
      </c>
      <c r="F3" s="4">
        <v>14</v>
      </c>
      <c r="G3" s="4">
        <v>22</v>
      </c>
      <c r="H3" s="4">
        <v>20</v>
      </c>
      <c r="I3" s="4">
        <v>6</v>
      </c>
      <c r="J3" s="97">
        <v>12</v>
      </c>
      <c r="K3" s="97">
        <v>26</v>
      </c>
      <c r="L3" s="97">
        <v>6</v>
      </c>
      <c r="M3" s="97">
        <v>113</v>
      </c>
      <c r="N3" s="97">
        <v>9</v>
      </c>
    </row>
    <row r="4" spans="1:14" outlineLevel="1" x14ac:dyDescent="0.25">
      <c r="A4" s="81" t="s">
        <v>398</v>
      </c>
      <c r="B4" s="4">
        <v>23</v>
      </c>
      <c r="C4" s="4">
        <v>12</v>
      </c>
      <c r="D4" s="4">
        <v>18</v>
      </c>
      <c r="E4" s="4">
        <v>18</v>
      </c>
      <c r="F4" s="4">
        <v>12</v>
      </c>
      <c r="G4" s="4">
        <v>13</v>
      </c>
      <c r="H4" s="4">
        <v>13</v>
      </c>
      <c r="I4" s="4">
        <v>15</v>
      </c>
      <c r="J4" s="4">
        <v>9</v>
      </c>
      <c r="K4" s="4">
        <v>6</v>
      </c>
      <c r="L4" s="4" t="s">
        <v>341</v>
      </c>
      <c r="M4" s="4">
        <v>6</v>
      </c>
      <c r="N4" s="4" t="s">
        <v>341</v>
      </c>
    </row>
    <row r="5" spans="1:14" outlineLevel="1" x14ac:dyDescent="0.25">
      <c r="A5" s="81" t="s">
        <v>397</v>
      </c>
      <c r="B5" s="4">
        <v>2</v>
      </c>
      <c r="C5" s="145">
        <v>0</v>
      </c>
      <c r="D5" s="4">
        <v>3</v>
      </c>
      <c r="E5" s="146">
        <v>1</v>
      </c>
      <c r="F5" s="4">
        <v>5</v>
      </c>
      <c r="G5" s="146">
        <v>0</v>
      </c>
      <c r="H5" s="4">
        <v>3</v>
      </c>
      <c r="I5" s="138">
        <v>1</v>
      </c>
      <c r="J5" s="4">
        <v>3</v>
      </c>
      <c r="K5" s="4">
        <v>1</v>
      </c>
      <c r="L5" s="4">
        <v>1</v>
      </c>
      <c r="M5" s="146">
        <v>0</v>
      </c>
      <c r="N5" s="4">
        <v>1</v>
      </c>
    </row>
    <row r="6" spans="1:14" outlineLevel="1" x14ac:dyDescent="0.25">
      <c r="A6" s="195" t="s">
        <v>120</v>
      </c>
      <c r="B6" s="4">
        <v>484</v>
      </c>
      <c r="C6" s="4">
        <v>576</v>
      </c>
      <c r="D6" s="4">
        <v>588</v>
      </c>
      <c r="E6" s="4">
        <v>558</v>
      </c>
      <c r="F6" s="4">
        <v>620</v>
      </c>
      <c r="G6" s="4">
        <v>543</v>
      </c>
      <c r="H6" s="4">
        <v>456</v>
      </c>
      <c r="I6" s="148">
        <v>465</v>
      </c>
      <c r="J6" s="148">
        <v>476</v>
      </c>
      <c r="K6" s="148">
        <v>568</v>
      </c>
      <c r="L6" s="148">
        <v>531</v>
      </c>
      <c r="M6" s="148">
        <v>621</v>
      </c>
      <c r="N6" s="4">
        <v>503</v>
      </c>
    </row>
    <row r="7" spans="1:14" x14ac:dyDescent="0.25">
      <c r="A7" s="82" t="s">
        <v>274</v>
      </c>
      <c r="B7" s="83">
        <f t="shared" ref="B7:N7" si="0">SUM(B3:B6)</f>
        <v>530</v>
      </c>
      <c r="C7" s="83">
        <f t="shared" si="0"/>
        <v>625</v>
      </c>
      <c r="D7" s="83">
        <f t="shared" si="0"/>
        <v>623</v>
      </c>
      <c r="E7" s="83">
        <f t="shared" si="0"/>
        <v>593</v>
      </c>
      <c r="F7" s="83">
        <f t="shared" si="0"/>
        <v>651</v>
      </c>
      <c r="G7" s="83">
        <f t="shared" si="0"/>
        <v>578</v>
      </c>
      <c r="H7" s="83">
        <f t="shared" si="0"/>
        <v>492</v>
      </c>
      <c r="I7" s="83">
        <f t="shared" si="0"/>
        <v>487</v>
      </c>
      <c r="J7" s="83">
        <f t="shared" si="0"/>
        <v>500</v>
      </c>
      <c r="K7" s="83">
        <f t="shared" si="0"/>
        <v>601</v>
      </c>
      <c r="L7" s="83">
        <f t="shared" si="0"/>
        <v>538</v>
      </c>
      <c r="M7" s="83">
        <f t="shared" si="0"/>
        <v>740</v>
      </c>
      <c r="N7" s="83">
        <f t="shared" si="0"/>
        <v>513</v>
      </c>
    </row>
    <row r="9" spans="1:14" x14ac:dyDescent="0.25">
      <c r="A9" s="131" t="s">
        <v>399</v>
      </c>
    </row>
  </sheetData>
  <mergeCells count="1">
    <mergeCell ref="A1:N1"/>
  </mergeCells>
  <pageMargins left="0.7" right="0.7" top="0.75" bottom="0.75" header="0.3" footer="0.3"/>
  <pageSetup paperSize="9" scale="64" fitToHeight="0" orientation="landscape" horizontalDpi="300" verticalDpi="3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O11"/>
  <sheetViews>
    <sheetView showGridLines="0" zoomScaleNormal="100" workbookViewId="0">
      <pane xSplit="1" topLeftCell="B1" activePane="topRight" state="frozen"/>
      <selection pane="topRight" activeCell="B13" sqref="B13"/>
    </sheetView>
  </sheetViews>
  <sheetFormatPr defaultColWidth="8.85546875" defaultRowHeight="15" x14ac:dyDescent="0.25"/>
  <cols>
    <col min="1" max="1" width="33.140625" style="30" customWidth="1"/>
    <col min="2" max="2" width="26.140625" style="30" customWidth="1"/>
    <col min="3" max="14" width="11.140625" style="30" customWidth="1"/>
    <col min="15" max="16384" width="8.85546875" style="30"/>
  </cols>
  <sheetData>
    <row r="1" spans="1:15" x14ac:dyDescent="0.25">
      <c r="A1" s="301" t="s">
        <v>295</v>
      </c>
      <c r="B1" s="301"/>
      <c r="C1" s="301"/>
      <c r="D1" s="301"/>
      <c r="E1" s="301"/>
      <c r="F1" s="301"/>
      <c r="G1" s="301"/>
      <c r="H1" s="301"/>
      <c r="I1" s="301"/>
      <c r="J1" s="301"/>
      <c r="K1" s="301"/>
      <c r="L1" s="301"/>
      <c r="M1" s="301"/>
      <c r="N1" s="301"/>
      <c r="O1" s="6"/>
    </row>
    <row r="2" spans="1:15" x14ac:dyDescent="0.25">
      <c r="A2" s="86" t="s">
        <v>298</v>
      </c>
      <c r="B2" s="106" t="s">
        <v>299</v>
      </c>
      <c r="C2" s="106" t="s">
        <v>301</v>
      </c>
      <c r="D2" s="106" t="s">
        <v>315</v>
      </c>
      <c r="E2" s="106" t="s">
        <v>321</v>
      </c>
      <c r="F2" s="106" t="s">
        <v>322</v>
      </c>
      <c r="G2" s="106" t="s">
        <v>323</v>
      </c>
      <c r="H2" s="106" t="s">
        <v>333</v>
      </c>
      <c r="I2" s="106" t="s">
        <v>334</v>
      </c>
      <c r="J2" s="106" t="s">
        <v>340</v>
      </c>
      <c r="K2" s="106" t="s">
        <v>347</v>
      </c>
      <c r="L2" s="106" t="s">
        <v>348</v>
      </c>
      <c r="M2" s="106" t="s">
        <v>349</v>
      </c>
      <c r="N2" s="106" t="s">
        <v>350</v>
      </c>
      <c r="O2" s="85" t="s">
        <v>352</v>
      </c>
    </row>
    <row r="3" spans="1:15" x14ac:dyDescent="0.25">
      <c r="A3" s="87" t="s">
        <v>276</v>
      </c>
      <c r="B3" s="4">
        <v>22</v>
      </c>
      <c r="C3" s="4">
        <v>24</v>
      </c>
      <c r="D3" s="4">
        <v>27</v>
      </c>
      <c r="E3" s="4">
        <v>33</v>
      </c>
      <c r="F3" s="4">
        <v>13</v>
      </c>
      <c r="G3" s="4">
        <v>19</v>
      </c>
      <c r="H3" s="4">
        <v>15</v>
      </c>
      <c r="I3" s="4">
        <v>32</v>
      </c>
      <c r="J3" s="4">
        <v>15</v>
      </c>
      <c r="K3" s="4">
        <v>17</v>
      </c>
      <c r="L3" s="123">
        <v>24</v>
      </c>
      <c r="M3" s="123">
        <v>10</v>
      </c>
      <c r="N3" s="123">
        <v>63</v>
      </c>
      <c r="O3" s="123">
        <v>11</v>
      </c>
    </row>
    <row r="5" spans="1:15" x14ac:dyDescent="0.25">
      <c r="A5" s="302" t="s">
        <v>294</v>
      </c>
      <c r="B5" s="302"/>
    </row>
    <row r="6" spans="1:15" ht="15.75" customHeight="1" x14ac:dyDescent="0.25">
      <c r="A6" s="86" t="s">
        <v>298</v>
      </c>
      <c r="B6" s="88" t="s">
        <v>357</v>
      </c>
    </row>
    <row r="7" spans="1:15" x14ac:dyDescent="0.25">
      <c r="A7" s="81" t="s">
        <v>279</v>
      </c>
      <c r="B7" s="57">
        <v>95</v>
      </c>
    </row>
    <row r="8" spans="1:15" x14ac:dyDescent="0.25">
      <c r="A8" s="81" t="s">
        <v>280</v>
      </c>
      <c r="B8" s="57">
        <v>160</v>
      </c>
    </row>
    <row r="9" spans="1:15" x14ac:dyDescent="0.25">
      <c r="A9" s="87" t="s">
        <v>281</v>
      </c>
      <c r="B9" s="89">
        <v>24</v>
      </c>
    </row>
    <row r="10" spans="1:15" x14ac:dyDescent="0.25">
      <c r="A10" s="12"/>
      <c r="C10" s="56"/>
      <c r="D10" s="56"/>
      <c r="E10" s="56"/>
      <c r="F10" s="56"/>
      <c r="G10" s="56"/>
      <c r="H10" s="56"/>
      <c r="I10" s="56"/>
      <c r="J10" s="56"/>
      <c r="K10" s="56"/>
      <c r="L10" s="56"/>
      <c r="M10" s="56"/>
      <c r="N10" s="56"/>
    </row>
    <row r="11" spans="1:15" x14ac:dyDescent="0.25">
      <c r="C11" s="56"/>
      <c r="D11" s="56"/>
      <c r="E11" s="56"/>
      <c r="F11" s="56"/>
      <c r="G11" s="56"/>
      <c r="H11" s="56"/>
      <c r="I11" s="56"/>
      <c r="J11" s="56"/>
      <c r="K11" s="56"/>
      <c r="L11" s="56"/>
      <c r="M11" s="56"/>
      <c r="N11" s="56"/>
    </row>
  </sheetData>
  <mergeCells count="2">
    <mergeCell ref="A5:B5"/>
    <mergeCell ref="A1:N1"/>
  </mergeCells>
  <pageMargins left="0.7" right="0.7" top="0.75" bottom="0.75" header="0.3" footer="0.3"/>
  <pageSetup paperSize="9" scale="73" fitToHeight="0" orientation="landscape" horizontalDpi="300" verticalDpi="300" r:id="rId1"/>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N13"/>
  <sheetViews>
    <sheetView showGridLines="0" zoomScaleNormal="100" workbookViewId="0">
      <pane xSplit="1" topLeftCell="L1" activePane="topRight" state="frozen"/>
      <selection pane="topRight" activeCell="E18" sqref="E18"/>
    </sheetView>
  </sheetViews>
  <sheetFormatPr defaultColWidth="8.85546875" defaultRowHeight="15" x14ac:dyDescent="0.25"/>
  <cols>
    <col min="1" max="1" width="44.140625" style="30" customWidth="1"/>
    <col min="2" max="2" width="22.85546875" style="30" customWidth="1"/>
    <col min="3" max="14" width="13.85546875" style="30" customWidth="1"/>
    <col min="15" max="16384" width="8.85546875" style="30"/>
  </cols>
  <sheetData>
    <row r="1" spans="1:14" x14ac:dyDescent="0.25">
      <c r="A1" s="301" t="s">
        <v>275</v>
      </c>
      <c r="B1" s="301"/>
      <c r="C1" s="301"/>
      <c r="D1" s="301"/>
      <c r="E1" s="301"/>
      <c r="F1" s="301"/>
      <c r="G1" s="301"/>
      <c r="H1" s="301"/>
      <c r="I1" s="301"/>
      <c r="J1" s="301"/>
      <c r="K1" s="301"/>
      <c r="L1" s="301"/>
      <c r="M1" s="301"/>
      <c r="N1" s="301"/>
    </row>
    <row r="2" spans="1:14" x14ac:dyDescent="0.25">
      <c r="A2" s="86" t="s">
        <v>298</v>
      </c>
      <c r="B2" s="85" t="s">
        <v>301</v>
      </c>
      <c r="C2" s="85" t="s">
        <v>315</v>
      </c>
      <c r="D2" s="85" t="s">
        <v>321</v>
      </c>
      <c r="E2" s="85" t="s">
        <v>322</v>
      </c>
      <c r="F2" s="85" t="s">
        <v>323</v>
      </c>
      <c r="G2" s="85" t="s">
        <v>333</v>
      </c>
      <c r="H2" s="85" t="s">
        <v>334</v>
      </c>
      <c r="I2" s="85" t="s">
        <v>340</v>
      </c>
      <c r="J2" s="85" t="s">
        <v>347</v>
      </c>
      <c r="K2" s="85" t="s">
        <v>348</v>
      </c>
      <c r="L2" s="85" t="s">
        <v>349</v>
      </c>
      <c r="M2" s="85" t="s">
        <v>350</v>
      </c>
      <c r="N2" s="85" t="s">
        <v>352</v>
      </c>
    </row>
    <row r="3" spans="1:14" x14ac:dyDescent="0.25">
      <c r="A3" s="81" t="s">
        <v>276</v>
      </c>
      <c r="B3" s="97">
        <v>13</v>
      </c>
      <c r="C3" s="97">
        <v>17</v>
      </c>
      <c r="D3" s="97">
        <v>16</v>
      </c>
      <c r="E3" s="97">
        <v>13</v>
      </c>
      <c r="F3" s="97">
        <v>18</v>
      </c>
      <c r="G3" s="97">
        <v>17</v>
      </c>
      <c r="H3" s="97">
        <v>13</v>
      </c>
      <c r="I3" s="97">
        <v>11</v>
      </c>
      <c r="J3" s="98">
        <v>16</v>
      </c>
      <c r="K3" s="97">
        <v>6</v>
      </c>
      <c r="L3" s="97">
        <v>8</v>
      </c>
      <c r="M3" s="97">
        <v>5</v>
      </c>
      <c r="N3" s="97">
        <v>1</v>
      </c>
    </row>
    <row r="4" spans="1:14" x14ac:dyDescent="0.25">
      <c r="A4" s="81" t="s">
        <v>277</v>
      </c>
      <c r="B4" s="4">
        <v>35</v>
      </c>
      <c r="C4" s="4">
        <v>31</v>
      </c>
      <c r="D4" s="4">
        <v>33</v>
      </c>
      <c r="E4" s="4">
        <v>36</v>
      </c>
      <c r="F4" s="4">
        <v>43</v>
      </c>
      <c r="G4" s="4">
        <v>38</v>
      </c>
      <c r="H4" s="4">
        <v>34</v>
      </c>
      <c r="I4" s="4">
        <v>45</v>
      </c>
      <c r="J4" s="62">
        <v>34</v>
      </c>
      <c r="K4" s="4">
        <v>36</v>
      </c>
      <c r="L4" s="4">
        <v>47</v>
      </c>
      <c r="M4" s="4">
        <v>52</v>
      </c>
      <c r="N4" s="4">
        <v>15</v>
      </c>
    </row>
    <row r="5" spans="1:14" x14ac:dyDescent="0.25">
      <c r="A5" s="87" t="s">
        <v>296</v>
      </c>
      <c r="B5" s="63">
        <v>30</v>
      </c>
      <c r="C5" s="63">
        <v>30</v>
      </c>
      <c r="D5" s="63">
        <v>30</v>
      </c>
      <c r="E5" s="63">
        <v>30</v>
      </c>
      <c r="F5" s="63">
        <v>30</v>
      </c>
      <c r="G5" s="63">
        <v>30</v>
      </c>
      <c r="H5" s="63">
        <v>30</v>
      </c>
      <c r="I5" s="63">
        <v>30</v>
      </c>
      <c r="J5" s="64">
        <v>30</v>
      </c>
      <c r="K5" s="63">
        <v>30</v>
      </c>
      <c r="L5" s="63">
        <v>30</v>
      </c>
      <c r="M5" s="63">
        <v>30</v>
      </c>
      <c r="N5" s="63">
        <v>30</v>
      </c>
    </row>
    <row r="7" spans="1:14" x14ac:dyDescent="0.25">
      <c r="A7" s="302" t="s">
        <v>278</v>
      </c>
      <c r="B7" s="302"/>
    </row>
    <row r="8" spans="1:14" ht="15.75" customHeight="1" x14ac:dyDescent="0.25">
      <c r="A8" s="86" t="s">
        <v>298</v>
      </c>
      <c r="B8" s="88" t="s">
        <v>400</v>
      </c>
    </row>
    <row r="9" spans="1:14" x14ac:dyDescent="0.25">
      <c r="A9" s="81" t="s">
        <v>279</v>
      </c>
      <c r="B9" s="63">
        <v>29</v>
      </c>
    </row>
    <row r="10" spans="1:14" x14ac:dyDescent="0.25">
      <c r="A10" s="81" t="s">
        <v>280</v>
      </c>
      <c r="B10" s="63">
        <v>78</v>
      </c>
    </row>
    <row r="11" spans="1:14" x14ac:dyDescent="0.25">
      <c r="A11" s="87" t="s">
        <v>281</v>
      </c>
      <c r="B11" s="63">
        <v>9</v>
      </c>
    </row>
    <row r="12" spans="1:14" x14ac:dyDescent="0.25">
      <c r="A12" s="12"/>
      <c r="C12" s="56"/>
      <c r="D12" s="56"/>
      <c r="E12" s="56"/>
      <c r="F12" s="56"/>
      <c r="G12" s="56"/>
      <c r="H12" s="56"/>
      <c r="I12" s="56"/>
      <c r="J12" s="56"/>
      <c r="K12" s="56"/>
      <c r="L12" s="56"/>
      <c r="M12" s="56"/>
      <c r="N12" s="56"/>
    </row>
    <row r="13" spans="1:14" x14ac:dyDescent="0.25">
      <c r="C13" s="56"/>
      <c r="D13" s="56"/>
      <c r="E13" s="56"/>
      <c r="F13" s="56"/>
      <c r="G13" s="56"/>
      <c r="H13" s="56"/>
      <c r="I13" s="56"/>
      <c r="J13" s="56"/>
      <c r="K13" s="56"/>
      <c r="L13" s="56"/>
      <c r="M13" s="56"/>
      <c r="N13" s="56"/>
    </row>
  </sheetData>
  <mergeCells count="2">
    <mergeCell ref="A7:B7"/>
    <mergeCell ref="A1:N1"/>
  </mergeCells>
  <pageMargins left="0.7" right="0.7" top="0.75" bottom="0.75" header="0.3" footer="0.3"/>
  <pageSetup paperSize="9" scale="70" fitToHeight="0" orientation="landscape" horizontalDpi="300" verticalDpi="300"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B2C6-E59D-4F70-ABE2-78734FA30A86}">
  <sheetPr>
    <tabColor rgb="FF92D050"/>
  </sheetPr>
  <dimension ref="A1:BC27"/>
  <sheetViews>
    <sheetView workbookViewId="0">
      <pane xSplit="1" ySplit="3" topLeftCell="AV4" activePane="bottomRight" state="frozen"/>
      <selection pane="topRight" activeCell="B1" sqref="B1"/>
      <selection pane="bottomLeft" activeCell="A4" sqref="A4"/>
      <selection pane="bottomRight"/>
    </sheetView>
  </sheetViews>
  <sheetFormatPr defaultColWidth="33.42578125" defaultRowHeight="15" x14ac:dyDescent="0.25"/>
  <cols>
    <col min="1" max="1" width="43.85546875" bestFit="1" customWidth="1"/>
    <col min="2" max="2" width="10.85546875" customWidth="1"/>
    <col min="3" max="3" width="10.5703125" customWidth="1"/>
    <col min="4" max="4" width="10.85546875" customWidth="1"/>
    <col min="5" max="5" width="10.5703125" customWidth="1"/>
    <col min="6" max="6" width="10.85546875" customWidth="1"/>
    <col min="7" max="7" width="10.5703125" customWidth="1"/>
    <col min="8" max="8" width="10.85546875" customWidth="1"/>
    <col min="9" max="9" width="10.5703125" customWidth="1"/>
    <col min="10" max="10" width="10.85546875" customWidth="1"/>
    <col min="11" max="11" width="10.5703125" customWidth="1"/>
    <col min="12" max="12" width="10.85546875" customWidth="1"/>
    <col min="13" max="13" width="10.5703125" customWidth="1"/>
    <col min="14" max="14" width="10.85546875" customWidth="1"/>
    <col min="15" max="15" width="10.5703125" customWidth="1"/>
    <col min="16" max="16" width="10.85546875" customWidth="1"/>
    <col min="17" max="17" width="10.5703125" customWidth="1"/>
    <col min="18" max="18" width="10.85546875" customWidth="1"/>
    <col min="19" max="19" width="10.5703125" customWidth="1"/>
    <col min="20" max="20" width="10.85546875" customWidth="1"/>
    <col min="21" max="21" width="10.5703125" customWidth="1"/>
    <col min="22" max="22" width="10.85546875" customWidth="1"/>
    <col min="23" max="23" width="10.5703125" customWidth="1"/>
    <col min="24" max="24" width="11.42578125" style="132" customWidth="1"/>
    <col min="25" max="25" width="12.85546875" style="132" customWidth="1"/>
    <col min="26" max="26" width="11.5703125" style="132" customWidth="1"/>
    <col min="27" max="27" width="13.85546875" style="132" customWidth="1"/>
    <col min="28" max="28" width="11.5703125" style="132" customWidth="1"/>
    <col min="29" max="29" width="13.85546875" style="132" customWidth="1"/>
    <col min="30" max="30" width="11.5703125" style="132" customWidth="1"/>
    <col min="31" max="31" width="13.85546875" style="132" customWidth="1"/>
    <col min="32" max="32" width="11.5703125" style="132" customWidth="1"/>
    <col min="33" max="33" width="13.85546875" style="132" customWidth="1"/>
    <col min="34" max="34" width="11.5703125" style="132" customWidth="1"/>
    <col min="35" max="35" width="13.85546875" style="132" customWidth="1"/>
    <col min="36" max="36" width="11.5703125" style="132" customWidth="1"/>
    <col min="37" max="37" width="13.85546875" style="132" customWidth="1"/>
    <col min="38" max="38" width="11.5703125" style="132" customWidth="1"/>
    <col min="39" max="39" width="13.85546875" style="132" customWidth="1"/>
    <col min="40" max="40" width="11.5703125" style="132" customWidth="1"/>
    <col min="41" max="41" width="13.85546875" style="132" customWidth="1"/>
    <col min="42" max="42" width="11.5703125" style="132" customWidth="1"/>
    <col min="43" max="43" width="11.42578125" style="132" bestFit="1" customWidth="1"/>
    <col min="44" max="44" width="11.5703125" style="132" customWidth="1"/>
    <col min="45" max="45" width="13.85546875" style="132" customWidth="1"/>
    <col min="46" max="46" width="11.5703125" style="132" customWidth="1"/>
    <col min="47" max="47" width="13.85546875" style="132" customWidth="1"/>
    <col min="48" max="48" width="11.5703125" style="132" customWidth="1"/>
    <col min="49" max="49" width="13.85546875" style="132" customWidth="1"/>
    <col min="50" max="50" width="11.5703125" style="132" customWidth="1"/>
    <col min="51" max="51" width="13.85546875" style="132" customWidth="1"/>
    <col min="52" max="52" width="11.5703125" style="132" customWidth="1"/>
    <col min="53" max="53" width="13.85546875" style="132" customWidth="1"/>
    <col min="54" max="54" width="11.5703125" style="132" customWidth="1"/>
    <col min="55" max="55" width="13.85546875" style="132" customWidth="1"/>
    <col min="56" max="16384" width="33.42578125" style="132"/>
  </cols>
  <sheetData>
    <row r="1" spans="1:55" ht="15.75" thickBot="1" x14ac:dyDescent="0.3">
      <c r="A1" s="187" t="s">
        <v>293</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row>
    <row r="2" spans="1:55" s="133" customFormat="1" ht="15.75" thickBot="1" x14ac:dyDescent="0.3">
      <c r="A2" s="189"/>
      <c r="B2" s="303">
        <v>42856</v>
      </c>
      <c r="C2" s="304"/>
      <c r="D2" s="303">
        <v>42887</v>
      </c>
      <c r="E2" s="304"/>
      <c r="F2" s="303">
        <v>42917</v>
      </c>
      <c r="G2" s="304"/>
      <c r="H2" s="303">
        <v>42948</v>
      </c>
      <c r="I2" s="304"/>
      <c r="J2" s="303">
        <v>42979</v>
      </c>
      <c r="K2" s="304"/>
      <c r="L2" s="303">
        <v>43009</v>
      </c>
      <c r="M2" s="304"/>
      <c r="N2" s="303">
        <v>43040</v>
      </c>
      <c r="O2" s="304"/>
      <c r="P2" s="303">
        <v>43070</v>
      </c>
      <c r="Q2" s="304"/>
      <c r="R2" s="303">
        <v>43101</v>
      </c>
      <c r="S2" s="304"/>
      <c r="T2" s="303">
        <v>43132</v>
      </c>
      <c r="U2" s="304"/>
      <c r="V2" s="303">
        <v>43160</v>
      </c>
      <c r="W2" s="304"/>
      <c r="X2" s="303">
        <v>43191</v>
      </c>
      <c r="Y2" s="304"/>
      <c r="Z2" s="303">
        <v>43221</v>
      </c>
      <c r="AA2" s="305"/>
      <c r="AB2" s="303">
        <v>43252</v>
      </c>
      <c r="AC2" s="305"/>
      <c r="AD2" s="303">
        <v>43282</v>
      </c>
      <c r="AE2" s="305"/>
      <c r="AF2" s="303">
        <v>43313</v>
      </c>
      <c r="AG2" s="305"/>
      <c r="AH2" s="303">
        <v>43344</v>
      </c>
      <c r="AI2" s="305"/>
      <c r="AJ2" s="303">
        <v>43374</v>
      </c>
      <c r="AK2" s="305"/>
      <c r="AL2" s="303">
        <v>43405</v>
      </c>
      <c r="AM2" s="305"/>
      <c r="AN2" s="303">
        <v>43435</v>
      </c>
      <c r="AO2" s="305"/>
      <c r="AP2" s="303">
        <v>43466</v>
      </c>
      <c r="AQ2" s="305"/>
      <c r="AR2" s="303">
        <v>43497</v>
      </c>
      <c r="AS2" s="305"/>
      <c r="AT2" s="303">
        <v>43525</v>
      </c>
      <c r="AU2" s="305"/>
      <c r="AV2" s="303">
        <v>43556</v>
      </c>
      <c r="AW2" s="305"/>
      <c r="AX2" s="303">
        <v>43586</v>
      </c>
      <c r="AY2" s="305"/>
      <c r="AZ2" s="303">
        <v>43617</v>
      </c>
      <c r="BA2" s="305"/>
      <c r="BB2" s="303">
        <v>43647</v>
      </c>
      <c r="BC2" s="305"/>
    </row>
    <row r="3" spans="1:55" s="134" customFormat="1" ht="30" x14ac:dyDescent="0.25">
      <c r="A3" s="189"/>
      <c r="B3" s="184" t="s">
        <v>282</v>
      </c>
      <c r="C3" s="185" t="s">
        <v>283</v>
      </c>
      <c r="D3" s="184" t="s">
        <v>282</v>
      </c>
      <c r="E3" s="185" t="s">
        <v>283</v>
      </c>
      <c r="F3" s="184" t="s">
        <v>282</v>
      </c>
      <c r="G3" s="185" t="s">
        <v>283</v>
      </c>
      <c r="H3" s="184" t="s">
        <v>282</v>
      </c>
      <c r="I3" s="185" t="s">
        <v>283</v>
      </c>
      <c r="J3" s="184" t="s">
        <v>282</v>
      </c>
      <c r="K3" s="185" t="s">
        <v>283</v>
      </c>
      <c r="L3" s="184" t="s">
        <v>282</v>
      </c>
      <c r="M3" s="185" t="s">
        <v>283</v>
      </c>
      <c r="N3" s="184" t="s">
        <v>282</v>
      </c>
      <c r="O3" s="185" t="s">
        <v>283</v>
      </c>
      <c r="P3" s="184" t="s">
        <v>282</v>
      </c>
      <c r="Q3" s="185" t="s">
        <v>283</v>
      </c>
      <c r="R3" s="184" t="s">
        <v>282</v>
      </c>
      <c r="S3" s="185" t="s">
        <v>283</v>
      </c>
      <c r="T3" s="184" t="s">
        <v>282</v>
      </c>
      <c r="U3" s="185" t="s">
        <v>283</v>
      </c>
      <c r="V3" s="184" t="s">
        <v>282</v>
      </c>
      <c r="W3" s="185" t="s">
        <v>283</v>
      </c>
      <c r="X3" s="184" t="s">
        <v>282</v>
      </c>
      <c r="Y3" s="185" t="s">
        <v>283</v>
      </c>
      <c r="Z3" s="184" t="s">
        <v>282</v>
      </c>
      <c r="AA3" s="186" t="s">
        <v>283</v>
      </c>
      <c r="AB3" s="184" t="s">
        <v>282</v>
      </c>
      <c r="AC3" s="186" t="s">
        <v>283</v>
      </c>
      <c r="AD3" s="184" t="s">
        <v>282</v>
      </c>
      <c r="AE3" s="186" t="s">
        <v>283</v>
      </c>
      <c r="AF3" s="184" t="s">
        <v>282</v>
      </c>
      <c r="AG3" s="186" t="s">
        <v>283</v>
      </c>
      <c r="AH3" s="184" t="s">
        <v>282</v>
      </c>
      <c r="AI3" s="186" t="s">
        <v>283</v>
      </c>
      <c r="AJ3" s="184" t="s">
        <v>282</v>
      </c>
      <c r="AK3" s="186" t="s">
        <v>283</v>
      </c>
      <c r="AL3" s="184" t="s">
        <v>282</v>
      </c>
      <c r="AM3" s="186" t="s">
        <v>283</v>
      </c>
      <c r="AN3" s="184" t="s">
        <v>282</v>
      </c>
      <c r="AO3" s="186" t="s">
        <v>283</v>
      </c>
      <c r="AP3" s="184" t="s">
        <v>282</v>
      </c>
      <c r="AQ3" s="186" t="s">
        <v>283</v>
      </c>
      <c r="AR3" s="184" t="s">
        <v>282</v>
      </c>
      <c r="AS3" s="186" t="s">
        <v>283</v>
      </c>
      <c r="AT3" s="184" t="s">
        <v>282</v>
      </c>
      <c r="AU3" s="186" t="s">
        <v>283</v>
      </c>
      <c r="AV3" s="184" t="s">
        <v>282</v>
      </c>
      <c r="AW3" s="186" t="s">
        <v>283</v>
      </c>
      <c r="AX3" s="184" t="s">
        <v>282</v>
      </c>
      <c r="AY3" s="186" t="s">
        <v>283</v>
      </c>
      <c r="AZ3" s="184" t="s">
        <v>282</v>
      </c>
      <c r="BA3" s="186" t="s">
        <v>283</v>
      </c>
      <c r="BB3" s="184" t="s">
        <v>282</v>
      </c>
      <c r="BC3" s="186" t="s">
        <v>283</v>
      </c>
    </row>
    <row r="4" spans="1:55" s="135" customFormat="1" ht="30" x14ac:dyDescent="0.25">
      <c r="A4" s="190" t="s">
        <v>284</v>
      </c>
      <c r="B4" s="169">
        <v>448</v>
      </c>
      <c r="C4" s="170">
        <v>484</v>
      </c>
      <c r="D4" s="169">
        <v>425</v>
      </c>
      <c r="E4" s="170">
        <v>422</v>
      </c>
      <c r="F4" s="169">
        <v>405</v>
      </c>
      <c r="G4" s="170">
        <v>466</v>
      </c>
      <c r="H4" s="169">
        <v>391</v>
      </c>
      <c r="I4" s="170">
        <v>483</v>
      </c>
      <c r="J4" s="169">
        <v>416</v>
      </c>
      <c r="K4" s="170">
        <v>416</v>
      </c>
      <c r="L4" s="169">
        <v>421</v>
      </c>
      <c r="M4" s="170">
        <v>440</v>
      </c>
      <c r="N4" s="169">
        <v>444</v>
      </c>
      <c r="O4" s="170">
        <v>433</v>
      </c>
      <c r="P4" s="169">
        <v>319</v>
      </c>
      <c r="Q4" s="170">
        <v>381</v>
      </c>
      <c r="R4" s="169">
        <v>330</v>
      </c>
      <c r="S4" s="170">
        <v>401</v>
      </c>
      <c r="T4" s="169">
        <v>383</v>
      </c>
      <c r="U4" s="170">
        <v>340</v>
      </c>
      <c r="V4" s="169">
        <v>387</v>
      </c>
      <c r="W4" s="170">
        <v>398</v>
      </c>
      <c r="X4" s="169">
        <v>374</v>
      </c>
      <c r="Y4" s="170">
        <v>406</v>
      </c>
      <c r="Z4" s="169">
        <v>447</v>
      </c>
      <c r="AA4" s="171">
        <v>466</v>
      </c>
      <c r="AB4" s="169">
        <v>325</v>
      </c>
      <c r="AC4" s="171">
        <v>415</v>
      </c>
      <c r="AD4" s="169">
        <v>409</v>
      </c>
      <c r="AE4" s="171">
        <v>440</v>
      </c>
      <c r="AF4" s="169">
        <v>398</v>
      </c>
      <c r="AG4" s="171">
        <v>472</v>
      </c>
      <c r="AH4" s="169">
        <v>401</v>
      </c>
      <c r="AI4" s="171">
        <v>351</v>
      </c>
      <c r="AJ4" s="169">
        <v>428</v>
      </c>
      <c r="AK4" s="171">
        <v>369</v>
      </c>
      <c r="AL4" s="169">
        <v>367</v>
      </c>
      <c r="AM4" s="171">
        <v>435</v>
      </c>
      <c r="AN4" s="169">
        <v>301</v>
      </c>
      <c r="AO4" s="171">
        <v>332</v>
      </c>
      <c r="AP4" s="169">
        <v>286</v>
      </c>
      <c r="AQ4" s="171">
        <v>394</v>
      </c>
      <c r="AR4" s="169">
        <v>346</v>
      </c>
      <c r="AS4" s="171">
        <v>333</v>
      </c>
      <c r="AT4" s="169">
        <v>421</v>
      </c>
      <c r="AU4" s="171">
        <v>393</v>
      </c>
      <c r="AV4" s="169">
        <v>335</v>
      </c>
      <c r="AW4" s="171">
        <v>366</v>
      </c>
      <c r="AX4" s="169">
        <v>414</v>
      </c>
      <c r="AY4" s="171">
        <v>441</v>
      </c>
      <c r="AZ4" s="169">
        <v>340</v>
      </c>
      <c r="BA4" s="171">
        <v>369</v>
      </c>
      <c r="BB4" s="169">
        <v>391</v>
      </c>
      <c r="BC4" s="171">
        <v>430</v>
      </c>
    </row>
    <row r="5" spans="1:55" ht="30" x14ac:dyDescent="0.25">
      <c r="A5" s="190" t="s">
        <v>285</v>
      </c>
      <c r="B5" s="169">
        <v>3</v>
      </c>
      <c r="C5" s="170">
        <v>7</v>
      </c>
      <c r="D5" s="169">
        <v>3</v>
      </c>
      <c r="E5" s="170">
        <v>3</v>
      </c>
      <c r="F5" s="169">
        <v>5</v>
      </c>
      <c r="G5" s="170">
        <v>5</v>
      </c>
      <c r="H5" s="169">
        <v>5</v>
      </c>
      <c r="I5" s="170">
        <v>4</v>
      </c>
      <c r="J5" s="169">
        <v>8</v>
      </c>
      <c r="K5" s="170">
        <v>8</v>
      </c>
      <c r="L5" s="169">
        <v>6</v>
      </c>
      <c r="M5" s="170">
        <v>5</v>
      </c>
      <c r="N5" s="169">
        <v>12</v>
      </c>
      <c r="O5" s="170">
        <v>9</v>
      </c>
      <c r="P5" s="169">
        <v>4</v>
      </c>
      <c r="Q5" s="170">
        <v>9</v>
      </c>
      <c r="R5" s="169">
        <v>2</v>
      </c>
      <c r="S5" s="170">
        <v>2</v>
      </c>
      <c r="T5" s="169">
        <v>9</v>
      </c>
      <c r="U5" s="170">
        <v>5</v>
      </c>
      <c r="V5" s="169">
        <v>9</v>
      </c>
      <c r="W5" s="170">
        <v>10</v>
      </c>
      <c r="X5" s="169">
        <v>7</v>
      </c>
      <c r="Y5" s="170">
        <v>5</v>
      </c>
      <c r="Z5" s="169">
        <v>5</v>
      </c>
      <c r="AA5" s="171">
        <v>11</v>
      </c>
      <c r="AB5" s="169">
        <v>4</v>
      </c>
      <c r="AC5" s="171">
        <v>2</v>
      </c>
      <c r="AD5" s="169">
        <v>3</v>
      </c>
      <c r="AE5" s="171">
        <v>5</v>
      </c>
      <c r="AF5" s="169">
        <v>2</v>
      </c>
      <c r="AG5" s="171">
        <v>5</v>
      </c>
      <c r="AH5" s="169">
        <v>2</v>
      </c>
      <c r="AI5" s="171">
        <v>0</v>
      </c>
      <c r="AJ5" s="169">
        <v>4</v>
      </c>
      <c r="AK5" s="171">
        <v>3</v>
      </c>
      <c r="AL5" s="169">
        <v>6</v>
      </c>
      <c r="AM5" s="171">
        <v>6</v>
      </c>
      <c r="AN5" s="169">
        <v>1</v>
      </c>
      <c r="AO5" s="171">
        <v>2</v>
      </c>
      <c r="AP5" s="169">
        <v>4</v>
      </c>
      <c r="AQ5" s="171">
        <v>2</v>
      </c>
      <c r="AR5" s="169">
        <v>2</v>
      </c>
      <c r="AS5" s="171">
        <v>5</v>
      </c>
      <c r="AT5" s="169">
        <v>5</v>
      </c>
      <c r="AU5" s="171">
        <v>3</v>
      </c>
      <c r="AV5" s="169">
        <v>13</v>
      </c>
      <c r="AW5" s="171">
        <v>9</v>
      </c>
      <c r="AX5" s="169">
        <v>10</v>
      </c>
      <c r="AY5" s="171">
        <v>13</v>
      </c>
      <c r="AZ5" s="169">
        <v>8</v>
      </c>
      <c r="BA5" s="171">
        <v>8</v>
      </c>
      <c r="BB5" s="169">
        <v>12</v>
      </c>
      <c r="BC5" s="171">
        <v>8</v>
      </c>
    </row>
    <row r="6" spans="1:55" x14ac:dyDescent="0.25">
      <c r="A6" s="190" t="s">
        <v>286</v>
      </c>
      <c r="B6" s="169">
        <v>102</v>
      </c>
      <c r="C6" s="170">
        <v>110</v>
      </c>
      <c r="D6" s="169">
        <v>114</v>
      </c>
      <c r="E6" s="170">
        <v>102</v>
      </c>
      <c r="F6" s="169">
        <v>113</v>
      </c>
      <c r="G6" s="170">
        <v>87</v>
      </c>
      <c r="H6" s="169">
        <v>103</v>
      </c>
      <c r="I6" s="170">
        <v>126</v>
      </c>
      <c r="J6" s="169">
        <v>124</v>
      </c>
      <c r="K6" s="170">
        <v>123</v>
      </c>
      <c r="L6" s="169">
        <v>112</v>
      </c>
      <c r="M6" s="170">
        <v>105</v>
      </c>
      <c r="N6" s="169">
        <v>116</v>
      </c>
      <c r="O6" s="170">
        <v>124</v>
      </c>
      <c r="P6" s="169">
        <v>99</v>
      </c>
      <c r="Q6" s="170">
        <v>128</v>
      </c>
      <c r="R6" s="169">
        <v>123</v>
      </c>
      <c r="S6" s="170">
        <v>50</v>
      </c>
      <c r="T6" s="169">
        <v>106</v>
      </c>
      <c r="U6" s="170">
        <v>132</v>
      </c>
      <c r="V6" s="169">
        <v>97</v>
      </c>
      <c r="W6" s="170">
        <v>124</v>
      </c>
      <c r="X6" s="169">
        <v>115</v>
      </c>
      <c r="Y6" s="170">
        <v>97</v>
      </c>
      <c r="Z6" s="169">
        <v>124</v>
      </c>
      <c r="AA6" s="171">
        <v>134</v>
      </c>
      <c r="AB6" s="169">
        <v>113</v>
      </c>
      <c r="AC6" s="171">
        <v>134</v>
      </c>
      <c r="AD6" s="169">
        <v>120</v>
      </c>
      <c r="AE6" s="171">
        <v>109</v>
      </c>
      <c r="AF6" s="169">
        <v>140</v>
      </c>
      <c r="AG6" s="171">
        <v>136</v>
      </c>
      <c r="AH6" s="169">
        <v>122</v>
      </c>
      <c r="AI6" s="171">
        <v>119</v>
      </c>
      <c r="AJ6" s="169">
        <v>147</v>
      </c>
      <c r="AK6" s="171">
        <v>122</v>
      </c>
      <c r="AL6" s="169">
        <v>118</v>
      </c>
      <c r="AM6" s="171">
        <v>145</v>
      </c>
      <c r="AN6" s="169">
        <v>108</v>
      </c>
      <c r="AO6" s="171">
        <v>138</v>
      </c>
      <c r="AP6" s="169">
        <v>139</v>
      </c>
      <c r="AQ6" s="171">
        <v>46</v>
      </c>
      <c r="AR6" s="169">
        <v>96</v>
      </c>
      <c r="AS6" s="171">
        <v>147</v>
      </c>
      <c r="AT6" s="169">
        <v>97</v>
      </c>
      <c r="AU6" s="171">
        <v>136</v>
      </c>
      <c r="AV6" s="169">
        <v>129</v>
      </c>
      <c r="AW6" s="171">
        <v>107</v>
      </c>
      <c r="AX6" s="169">
        <v>135</v>
      </c>
      <c r="AY6" s="171">
        <v>140</v>
      </c>
      <c r="AZ6" s="169">
        <v>121</v>
      </c>
      <c r="BA6" s="171">
        <v>135</v>
      </c>
      <c r="BB6" s="169">
        <v>155</v>
      </c>
      <c r="BC6" s="171">
        <v>121</v>
      </c>
    </row>
    <row r="7" spans="1:55" x14ac:dyDescent="0.25">
      <c r="A7" s="190" t="s">
        <v>287</v>
      </c>
      <c r="B7" s="169">
        <v>48</v>
      </c>
      <c r="C7" s="170">
        <v>44</v>
      </c>
      <c r="D7" s="169">
        <v>30</v>
      </c>
      <c r="E7" s="170">
        <v>33</v>
      </c>
      <c r="F7" s="169">
        <v>33</v>
      </c>
      <c r="G7" s="170">
        <v>34</v>
      </c>
      <c r="H7" s="169">
        <v>43</v>
      </c>
      <c r="I7" s="170">
        <v>35</v>
      </c>
      <c r="J7" s="169">
        <v>25</v>
      </c>
      <c r="K7" s="170">
        <v>40</v>
      </c>
      <c r="L7" s="169">
        <v>25</v>
      </c>
      <c r="M7" s="170">
        <v>22</v>
      </c>
      <c r="N7" s="169">
        <v>34</v>
      </c>
      <c r="O7" s="170">
        <v>20</v>
      </c>
      <c r="P7" s="169">
        <v>40</v>
      </c>
      <c r="Q7" s="170">
        <v>33</v>
      </c>
      <c r="R7" s="169">
        <v>34</v>
      </c>
      <c r="S7" s="170">
        <v>38</v>
      </c>
      <c r="T7" s="169">
        <v>38</v>
      </c>
      <c r="U7" s="170">
        <v>52</v>
      </c>
      <c r="V7" s="169">
        <v>41</v>
      </c>
      <c r="W7" s="170">
        <v>47</v>
      </c>
      <c r="X7" s="169">
        <v>36</v>
      </c>
      <c r="Y7" s="170">
        <v>46</v>
      </c>
      <c r="Z7" s="169">
        <v>60</v>
      </c>
      <c r="AA7" s="171">
        <v>51</v>
      </c>
      <c r="AB7" s="169">
        <v>35</v>
      </c>
      <c r="AC7" s="171">
        <v>28</v>
      </c>
      <c r="AD7" s="169">
        <v>26</v>
      </c>
      <c r="AE7" s="171">
        <v>58</v>
      </c>
      <c r="AF7" s="169">
        <v>35</v>
      </c>
      <c r="AG7" s="171">
        <v>34</v>
      </c>
      <c r="AH7" s="169">
        <v>25</v>
      </c>
      <c r="AI7" s="171">
        <v>38</v>
      </c>
      <c r="AJ7" s="169">
        <v>32</v>
      </c>
      <c r="AK7" s="171">
        <v>19</v>
      </c>
      <c r="AL7" s="169">
        <v>37</v>
      </c>
      <c r="AM7" s="171">
        <v>36</v>
      </c>
      <c r="AN7" s="169">
        <v>35</v>
      </c>
      <c r="AO7" s="171">
        <v>30</v>
      </c>
      <c r="AP7" s="169">
        <v>22</v>
      </c>
      <c r="AQ7" s="171">
        <v>29</v>
      </c>
      <c r="AR7" s="169">
        <v>18</v>
      </c>
      <c r="AS7" s="171">
        <v>43</v>
      </c>
      <c r="AT7" s="169">
        <v>29</v>
      </c>
      <c r="AU7" s="171">
        <v>23</v>
      </c>
      <c r="AV7" s="169">
        <v>39</v>
      </c>
      <c r="AW7" s="171">
        <v>30</v>
      </c>
      <c r="AX7" s="169">
        <v>42</v>
      </c>
      <c r="AY7" s="171">
        <v>36</v>
      </c>
      <c r="AZ7" s="169">
        <v>26</v>
      </c>
      <c r="BA7" s="171">
        <v>28</v>
      </c>
      <c r="BB7" s="169">
        <v>43</v>
      </c>
      <c r="BC7" s="171">
        <v>40</v>
      </c>
    </row>
    <row r="8" spans="1:55" x14ac:dyDescent="0.25">
      <c r="A8" s="190" t="s">
        <v>288</v>
      </c>
      <c r="B8" s="169">
        <v>7</v>
      </c>
      <c r="C8" s="170">
        <v>7</v>
      </c>
      <c r="D8" s="169">
        <v>5</v>
      </c>
      <c r="E8" s="170">
        <v>2</v>
      </c>
      <c r="F8" s="169">
        <v>3</v>
      </c>
      <c r="G8" s="170">
        <v>7</v>
      </c>
      <c r="H8" s="169">
        <v>5</v>
      </c>
      <c r="I8" s="170">
        <v>8</v>
      </c>
      <c r="J8" s="169">
        <v>3</v>
      </c>
      <c r="K8" s="170">
        <v>4</v>
      </c>
      <c r="L8" s="169">
        <v>8</v>
      </c>
      <c r="M8" s="170">
        <v>5</v>
      </c>
      <c r="N8" s="169">
        <v>5</v>
      </c>
      <c r="O8" s="170">
        <v>8</v>
      </c>
      <c r="P8" s="169">
        <v>8</v>
      </c>
      <c r="Q8" s="170">
        <v>3</v>
      </c>
      <c r="R8" s="169">
        <v>2</v>
      </c>
      <c r="S8" s="170">
        <v>2</v>
      </c>
      <c r="T8" s="169">
        <v>4</v>
      </c>
      <c r="U8" s="170">
        <v>4</v>
      </c>
      <c r="V8" s="169">
        <v>4</v>
      </c>
      <c r="W8" s="170">
        <v>5</v>
      </c>
      <c r="X8" s="169">
        <v>7</v>
      </c>
      <c r="Y8" s="170">
        <v>5</v>
      </c>
      <c r="Z8" s="169">
        <v>5</v>
      </c>
      <c r="AA8" s="171">
        <v>7</v>
      </c>
      <c r="AB8" s="169">
        <v>7</v>
      </c>
      <c r="AC8" s="171">
        <v>4</v>
      </c>
      <c r="AD8" s="169">
        <v>8</v>
      </c>
      <c r="AE8" s="171">
        <v>8</v>
      </c>
      <c r="AF8" s="169">
        <v>5</v>
      </c>
      <c r="AG8" s="171">
        <v>5</v>
      </c>
      <c r="AH8" s="169">
        <v>4</v>
      </c>
      <c r="AI8" s="171">
        <v>5</v>
      </c>
      <c r="AJ8" s="169">
        <v>4</v>
      </c>
      <c r="AK8" s="171">
        <v>3</v>
      </c>
      <c r="AL8" s="169">
        <v>10</v>
      </c>
      <c r="AM8" s="171">
        <v>10</v>
      </c>
      <c r="AN8" s="169">
        <v>9</v>
      </c>
      <c r="AO8" s="171">
        <v>3</v>
      </c>
      <c r="AP8" s="169">
        <v>8</v>
      </c>
      <c r="AQ8" s="171">
        <v>5</v>
      </c>
      <c r="AR8" s="169">
        <v>8</v>
      </c>
      <c r="AS8" s="171">
        <v>3</v>
      </c>
      <c r="AT8" s="169">
        <v>7</v>
      </c>
      <c r="AU8" s="171">
        <v>6</v>
      </c>
      <c r="AV8" s="169">
        <v>8</v>
      </c>
      <c r="AW8" s="171">
        <v>6</v>
      </c>
      <c r="AX8" s="169">
        <v>13</v>
      </c>
      <c r="AY8" s="171">
        <v>8</v>
      </c>
      <c r="AZ8" s="169">
        <v>5</v>
      </c>
      <c r="BA8" s="171">
        <v>5</v>
      </c>
      <c r="BB8" s="169">
        <v>9</v>
      </c>
      <c r="BC8" s="171">
        <v>13</v>
      </c>
    </row>
    <row r="9" spans="1:55" ht="30" x14ac:dyDescent="0.25">
      <c r="A9" s="190" t="s">
        <v>289</v>
      </c>
      <c r="B9" s="169">
        <v>5</v>
      </c>
      <c r="C9" s="170">
        <v>3</v>
      </c>
      <c r="D9" s="169">
        <v>3</v>
      </c>
      <c r="E9" s="170">
        <v>6</v>
      </c>
      <c r="F9" s="169">
        <v>2</v>
      </c>
      <c r="G9" s="170">
        <v>3</v>
      </c>
      <c r="H9" s="172">
        <v>0</v>
      </c>
      <c r="I9" s="173">
        <v>0</v>
      </c>
      <c r="J9" s="169">
        <v>3</v>
      </c>
      <c r="K9" s="170">
        <v>1</v>
      </c>
      <c r="L9" s="169">
        <v>2</v>
      </c>
      <c r="M9" s="170">
        <v>2</v>
      </c>
      <c r="N9" s="169">
        <v>2</v>
      </c>
      <c r="O9" s="170">
        <v>1</v>
      </c>
      <c r="P9" s="169">
        <v>1</v>
      </c>
      <c r="Q9" s="170">
        <v>2</v>
      </c>
      <c r="R9" s="169">
        <v>1</v>
      </c>
      <c r="S9" s="170">
        <v>1</v>
      </c>
      <c r="T9" s="172">
        <v>0</v>
      </c>
      <c r="U9" s="170">
        <v>1</v>
      </c>
      <c r="V9" s="169">
        <v>1</v>
      </c>
      <c r="W9" s="170">
        <v>1</v>
      </c>
      <c r="X9" s="169">
        <v>1</v>
      </c>
      <c r="Y9" s="170">
        <v>0</v>
      </c>
      <c r="Z9" s="169">
        <v>1</v>
      </c>
      <c r="AA9" s="171">
        <v>1</v>
      </c>
      <c r="AB9" s="169">
        <v>0</v>
      </c>
      <c r="AC9" s="171">
        <v>1</v>
      </c>
      <c r="AD9" s="169">
        <v>3</v>
      </c>
      <c r="AE9" s="171">
        <v>1</v>
      </c>
      <c r="AF9" s="169">
        <v>2</v>
      </c>
      <c r="AG9" s="171">
        <v>5</v>
      </c>
      <c r="AH9" s="169">
        <v>2</v>
      </c>
      <c r="AI9" s="171">
        <v>1</v>
      </c>
      <c r="AJ9" s="169">
        <v>2</v>
      </c>
      <c r="AK9" s="171">
        <v>1</v>
      </c>
      <c r="AL9" s="169">
        <v>1</v>
      </c>
      <c r="AM9" s="171">
        <v>3</v>
      </c>
      <c r="AN9" s="169">
        <v>1</v>
      </c>
      <c r="AO9" s="171">
        <v>0</v>
      </c>
      <c r="AP9" s="169">
        <v>4</v>
      </c>
      <c r="AQ9" s="171">
        <v>2</v>
      </c>
      <c r="AR9" s="169">
        <v>3</v>
      </c>
      <c r="AS9" s="171">
        <v>6</v>
      </c>
      <c r="AT9" s="169">
        <v>6</v>
      </c>
      <c r="AU9" s="171">
        <v>3</v>
      </c>
      <c r="AV9" s="169">
        <v>4</v>
      </c>
      <c r="AW9" s="171">
        <v>5</v>
      </c>
      <c r="AX9" s="169">
        <v>3</v>
      </c>
      <c r="AY9" s="171">
        <v>5</v>
      </c>
      <c r="AZ9" s="169">
        <v>2</v>
      </c>
      <c r="BA9" s="171">
        <v>2</v>
      </c>
      <c r="BB9" s="169">
        <v>7</v>
      </c>
      <c r="BC9" s="171">
        <v>7</v>
      </c>
    </row>
    <row r="10" spans="1:55" ht="30" x14ac:dyDescent="0.25">
      <c r="A10" s="190" t="s">
        <v>290</v>
      </c>
      <c r="B10" s="169">
        <v>3</v>
      </c>
      <c r="C10" s="170">
        <v>1</v>
      </c>
      <c r="D10" s="169">
        <v>4</v>
      </c>
      <c r="E10" s="170">
        <v>4</v>
      </c>
      <c r="F10" s="169">
        <v>3</v>
      </c>
      <c r="G10" s="170">
        <v>3</v>
      </c>
      <c r="H10" s="169">
        <v>6</v>
      </c>
      <c r="I10" s="170">
        <v>6</v>
      </c>
      <c r="J10" s="169">
        <v>5</v>
      </c>
      <c r="K10" s="170">
        <v>5</v>
      </c>
      <c r="L10" s="169">
        <v>3</v>
      </c>
      <c r="M10" s="170">
        <v>3</v>
      </c>
      <c r="N10" s="169">
        <v>4</v>
      </c>
      <c r="O10" s="170">
        <v>4</v>
      </c>
      <c r="P10" s="169">
        <v>7</v>
      </c>
      <c r="Q10" s="170">
        <v>8</v>
      </c>
      <c r="R10" s="169">
        <v>5</v>
      </c>
      <c r="S10" s="170">
        <v>3</v>
      </c>
      <c r="T10" s="169">
        <v>1</v>
      </c>
      <c r="U10" s="170">
        <v>4</v>
      </c>
      <c r="V10" s="169">
        <v>2</v>
      </c>
      <c r="W10" s="170">
        <v>2</v>
      </c>
      <c r="X10" s="169">
        <v>1</v>
      </c>
      <c r="Y10" s="170">
        <v>1</v>
      </c>
      <c r="Z10" s="169">
        <v>3</v>
      </c>
      <c r="AA10" s="171">
        <v>3</v>
      </c>
      <c r="AB10" s="169">
        <v>0</v>
      </c>
      <c r="AC10" s="171">
        <v>0</v>
      </c>
      <c r="AD10" s="169">
        <v>5</v>
      </c>
      <c r="AE10" s="171">
        <v>0</v>
      </c>
      <c r="AF10" s="169">
        <v>5</v>
      </c>
      <c r="AG10" s="171">
        <v>6</v>
      </c>
      <c r="AH10" s="169">
        <v>2</v>
      </c>
      <c r="AI10" s="171">
        <v>4</v>
      </c>
      <c r="AJ10" s="169">
        <v>2</v>
      </c>
      <c r="AK10" s="171">
        <v>0</v>
      </c>
      <c r="AL10" s="169">
        <v>4</v>
      </c>
      <c r="AM10" s="171">
        <v>5</v>
      </c>
      <c r="AN10" s="169">
        <v>1</v>
      </c>
      <c r="AO10" s="171">
        <v>1</v>
      </c>
      <c r="AP10" s="169">
        <v>2</v>
      </c>
      <c r="AQ10" s="171">
        <v>3</v>
      </c>
      <c r="AR10" s="169">
        <v>2</v>
      </c>
      <c r="AS10" s="171">
        <v>1</v>
      </c>
      <c r="AT10" s="169">
        <v>2</v>
      </c>
      <c r="AU10" s="171">
        <v>2</v>
      </c>
      <c r="AV10" s="169">
        <v>3</v>
      </c>
      <c r="AW10" s="171">
        <v>3</v>
      </c>
      <c r="AX10" s="169">
        <v>3</v>
      </c>
      <c r="AY10" s="171">
        <v>3</v>
      </c>
      <c r="AZ10" s="169">
        <v>1</v>
      </c>
      <c r="BA10" s="171">
        <v>1</v>
      </c>
      <c r="BB10" s="169">
        <v>3</v>
      </c>
      <c r="BC10" s="171">
        <v>3</v>
      </c>
    </row>
    <row r="11" spans="1:55" ht="30" x14ac:dyDescent="0.25">
      <c r="A11" s="190" t="s">
        <v>291</v>
      </c>
      <c r="B11" s="169">
        <v>2</v>
      </c>
      <c r="C11" s="170">
        <v>3</v>
      </c>
      <c r="D11" s="169">
        <v>1</v>
      </c>
      <c r="E11" s="170">
        <v>2</v>
      </c>
      <c r="F11" s="172">
        <v>0</v>
      </c>
      <c r="G11" s="170">
        <v>1</v>
      </c>
      <c r="H11" s="172">
        <v>0</v>
      </c>
      <c r="I11" s="170">
        <v>1</v>
      </c>
      <c r="J11" s="172">
        <v>0</v>
      </c>
      <c r="K11" s="173">
        <v>0</v>
      </c>
      <c r="L11" s="172">
        <v>0</v>
      </c>
      <c r="M11" s="173">
        <v>0</v>
      </c>
      <c r="N11" s="172">
        <v>0</v>
      </c>
      <c r="O11" s="173">
        <v>0</v>
      </c>
      <c r="P11" s="169">
        <v>1</v>
      </c>
      <c r="Q11" s="173">
        <v>0</v>
      </c>
      <c r="R11" s="172">
        <v>0</v>
      </c>
      <c r="S11" s="173">
        <v>0</v>
      </c>
      <c r="T11" s="172">
        <v>0</v>
      </c>
      <c r="U11" s="170">
        <v>1</v>
      </c>
      <c r="V11" s="169">
        <v>3</v>
      </c>
      <c r="W11" s="173">
        <v>0</v>
      </c>
      <c r="X11" s="169">
        <v>0</v>
      </c>
      <c r="Y11" s="173">
        <v>0</v>
      </c>
      <c r="Z11" s="169">
        <v>1</v>
      </c>
      <c r="AA11" s="174">
        <v>0</v>
      </c>
      <c r="AB11" s="169">
        <v>0</v>
      </c>
      <c r="AC11" s="174">
        <v>0</v>
      </c>
      <c r="AD11" s="169">
        <v>2</v>
      </c>
      <c r="AE11" s="174">
        <v>2</v>
      </c>
      <c r="AF11" s="169">
        <v>0</v>
      </c>
      <c r="AG11" s="174">
        <v>0</v>
      </c>
      <c r="AH11" s="169">
        <v>0</v>
      </c>
      <c r="AI11" s="174">
        <v>0</v>
      </c>
      <c r="AJ11" s="169">
        <v>0</v>
      </c>
      <c r="AK11" s="174">
        <v>0</v>
      </c>
      <c r="AL11" s="169">
        <v>0</v>
      </c>
      <c r="AM11" s="174">
        <v>1</v>
      </c>
      <c r="AN11" s="169">
        <v>0</v>
      </c>
      <c r="AO11" s="174">
        <v>0</v>
      </c>
      <c r="AP11" s="169">
        <v>0</v>
      </c>
      <c r="AQ11" s="174">
        <v>0</v>
      </c>
      <c r="AR11" s="169">
        <v>1</v>
      </c>
      <c r="AS11" s="174">
        <v>0</v>
      </c>
      <c r="AT11" s="169">
        <v>0</v>
      </c>
      <c r="AU11" s="174">
        <v>3</v>
      </c>
      <c r="AV11" s="169">
        <v>0</v>
      </c>
      <c r="AW11" s="174">
        <v>0</v>
      </c>
      <c r="AX11" s="169">
        <v>1</v>
      </c>
      <c r="AY11" s="174">
        <v>0</v>
      </c>
      <c r="AZ11" s="169">
        <v>0</v>
      </c>
      <c r="BA11" s="174">
        <v>1</v>
      </c>
      <c r="BB11" s="169">
        <v>0</v>
      </c>
      <c r="BC11" s="174">
        <v>0</v>
      </c>
    </row>
    <row r="12" spans="1:55" ht="30" x14ac:dyDescent="0.25">
      <c r="A12" s="190" t="s">
        <v>292</v>
      </c>
      <c r="B12" s="169">
        <v>1</v>
      </c>
      <c r="C12" s="170">
        <v>2</v>
      </c>
      <c r="D12" s="169">
        <v>1</v>
      </c>
      <c r="E12" s="170">
        <v>1</v>
      </c>
      <c r="F12" s="172">
        <v>0</v>
      </c>
      <c r="G12" s="173">
        <v>0</v>
      </c>
      <c r="H12" s="172">
        <v>0</v>
      </c>
      <c r="I12" s="173">
        <v>0</v>
      </c>
      <c r="J12" s="172">
        <v>0</v>
      </c>
      <c r="K12" s="173">
        <v>0</v>
      </c>
      <c r="L12" s="172">
        <v>0</v>
      </c>
      <c r="M12" s="173">
        <v>0</v>
      </c>
      <c r="N12" s="169">
        <v>1</v>
      </c>
      <c r="O12" s="170">
        <v>1</v>
      </c>
      <c r="P12" s="172">
        <v>0</v>
      </c>
      <c r="Q12" s="173">
        <v>0</v>
      </c>
      <c r="R12" s="172">
        <v>0</v>
      </c>
      <c r="S12" s="170">
        <v>1</v>
      </c>
      <c r="T12" s="172">
        <v>0</v>
      </c>
      <c r="U12" s="173">
        <v>0</v>
      </c>
      <c r="V12" s="172">
        <v>0</v>
      </c>
      <c r="W12" s="173">
        <v>0</v>
      </c>
      <c r="X12" s="172">
        <v>0</v>
      </c>
      <c r="Y12" s="173">
        <v>0</v>
      </c>
      <c r="Z12" s="172">
        <v>1</v>
      </c>
      <c r="AA12" s="174">
        <v>0</v>
      </c>
      <c r="AB12" s="172">
        <v>0</v>
      </c>
      <c r="AC12" s="174">
        <v>0</v>
      </c>
      <c r="AD12" s="172">
        <v>0</v>
      </c>
      <c r="AE12" s="174">
        <v>0</v>
      </c>
      <c r="AF12" s="172">
        <v>1</v>
      </c>
      <c r="AG12" s="174">
        <v>2</v>
      </c>
      <c r="AH12" s="172">
        <v>0</v>
      </c>
      <c r="AI12" s="174">
        <v>0</v>
      </c>
      <c r="AJ12" s="172">
        <v>1</v>
      </c>
      <c r="AK12" s="174">
        <v>0</v>
      </c>
      <c r="AL12" s="172">
        <v>0</v>
      </c>
      <c r="AM12" s="174">
        <v>0</v>
      </c>
      <c r="AN12" s="172">
        <v>0</v>
      </c>
      <c r="AO12" s="174">
        <v>1</v>
      </c>
      <c r="AP12" s="172">
        <v>0</v>
      </c>
      <c r="AQ12" s="174">
        <v>0</v>
      </c>
      <c r="AR12" s="172">
        <v>0</v>
      </c>
      <c r="AS12" s="174">
        <v>0</v>
      </c>
      <c r="AT12" s="172">
        <v>1</v>
      </c>
      <c r="AU12" s="174">
        <v>0</v>
      </c>
      <c r="AV12" s="172">
        <v>0</v>
      </c>
      <c r="AW12" s="174">
        <v>0</v>
      </c>
      <c r="AX12" s="172">
        <v>0</v>
      </c>
      <c r="AY12" s="174">
        <v>1</v>
      </c>
      <c r="AZ12" s="172">
        <v>0</v>
      </c>
      <c r="BA12" s="174">
        <v>0</v>
      </c>
      <c r="BB12" s="172">
        <v>2</v>
      </c>
      <c r="BC12" s="174">
        <v>0</v>
      </c>
    </row>
    <row r="13" spans="1:55" s="136" customFormat="1" x14ac:dyDescent="0.25">
      <c r="A13" s="190" t="s">
        <v>274</v>
      </c>
      <c r="B13" s="175">
        <f t="shared" ref="B13:AE13" si="0">SUM(B4:B12)</f>
        <v>619</v>
      </c>
      <c r="C13" s="176">
        <f t="shared" si="0"/>
        <v>661</v>
      </c>
      <c r="D13" s="175">
        <f t="shared" si="0"/>
        <v>586</v>
      </c>
      <c r="E13" s="176">
        <f t="shared" si="0"/>
        <v>575</v>
      </c>
      <c r="F13" s="175">
        <f t="shared" si="0"/>
        <v>564</v>
      </c>
      <c r="G13" s="176">
        <f t="shared" si="0"/>
        <v>606</v>
      </c>
      <c r="H13" s="175">
        <f t="shared" si="0"/>
        <v>553</v>
      </c>
      <c r="I13" s="176">
        <f t="shared" si="0"/>
        <v>663</v>
      </c>
      <c r="J13" s="175">
        <f t="shared" si="0"/>
        <v>584</v>
      </c>
      <c r="K13" s="176">
        <f t="shared" si="0"/>
        <v>597</v>
      </c>
      <c r="L13" s="175">
        <f t="shared" si="0"/>
        <v>577</v>
      </c>
      <c r="M13" s="176">
        <f t="shared" si="0"/>
        <v>582</v>
      </c>
      <c r="N13" s="175">
        <f t="shared" si="0"/>
        <v>618</v>
      </c>
      <c r="O13" s="176">
        <f t="shared" si="0"/>
        <v>600</v>
      </c>
      <c r="P13" s="175">
        <f t="shared" si="0"/>
        <v>479</v>
      </c>
      <c r="Q13" s="176">
        <f t="shared" si="0"/>
        <v>564</v>
      </c>
      <c r="R13" s="175">
        <f t="shared" si="0"/>
        <v>497</v>
      </c>
      <c r="S13" s="176">
        <f t="shared" si="0"/>
        <v>498</v>
      </c>
      <c r="T13" s="175">
        <f t="shared" si="0"/>
        <v>541</v>
      </c>
      <c r="U13" s="176">
        <f t="shared" si="0"/>
        <v>539</v>
      </c>
      <c r="V13" s="175">
        <f t="shared" si="0"/>
        <v>544</v>
      </c>
      <c r="W13" s="176">
        <f t="shared" si="0"/>
        <v>587</v>
      </c>
      <c r="X13" s="175">
        <f t="shared" si="0"/>
        <v>541</v>
      </c>
      <c r="Y13" s="176">
        <f t="shared" si="0"/>
        <v>560</v>
      </c>
      <c r="Z13" s="175">
        <f t="shared" si="0"/>
        <v>647</v>
      </c>
      <c r="AA13" s="177">
        <f t="shared" si="0"/>
        <v>673</v>
      </c>
      <c r="AB13" s="175">
        <f t="shared" si="0"/>
        <v>484</v>
      </c>
      <c r="AC13" s="177">
        <f t="shared" si="0"/>
        <v>584</v>
      </c>
      <c r="AD13" s="175">
        <f t="shared" si="0"/>
        <v>576</v>
      </c>
      <c r="AE13" s="177">
        <f t="shared" si="0"/>
        <v>623</v>
      </c>
      <c r="AF13" s="175">
        <f>SUM(AF4:AF12)</f>
        <v>588</v>
      </c>
      <c r="AG13" s="177">
        <f t="shared" ref="AG13:BC13" si="1">SUM(AG4:AG12)</f>
        <v>665</v>
      </c>
      <c r="AH13" s="175">
        <f t="shared" si="1"/>
        <v>558</v>
      </c>
      <c r="AI13" s="177">
        <f t="shared" si="1"/>
        <v>518</v>
      </c>
      <c r="AJ13" s="175">
        <f t="shared" si="1"/>
        <v>620</v>
      </c>
      <c r="AK13" s="177">
        <f t="shared" si="1"/>
        <v>517</v>
      </c>
      <c r="AL13" s="175">
        <f t="shared" si="1"/>
        <v>543</v>
      </c>
      <c r="AM13" s="177">
        <f t="shared" si="1"/>
        <v>641</v>
      </c>
      <c r="AN13" s="175">
        <f t="shared" si="1"/>
        <v>456</v>
      </c>
      <c r="AO13" s="177">
        <f t="shared" si="1"/>
        <v>507</v>
      </c>
      <c r="AP13" s="175">
        <f t="shared" si="1"/>
        <v>465</v>
      </c>
      <c r="AQ13" s="177">
        <f t="shared" si="1"/>
        <v>481</v>
      </c>
      <c r="AR13" s="175">
        <f t="shared" si="1"/>
        <v>476</v>
      </c>
      <c r="AS13" s="177">
        <f t="shared" si="1"/>
        <v>538</v>
      </c>
      <c r="AT13" s="175">
        <f t="shared" si="1"/>
        <v>568</v>
      </c>
      <c r="AU13" s="177">
        <f t="shared" si="1"/>
        <v>569</v>
      </c>
      <c r="AV13" s="175">
        <f t="shared" si="1"/>
        <v>531</v>
      </c>
      <c r="AW13" s="177">
        <f t="shared" si="1"/>
        <v>526</v>
      </c>
      <c r="AX13" s="175">
        <f t="shared" si="1"/>
        <v>621</v>
      </c>
      <c r="AY13" s="177">
        <f t="shared" si="1"/>
        <v>647</v>
      </c>
      <c r="AZ13" s="175">
        <f t="shared" si="1"/>
        <v>503</v>
      </c>
      <c r="BA13" s="177">
        <f t="shared" si="1"/>
        <v>549</v>
      </c>
      <c r="BB13" s="175">
        <f t="shared" si="1"/>
        <v>622</v>
      </c>
      <c r="BC13" s="177">
        <f t="shared" si="1"/>
        <v>622</v>
      </c>
    </row>
    <row r="15" spans="1:55" ht="15.75" thickBot="1" x14ac:dyDescent="0.3">
      <c r="A15" s="191" t="s">
        <v>308</v>
      </c>
      <c r="Z15" s="178"/>
      <c r="AA15" s="178"/>
      <c r="AB15" s="178"/>
      <c r="AC15" s="178"/>
      <c r="AD15" s="178"/>
      <c r="AE15" s="178"/>
      <c r="AF15" s="178"/>
      <c r="AG15" s="178"/>
      <c r="AH15" s="178"/>
      <c r="AI15" s="178"/>
      <c r="AJ15" s="178"/>
      <c r="AK15" s="178"/>
      <c r="AL15" s="178"/>
      <c r="AM15" s="178"/>
      <c r="AN15" s="178"/>
      <c r="AO15" s="178"/>
      <c r="AP15" s="178"/>
      <c r="AQ15" s="178"/>
      <c r="AR15" s="178"/>
    </row>
    <row r="16" spans="1:55" x14ac:dyDescent="0.25">
      <c r="A16" s="192"/>
      <c r="Z16" s="179">
        <v>43101</v>
      </c>
      <c r="AA16" s="179">
        <v>43132</v>
      </c>
      <c r="AB16" s="179">
        <v>43160</v>
      </c>
      <c r="AC16" s="179">
        <v>43191</v>
      </c>
      <c r="AD16" s="180">
        <v>43221</v>
      </c>
      <c r="AE16" s="180">
        <v>43252</v>
      </c>
      <c r="AF16" s="180">
        <v>43282</v>
      </c>
      <c r="AG16" s="180">
        <v>43313</v>
      </c>
      <c r="AH16" s="180">
        <v>43344</v>
      </c>
      <c r="AI16" s="180">
        <v>43374</v>
      </c>
      <c r="AJ16" s="180">
        <v>43405</v>
      </c>
      <c r="AK16" s="180">
        <v>43435</v>
      </c>
      <c r="AL16" s="180">
        <v>43466</v>
      </c>
      <c r="AM16" s="180">
        <v>43497</v>
      </c>
      <c r="AN16" s="180">
        <v>43525</v>
      </c>
      <c r="AO16" s="180">
        <v>43556</v>
      </c>
      <c r="AP16" s="180">
        <v>43586</v>
      </c>
      <c r="AQ16" s="180">
        <v>43617</v>
      </c>
      <c r="AR16" s="180">
        <v>43647</v>
      </c>
    </row>
    <row r="17" spans="1:55" ht="30" x14ac:dyDescent="0.25">
      <c r="A17" s="184" t="s">
        <v>309</v>
      </c>
      <c r="Z17" s="169">
        <v>92.729457198026168</v>
      </c>
      <c r="AA17" s="169">
        <v>92.390655003200337</v>
      </c>
      <c r="AB17" s="169">
        <v>92.046019629225739</v>
      </c>
      <c r="AC17" s="169">
        <v>91.591916558018255</v>
      </c>
      <c r="AD17" s="181">
        <v>91.684486144446865</v>
      </c>
      <c r="AE17" s="181">
        <v>91.123551279247764</v>
      </c>
      <c r="AF17" s="181">
        <v>90.76598549769281</v>
      </c>
      <c r="AG17" s="181">
        <v>89.422266139657438</v>
      </c>
      <c r="AH17" s="181">
        <v>88.825999999999993</v>
      </c>
      <c r="AI17" s="181">
        <v>88.432243517474632</v>
      </c>
      <c r="AJ17" s="181">
        <v>88.523906179521873</v>
      </c>
      <c r="AK17" s="181">
        <v>88.937970353477766</v>
      </c>
      <c r="AL17" s="181">
        <v>88.749371141093064</v>
      </c>
      <c r="AM17" s="181">
        <v>88.892988084326305</v>
      </c>
      <c r="AN17" s="181">
        <v>88.741588464179443</v>
      </c>
      <c r="AO17" s="181">
        <v>89.021899492853848</v>
      </c>
      <c r="AP17" s="181">
        <v>87.697969543147209</v>
      </c>
      <c r="AQ17" s="181">
        <v>87.499184339314851</v>
      </c>
      <c r="AR17" s="181">
        <v>87.407303370786522</v>
      </c>
    </row>
    <row r="18" spans="1:55" x14ac:dyDescent="0.25">
      <c r="A18" s="184" t="s">
        <v>287</v>
      </c>
      <c r="Z18" s="169">
        <v>96.170600948969337</v>
      </c>
      <c r="AA18" s="169">
        <v>93.431856792464202</v>
      </c>
      <c r="AB18" s="169">
        <v>91.292735787095438</v>
      </c>
      <c r="AC18" s="169">
        <v>92.271951947941531</v>
      </c>
      <c r="AD18" s="181">
        <v>89.522789784176979</v>
      </c>
      <c r="AE18" s="181">
        <v>88.830380591008392</v>
      </c>
      <c r="AF18" s="181">
        <v>86.989400237543194</v>
      </c>
      <c r="AG18" s="181">
        <v>86.139214908743853</v>
      </c>
      <c r="AH18" s="181">
        <v>86.129351872822838</v>
      </c>
      <c r="AI18" s="181">
        <v>84.272838014002488</v>
      </c>
      <c r="AJ18" s="181">
        <v>82.93775192530272</v>
      </c>
      <c r="AK18" s="181">
        <v>81.349193547785006</v>
      </c>
      <c r="AL18" s="181">
        <v>79.064283174066176</v>
      </c>
      <c r="AM18" s="181">
        <v>77.784863471836161</v>
      </c>
      <c r="AN18" s="181">
        <v>77.381762122730152</v>
      </c>
      <c r="AO18" s="181">
        <v>75.796854907536954</v>
      </c>
      <c r="AP18" s="181">
        <v>76.354034728544704</v>
      </c>
      <c r="AQ18" s="181">
        <v>76.198006985145355</v>
      </c>
      <c r="AR18" s="181">
        <v>76.093204118112226</v>
      </c>
    </row>
    <row r="19" spans="1:55" x14ac:dyDescent="0.25">
      <c r="A19" s="193" t="s">
        <v>288</v>
      </c>
      <c r="Z19" s="182">
        <v>115.06451612903226</v>
      </c>
      <c r="AA19" s="182">
        <v>113.59375</v>
      </c>
      <c r="AB19" s="182">
        <v>104.04918032786885</v>
      </c>
      <c r="AC19" s="182">
        <v>98.7</v>
      </c>
      <c r="AD19" s="183">
        <v>95.783333333333331</v>
      </c>
      <c r="AE19" s="183">
        <v>93.08064516129032</v>
      </c>
      <c r="AF19" s="183">
        <v>91.888888888888886</v>
      </c>
      <c r="AG19" s="183">
        <v>98.13333333333334</v>
      </c>
      <c r="AH19" s="183">
        <v>93.491803278688522</v>
      </c>
      <c r="AI19" s="183">
        <v>97.881355932203391</v>
      </c>
      <c r="AJ19" s="183">
        <v>97.950819672131146</v>
      </c>
      <c r="AK19" s="183">
        <v>96.672131147540981</v>
      </c>
      <c r="AL19" s="183">
        <v>96.25</v>
      </c>
      <c r="AM19" s="183">
        <v>97.936507936507937</v>
      </c>
      <c r="AN19" s="183">
        <v>101.6875</v>
      </c>
      <c r="AO19" s="183">
        <v>100.49230769230769</v>
      </c>
      <c r="AP19" s="183">
        <v>103.88720538720538</v>
      </c>
      <c r="AQ19" s="183">
        <v>108.65008291873964</v>
      </c>
      <c r="AR19" s="183">
        <v>119.00771604938271</v>
      </c>
    </row>
    <row r="22" spans="1:55" x14ac:dyDescent="0.25">
      <c r="A22" s="194" t="s">
        <v>394</v>
      </c>
    </row>
    <row r="23" spans="1:55" ht="15.75" thickBot="1" x14ac:dyDescent="0.3">
      <c r="A23" t="s">
        <v>395</v>
      </c>
      <c r="B23" s="303">
        <v>42856</v>
      </c>
      <c r="C23" s="304"/>
      <c r="D23" s="303">
        <v>42887</v>
      </c>
      <c r="E23" s="304"/>
      <c r="F23" s="303">
        <v>42917</v>
      </c>
      <c r="G23" s="304"/>
      <c r="H23" s="303">
        <v>42948</v>
      </c>
      <c r="I23" s="304"/>
      <c r="J23" s="303">
        <v>42979</v>
      </c>
      <c r="K23" s="304"/>
      <c r="L23" s="303">
        <v>43009</v>
      </c>
      <c r="M23" s="304"/>
      <c r="N23" s="303">
        <v>43040</v>
      </c>
      <c r="O23" s="304"/>
      <c r="P23" s="303">
        <v>43070</v>
      </c>
      <c r="Q23" s="304"/>
      <c r="R23" s="303">
        <v>43101</v>
      </c>
      <c r="S23" s="304"/>
      <c r="T23" s="303">
        <v>43132</v>
      </c>
      <c r="U23" s="304"/>
      <c r="V23" s="303">
        <v>43160</v>
      </c>
      <c r="W23" s="304"/>
      <c r="X23" s="303">
        <v>43191</v>
      </c>
      <c r="Y23" s="304"/>
      <c r="Z23" s="303">
        <v>43221</v>
      </c>
      <c r="AA23" s="305"/>
      <c r="AB23" s="303">
        <v>43252</v>
      </c>
      <c r="AC23" s="305"/>
      <c r="AD23" s="303">
        <v>43282</v>
      </c>
      <c r="AE23" s="305"/>
      <c r="AF23" s="303">
        <v>43313</v>
      </c>
      <c r="AG23" s="305"/>
      <c r="AH23" s="303">
        <v>43344</v>
      </c>
      <c r="AI23" s="305"/>
      <c r="AJ23" s="303">
        <v>43374</v>
      </c>
      <c r="AK23" s="305"/>
      <c r="AL23" s="303">
        <v>43405</v>
      </c>
      <c r="AM23" s="305"/>
      <c r="AN23" s="303">
        <v>43435</v>
      </c>
      <c r="AO23" s="305"/>
      <c r="AP23" s="303">
        <v>43466</v>
      </c>
      <c r="AQ23" s="305"/>
      <c r="AR23" s="303">
        <v>43497</v>
      </c>
      <c r="AS23" s="305"/>
      <c r="AT23" s="303">
        <v>43525</v>
      </c>
      <c r="AU23" s="305"/>
      <c r="AV23" s="303">
        <v>43556</v>
      </c>
      <c r="AW23" s="305"/>
      <c r="AX23" s="303">
        <v>43586</v>
      </c>
      <c r="AY23" s="305"/>
      <c r="AZ23" s="303">
        <v>43617</v>
      </c>
      <c r="BA23" s="305"/>
      <c r="BB23" s="303">
        <v>43647</v>
      </c>
      <c r="BC23" s="305"/>
    </row>
    <row r="24" spans="1:55" ht="30" x14ac:dyDescent="0.25">
      <c r="A24" s="189"/>
      <c r="B24" s="184" t="s">
        <v>282</v>
      </c>
      <c r="C24" s="185" t="s">
        <v>283</v>
      </c>
      <c r="D24" s="184" t="s">
        <v>282</v>
      </c>
      <c r="E24" s="185" t="s">
        <v>283</v>
      </c>
      <c r="F24" s="184" t="s">
        <v>282</v>
      </c>
      <c r="G24" s="185" t="s">
        <v>283</v>
      </c>
      <c r="H24" s="184" t="s">
        <v>282</v>
      </c>
      <c r="I24" s="185" t="s">
        <v>283</v>
      </c>
      <c r="J24" s="184" t="s">
        <v>282</v>
      </c>
      <c r="K24" s="185" t="s">
        <v>283</v>
      </c>
      <c r="L24" s="184" t="s">
        <v>282</v>
      </c>
      <c r="M24" s="185" t="s">
        <v>283</v>
      </c>
      <c r="N24" s="184" t="s">
        <v>282</v>
      </c>
      <c r="O24" s="185" t="s">
        <v>283</v>
      </c>
      <c r="P24" s="184" t="s">
        <v>282</v>
      </c>
      <c r="Q24" s="185" t="s">
        <v>283</v>
      </c>
      <c r="R24" s="184" t="s">
        <v>282</v>
      </c>
      <c r="S24" s="185" t="s">
        <v>283</v>
      </c>
      <c r="T24" s="184" t="s">
        <v>282</v>
      </c>
      <c r="U24" s="185" t="s">
        <v>283</v>
      </c>
      <c r="V24" s="184" t="s">
        <v>282</v>
      </c>
      <c r="W24" s="185" t="s">
        <v>283</v>
      </c>
      <c r="X24" s="184" t="s">
        <v>282</v>
      </c>
      <c r="Y24" s="185" t="s">
        <v>283</v>
      </c>
      <c r="Z24" s="184" t="s">
        <v>282</v>
      </c>
      <c r="AA24" s="186" t="s">
        <v>283</v>
      </c>
      <c r="AB24" s="184" t="s">
        <v>282</v>
      </c>
      <c r="AC24" s="186" t="s">
        <v>283</v>
      </c>
      <c r="AD24" s="184" t="s">
        <v>282</v>
      </c>
      <c r="AE24" s="186" t="s">
        <v>283</v>
      </c>
      <c r="AF24" s="184" t="s">
        <v>282</v>
      </c>
      <c r="AG24" s="186" t="s">
        <v>283</v>
      </c>
      <c r="AH24" s="184" t="s">
        <v>282</v>
      </c>
      <c r="AI24" s="186" t="s">
        <v>283</v>
      </c>
      <c r="AJ24" s="184" t="s">
        <v>282</v>
      </c>
      <c r="AK24" s="186" t="s">
        <v>283</v>
      </c>
      <c r="AL24" s="184" t="s">
        <v>282</v>
      </c>
      <c r="AM24" s="186" t="s">
        <v>283</v>
      </c>
      <c r="AN24" s="184" t="s">
        <v>282</v>
      </c>
      <c r="AO24" s="186" t="s">
        <v>283</v>
      </c>
      <c r="AP24" s="184" t="s">
        <v>282</v>
      </c>
      <c r="AQ24" s="186" t="s">
        <v>283</v>
      </c>
      <c r="AR24" s="184" t="s">
        <v>282</v>
      </c>
      <c r="AS24" s="186" t="s">
        <v>283</v>
      </c>
      <c r="AT24" s="184" t="s">
        <v>282</v>
      </c>
      <c r="AU24" s="186" t="s">
        <v>283</v>
      </c>
      <c r="AV24" s="184" t="s">
        <v>282</v>
      </c>
      <c r="AW24" s="186" t="s">
        <v>283</v>
      </c>
      <c r="AX24" s="184" t="s">
        <v>282</v>
      </c>
      <c r="AY24" s="186" t="s">
        <v>283</v>
      </c>
      <c r="AZ24" s="184" t="s">
        <v>282</v>
      </c>
      <c r="BA24" s="186" t="s">
        <v>283</v>
      </c>
      <c r="BB24" s="184" t="s">
        <v>282</v>
      </c>
      <c r="BC24" s="186" t="s">
        <v>283</v>
      </c>
    </row>
    <row r="25" spans="1:55" ht="30" x14ac:dyDescent="0.25">
      <c r="A25" s="190" t="s">
        <v>284</v>
      </c>
      <c r="B25" s="169"/>
      <c r="C25" s="170"/>
      <c r="D25" s="169"/>
      <c r="E25" s="170"/>
      <c r="F25" s="172"/>
      <c r="G25" s="170"/>
      <c r="H25" s="172"/>
      <c r="I25" s="170"/>
      <c r="J25" s="172"/>
      <c r="K25" s="173"/>
      <c r="L25" s="172"/>
      <c r="M25" s="173"/>
      <c r="N25" s="172"/>
      <c r="O25" s="173"/>
      <c r="P25" s="169"/>
      <c r="Q25" s="173"/>
      <c r="R25" s="172"/>
      <c r="S25" s="173"/>
      <c r="T25" s="172"/>
      <c r="U25" s="170"/>
      <c r="V25" s="169"/>
      <c r="W25" s="173"/>
      <c r="X25" s="169"/>
      <c r="Y25" s="173"/>
      <c r="Z25" s="169"/>
      <c r="AA25" s="174"/>
      <c r="AB25" s="169"/>
      <c r="AC25" s="174"/>
      <c r="AD25" s="169"/>
      <c r="AE25" s="174"/>
      <c r="AF25" s="169"/>
      <c r="AG25" s="174"/>
      <c r="AH25" s="169"/>
      <c r="AI25" s="174"/>
      <c r="AJ25" s="169"/>
      <c r="AK25" s="174"/>
      <c r="AL25" s="169"/>
      <c r="AM25" s="174"/>
      <c r="AN25" s="169"/>
      <c r="AO25" s="174"/>
      <c r="AP25" s="169"/>
      <c r="AQ25" s="174"/>
      <c r="AR25" s="169">
        <v>0</v>
      </c>
      <c r="AS25" s="174">
        <v>0</v>
      </c>
      <c r="AT25" s="169">
        <v>1</v>
      </c>
      <c r="AU25" s="174">
        <v>0</v>
      </c>
      <c r="AV25" s="169">
        <v>2</v>
      </c>
      <c r="AW25" s="174">
        <v>0</v>
      </c>
      <c r="AX25" s="169">
        <v>2</v>
      </c>
      <c r="AY25" s="174">
        <v>2</v>
      </c>
      <c r="AZ25" s="169">
        <v>1</v>
      </c>
      <c r="BA25" s="174">
        <v>2</v>
      </c>
      <c r="BB25" s="169">
        <v>4</v>
      </c>
      <c r="BC25" s="174">
        <v>4</v>
      </c>
    </row>
    <row r="26" spans="1:55" ht="30" x14ac:dyDescent="0.25">
      <c r="A26" s="190" t="s">
        <v>285</v>
      </c>
      <c r="B26" s="169"/>
      <c r="C26" s="170"/>
      <c r="D26" s="169"/>
      <c r="E26" s="170"/>
      <c r="F26" s="172"/>
      <c r="G26" s="173"/>
      <c r="H26" s="172"/>
      <c r="I26" s="173"/>
      <c r="J26" s="172"/>
      <c r="K26" s="173"/>
      <c r="L26" s="172"/>
      <c r="M26" s="173"/>
      <c r="N26" s="169"/>
      <c r="O26" s="170"/>
      <c r="P26" s="172"/>
      <c r="Q26" s="173"/>
      <c r="R26" s="172"/>
      <c r="S26" s="170"/>
      <c r="T26" s="172"/>
      <c r="U26" s="173"/>
      <c r="V26" s="172"/>
      <c r="W26" s="173"/>
      <c r="X26" s="172"/>
      <c r="Y26" s="173"/>
      <c r="Z26" s="172"/>
      <c r="AA26" s="174"/>
      <c r="AB26" s="172"/>
      <c r="AC26" s="174"/>
      <c r="AD26" s="172"/>
      <c r="AE26" s="174"/>
      <c r="AF26" s="172"/>
      <c r="AG26" s="174"/>
      <c r="AH26" s="172"/>
      <c r="AI26" s="174"/>
      <c r="AJ26" s="172"/>
      <c r="AK26" s="174"/>
      <c r="AL26" s="172"/>
      <c r="AM26" s="174"/>
      <c r="AN26" s="172"/>
      <c r="AO26" s="174"/>
      <c r="AP26" s="172"/>
      <c r="AQ26" s="174"/>
      <c r="AR26" s="172">
        <v>1</v>
      </c>
      <c r="AS26" s="174">
        <v>1</v>
      </c>
      <c r="AT26" s="172">
        <v>0</v>
      </c>
      <c r="AU26" s="174">
        <v>0</v>
      </c>
      <c r="AV26" s="172">
        <v>2</v>
      </c>
      <c r="AW26" s="174">
        <v>2</v>
      </c>
      <c r="AX26" s="172">
        <v>3</v>
      </c>
      <c r="AY26" s="174">
        <v>1</v>
      </c>
      <c r="AZ26" s="172">
        <v>4</v>
      </c>
      <c r="BA26" s="174">
        <v>4</v>
      </c>
      <c r="BB26" s="172">
        <v>4</v>
      </c>
      <c r="BC26" s="174">
        <v>2</v>
      </c>
    </row>
    <row r="27" spans="1:55" s="136" customFormat="1" x14ac:dyDescent="0.25">
      <c r="A27" s="190" t="s">
        <v>274</v>
      </c>
      <c r="B27" s="175"/>
      <c r="C27" s="176"/>
      <c r="D27" s="175"/>
      <c r="E27" s="176"/>
      <c r="F27" s="175"/>
      <c r="G27" s="176"/>
      <c r="H27" s="175"/>
      <c r="I27" s="176"/>
      <c r="J27" s="175"/>
      <c r="K27" s="176"/>
      <c r="L27" s="175"/>
      <c r="M27" s="176"/>
      <c r="N27" s="175"/>
      <c r="O27" s="176"/>
      <c r="P27" s="175"/>
      <c r="Q27" s="176"/>
      <c r="R27" s="175"/>
      <c r="S27" s="176"/>
      <c r="T27" s="175"/>
      <c r="U27" s="176"/>
      <c r="V27" s="175"/>
      <c r="W27" s="176"/>
      <c r="X27" s="175"/>
      <c r="Y27" s="176"/>
      <c r="Z27" s="175"/>
      <c r="AA27" s="177"/>
      <c r="AB27" s="175"/>
      <c r="AC27" s="177"/>
      <c r="AD27" s="175"/>
      <c r="AE27" s="177"/>
      <c r="AF27" s="175"/>
      <c r="AG27" s="177"/>
      <c r="AH27" s="175"/>
      <c r="AI27" s="177"/>
      <c r="AJ27" s="175"/>
      <c r="AK27" s="177"/>
      <c r="AL27" s="175"/>
      <c r="AM27" s="177"/>
      <c r="AN27" s="175"/>
      <c r="AO27" s="177"/>
      <c r="AP27" s="175"/>
      <c r="AQ27" s="177"/>
      <c r="AR27" s="175">
        <f>SUM(AR25:AR26)</f>
        <v>1</v>
      </c>
      <c r="AS27" s="177">
        <f t="shared" ref="AS27:BC27" si="2">SUM(AS25:AS26)</f>
        <v>1</v>
      </c>
      <c r="AT27" s="175">
        <f>SUM(AT25:AT26)</f>
        <v>1</v>
      </c>
      <c r="AU27" s="177">
        <f t="shared" si="2"/>
        <v>0</v>
      </c>
      <c r="AV27" s="175">
        <f t="shared" si="2"/>
        <v>4</v>
      </c>
      <c r="AW27" s="177">
        <f t="shared" si="2"/>
        <v>2</v>
      </c>
      <c r="AX27" s="175">
        <f t="shared" si="2"/>
        <v>5</v>
      </c>
      <c r="AY27" s="177">
        <f t="shared" si="2"/>
        <v>3</v>
      </c>
      <c r="AZ27" s="175">
        <f t="shared" si="2"/>
        <v>5</v>
      </c>
      <c r="BA27" s="177">
        <f t="shared" si="2"/>
        <v>6</v>
      </c>
      <c r="BB27" s="175">
        <f t="shared" si="2"/>
        <v>8</v>
      </c>
      <c r="BC27" s="177">
        <f t="shared" si="2"/>
        <v>6</v>
      </c>
    </row>
  </sheetData>
  <mergeCells count="54">
    <mergeCell ref="AZ23:BA23"/>
    <mergeCell ref="BB23:BC23"/>
    <mergeCell ref="AN23:AO23"/>
    <mergeCell ref="AP23:AQ23"/>
    <mergeCell ref="AR23:AS23"/>
    <mergeCell ref="AT23:AU23"/>
    <mergeCell ref="AV23:AW23"/>
    <mergeCell ref="AX23:AY23"/>
    <mergeCell ref="AL23:AM23"/>
    <mergeCell ref="P23:Q23"/>
    <mergeCell ref="R23:S23"/>
    <mergeCell ref="T23:U23"/>
    <mergeCell ref="V23:W23"/>
    <mergeCell ref="X23:Y23"/>
    <mergeCell ref="Z23:AA23"/>
    <mergeCell ref="AB23:AC23"/>
    <mergeCell ref="AD23:AE23"/>
    <mergeCell ref="AF23:AG23"/>
    <mergeCell ref="AH23:AI23"/>
    <mergeCell ref="AJ23:AK23"/>
    <mergeCell ref="AX2:AY2"/>
    <mergeCell ref="AZ2:BA2"/>
    <mergeCell ref="BB2:BC2"/>
    <mergeCell ref="B23:C23"/>
    <mergeCell ref="D23:E23"/>
    <mergeCell ref="F23:G23"/>
    <mergeCell ref="H23:I23"/>
    <mergeCell ref="J23:K23"/>
    <mergeCell ref="L23:M23"/>
    <mergeCell ref="N23:O23"/>
    <mergeCell ref="AL2:AM2"/>
    <mergeCell ref="AN2:AO2"/>
    <mergeCell ref="AP2:AQ2"/>
    <mergeCell ref="AR2:AS2"/>
    <mergeCell ref="AT2:AU2"/>
    <mergeCell ref="AV2:AW2"/>
    <mergeCell ref="AJ2:AK2"/>
    <mergeCell ref="N2:O2"/>
    <mergeCell ref="P2:Q2"/>
    <mergeCell ref="R2:S2"/>
    <mergeCell ref="T2:U2"/>
    <mergeCell ref="V2:W2"/>
    <mergeCell ref="X2:Y2"/>
    <mergeCell ref="Z2:AA2"/>
    <mergeCell ref="AB2:AC2"/>
    <mergeCell ref="AD2:AE2"/>
    <mergeCell ref="AF2:AG2"/>
    <mergeCell ref="AH2:AI2"/>
    <mergeCell ref="L2:M2"/>
    <mergeCell ref="B2:C2"/>
    <mergeCell ref="D2:E2"/>
    <mergeCell ref="F2:G2"/>
    <mergeCell ref="H2:I2"/>
    <mergeCell ref="J2:K2"/>
  </mergeCells>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B5"/>
  <sheetViews>
    <sheetView showGridLines="0" workbookViewId="0">
      <selection activeCell="J15" sqref="J15"/>
    </sheetView>
  </sheetViews>
  <sheetFormatPr defaultRowHeight="15" x14ac:dyDescent="0.25"/>
  <cols>
    <col min="1" max="1" width="25.5703125" bestFit="1" customWidth="1"/>
    <col min="2" max="2" width="14.42578125" customWidth="1"/>
  </cols>
  <sheetData>
    <row r="1" spans="1:2" x14ac:dyDescent="0.25">
      <c r="A1" s="306" t="s">
        <v>112</v>
      </c>
      <c r="B1" s="307"/>
    </row>
    <row r="2" spans="1:2" x14ac:dyDescent="0.25">
      <c r="A2" s="84" t="s">
        <v>303</v>
      </c>
      <c r="B2" s="80" t="s">
        <v>319</v>
      </c>
    </row>
    <row r="3" spans="1:2" x14ac:dyDescent="0.25">
      <c r="A3" s="81" t="s">
        <v>97</v>
      </c>
      <c r="B3" s="90">
        <v>0.31</v>
      </c>
    </row>
    <row r="4" spans="1:2" x14ac:dyDescent="0.25">
      <c r="A4" s="81" t="s">
        <v>98</v>
      </c>
      <c r="B4" s="90">
        <v>0.24</v>
      </c>
    </row>
    <row r="5" spans="1:2" x14ac:dyDescent="0.25">
      <c r="A5" s="87" t="s">
        <v>99</v>
      </c>
      <c r="B5" s="91">
        <v>0.45</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B88"/>
  <sheetViews>
    <sheetView showGridLines="0" zoomScaleNormal="100" zoomScalePageLayoutView="85" workbookViewId="0">
      <selection activeCell="B6" sqref="B6"/>
    </sheetView>
  </sheetViews>
  <sheetFormatPr defaultColWidth="8.5703125" defaultRowHeight="15" x14ac:dyDescent="0.25"/>
  <cols>
    <col min="1" max="1" width="38.42578125" style="30" customWidth="1"/>
    <col min="2" max="2" width="78.85546875" style="30" customWidth="1"/>
    <col min="3" max="16384" width="8.5703125" style="30"/>
  </cols>
  <sheetData>
    <row r="1" spans="1:2" s="29" customFormat="1" ht="30.75" x14ac:dyDescent="0.25">
      <c r="A1" s="34" t="s">
        <v>134</v>
      </c>
      <c r="B1" s="28"/>
    </row>
    <row r="2" spans="1:2" s="29" customFormat="1" ht="30.75" x14ac:dyDescent="0.25">
      <c r="A2" s="34"/>
      <c r="B2" s="28"/>
    </row>
    <row r="3" spans="1:2" s="29" customFormat="1" ht="24" thickBot="1" x14ac:dyDescent="0.3">
      <c r="A3" s="309" t="s">
        <v>138</v>
      </c>
      <c r="B3" s="309"/>
    </row>
    <row r="4" spans="1:2" ht="15.75" thickBot="1" x14ac:dyDescent="0.3">
      <c r="A4" s="36" t="s">
        <v>135</v>
      </c>
      <c r="B4" s="37" t="s">
        <v>136</v>
      </c>
    </row>
    <row r="5" spans="1:2" ht="15.75" thickBot="1" x14ac:dyDescent="0.3">
      <c r="A5" s="38" t="s">
        <v>137</v>
      </c>
      <c r="B5" s="37" t="s">
        <v>138</v>
      </c>
    </row>
    <row r="6" spans="1:2" ht="15.75" thickBot="1" x14ac:dyDescent="0.3">
      <c r="A6" s="38" t="s">
        <v>139</v>
      </c>
      <c r="B6" s="39">
        <v>43646</v>
      </c>
    </row>
    <row r="7" spans="1:2" ht="15.75" thickBot="1" x14ac:dyDescent="0.3">
      <c r="A7" s="36" t="s">
        <v>140</v>
      </c>
      <c r="B7" s="37" t="s">
        <v>230</v>
      </c>
    </row>
    <row r="8" spans="1:2" ht="15.75" thickBot="1" x14ac:dyDescent="0.3">
      <c r="A8" s="40"/>
      <c r="B8" s="40"/>
    </row>
    <row r="9" spans="1:2" s="31" customFormat="1" ht="15.75" thickBot="1" x14ac:dyDescent="0.3">
      <c r="A9" s="308" t="s">
        <v>141</v>
      </c>
      <c r="B9" s="308"/>
    </row>
    <row r="10" spans="1:2" s="32" customFormat="1" ht="15.75" thickBot="1" x14ac:dyDescent="0.3">
      <c r="A10" s="41" t="s">
        <v>142</v>
      </c>
      <c r="B10" s="42" t="s">
        <v>143</v>
      </c>
    </row>
    <row r="11" spans="1:2" s="32" customFormat="1" ht="15.75" thickBot="1" x14ac:dyDescent="0.3">
      <c r="A11" s="42" t="s">
        <v>144</v>
      </c>
      <c r="B11" s="42" t="s">
        <v>145</v>
      </c>
    </row>
    <row r="12" spans="1:2" s="32" customFormat="1" ht="15.75" thickBot="1" x14ac:dyDescent="0.3">
      <c r="A12" s="42" t="s">
        <v>144</v>
      </c>
      <c r="B12" s="42" t="s">
        <v>146</v>
      </c>
    </row>
    <row r="13" spans="1:2" s="32" customFormat="1" ht="15.75" thickBot="1" x14ac:dyDescent="0.3">
      <c r="A13" s="42" t="s">
        <v>147</v>
      </c>
      <c r="B13" s="42" t="s">
        <v>148</v>
      </c>
    </row>
    <row r="14" spans="1:2" s="32" customFormat="1" ht="45.75" thickBot="1" x14ac:dyDescent="0.3">
      <c r="A14" s="42" t="s">
        <v>144</v>
      </c>
      <c r="B14" s="42" t="s">
        <v>149</v>
      </c>
    </row>
    <row r="15" spans="1:2" s="32" customFormat="1" ht="15.75" thickBot="1" x14ac:dyDescent="0.3">
      <c r="A15" s="42" t="s">
        <v>144</v>
      </c>
      <c r="B15" s="42" t="s">
        <v>150</v>
      </c>
    </row>
    <row r="16" spans="1:2" s="32" customFormat="1" ht="15.75" thickBot="1" x14ac:dyDescent="0.3">
      <c r="A16" s="41" t="s">
        <v>151</v>
      </c>
      <c r="B16" s="42" t="s">
        <v>143</v>
      </c>
    </row>
    <row r="17" spans="1:2" s="32" customFormat="1" ht="15.75" thickBot="1" x14ac:dyDescent="0.3">
      <c r="A17" s="42" t="s">
        <v>144</v>
      </c>
      <c r="B17" s="42" t="s">
        <v>152</v>
      </c>
    </row>
    <row r="18" spans="1:2" s="32" customFormat="1" ht="15.75" thickBot="1" x14ac:dyDescent="0.3">
      <c r="A18" s="42" t="s">
        <v>147</v>
      </c>
      <c r="B18" s="42" t="s">
        <v>153</v>
      </c>
    </row>
    <row r="19" spans="1:2" s="32" customFormat="1" ht="15.75" thickBot="1" x14ac:dyDescent="0.3">
      <c r="A19" s="42" t="s">
        <v>144</v>
      </c>
      <c r="B19" s="42" t="s">
        <v>154</v>
      </c>
    </row>
    <row r="20" spans="1:2" s="32" customFormat="1" ht="45.75" thickBot="1" x14ac:dyDescent="0.3">
      <c r="A20" s="42" t="s">
        <v>144</v>
      </c>
      <c r="B20" s="42" t="s">
        <v>155</v>
      </c>
    </row>
    <row r="21" spans="1:2" s="32" customFormat="1" ht="15.75" thickBot="1" x14ac:dyDescent="0.3">
      <c r="A21" s="42" t="s">
        <v>144</v>
      </c>
      <c r="B21" s="42" t="s">
        <v>156</v>
      </c>
    </row>
    <row r="22" spans="1:2" s="32" customFormat="1" ht="15.75" thickBot="1" x14ac:dyDescent="0.3">
      <c r="A22" s="41" t="s">
        <v>157</v>
      </c>
      <c r="B22" s="42" t="s">
        <v>158</v>
      </c>
    </row>
    <row r="23" spans="1:2" s="32" customFormat="1" ht="15.75" thickBot="1" x14ac:dyDescent="0.3">
      <c r="A23" s="42" t="s">
        <v>144</v>
      </c>
      <c r="B23" s="42" t="s">
        <v>159</v>
      </c>
    </row>
    <row r="24" spans="1:2" s="32" customFormat="1" ht="15.75" thickBot="1" x14ac:dyDescent="0.3">
      <c r="A24" s="42" t="s">
        <v>144</v>
      </c>
      <c r="B24" s="42" t="s">
        <v>160</v>
      </c>
    </row>
    <row r="25" spans="1:2" s="32" customFormat="1" ht="15.75" thickBot="1" x14ac:dyDescent="0.3">
      <c r="A25" s="42" t="s">
        <v>144</v>
      </c>
      <c r="B25" s="42" t="s">
        <v>161</v>
      </c>
    </row>
    <row r="26" spans="1:2" s="32" customFormat="1" ht="15.75" thickBot="1" x14ac:dyDescent="0.3">
      <c r="A26" s="42" t="s">
        <v>144</v>
      </c>
      <c r="B26" s="42" t="s">
        <v>162</v>
      </c>
    </row>
    <row r="27" spans="1:2" s="33" customFormat="1" ht="30.75" thickBot="1" x14ac:dyDescent="0.3">
      <c r="A27" s="43" t="s">
        <v>144</v>
      </c>
      <c r="B27" s="43" t="s">
        <v>163</v>
      </c>
    </row>
    <row r="28" spans="1:2" s="32" customFormat="1" ht="15.75" thickBot="1" x14ac:dyDescent="0.3">
      <c r="A28" s="41" t="s">
        <v>164</v>
      </c>
      <c r="B28" s="42" t="s">
        <v>158</v>
      </c>
    </row>
    <row r="29" spans="1:2" s="33" customFormat="1" ht="30.75" thickBot="1" x14ac:dyDescent="0.3">
      <c r="A29" s="43" t="s">
        <v>144</v>
      </c>
      <c r="B29" s="43" t="s">
        <v>165</v>
      </c>
    </row>
    <row r="30" spans="1:2" s="33" customFormat="1" ht="30.75" thickBot="1" x14ac:dyDescent="0.3">
      <c r="A30" s="43" t="s">
        <v>144</v>
      </c>
      <c r="B30" s="43" t="s">
        <v>166</v>
      </c>
    </row>
    <row r="31" spans="1:2" s="32" customFormat="1" ht="30.75" thickBot="1" x14ac:dyDescent="0.3">
      <c r="A31" s="42" t="s">
        <v>144</v>
      </c>
      <c r="B31" s="42" t="s">
        <v>167</v>
      </c>
    </row>
    <row r="32" spans="1:2" s="33" customFormat="1" ht="30.75" thickBot="1" x14ac:dyDescent="0.3">
      <c r="A32" s="43" t="s">
        <v>144</v>
      </c>
      <c r="B32" s="43" t="s">
        <v>168</v>
      </c>
    </row>
    <row r="33" spans="1:2" s="32" customFormat="1" ht="15.75" thickBot="1" x14ac:dyDescent="0.3">
      <c r="A33" s="42" t="s">
        <v>144</v>
      </c>
      <c r="B33" s="42" t="s">
        <v>169</v>
      </c>
    </row>
    <row r="34" spans="1:2" s="32" customFormat="1" ht="15.75" thickBot="1" x14ac:dyDescent="0.3">
      <c r="A34" s="41" t="s">
        <v>170</v>
      </c>
      <c r="B34" s="42" t="s">
        <v>143</v>
      </c>
    </row>
    <row r="35" spans="1:2" s="32" customFormat="1" ht="15.75" thickBot="1" x14ac:dyDescent="0.3">
      <c r="A35" s="42" t="s">
        <v>147</v>
      </c>
      <c r="B35" s="42" t="s">
        <v>171</v>
      </c>
    </row>
    <row r="36" spans="1:2" s="32" customFormat="1" ht="15.75" thickBot="1" x14ac:dyDescent="0.3">
      <c r="A36" s="42" t="s">
        <v>144</v>
      </c>
      <c r="B36" s="42" t="s">
        <v>172</v>
      </c>
    </row>
    <row r="37" spans="1:2" s="32" customFormat="1" ht="15.75" thickBot="1" x14ac:dyDescent="0.3">
      <c r="A37" s="42" t="s">
        <v>144</v>
      </c>
      <c r="B37" s="42" t="s">
        <v>173</v>
      </c>
    </row>
    <row r="38" spans="1:2" s="32" customFormat="1" ht="30.75" thickBot="1" x14ac:dyDescent="0.3">
      <c r="A38" s="42" t="s">
        <v>144</v>
      </c>
      <c r="B38" s="42" t="s">
        <v>174</v>
      </c>
    </row>
    <row r="39" spans="1:2" s="32" customFormat="1" ht="15.75" thickBot="1" x14ac:dyDescent="0.3">
      <c r="A39" s="42" t="s">
        <v>144</v>
      </c>
      <c r="B39" s="42" t="s">
        <v>175</v>
      </c>
    </row>
    <row r="40" spans="1:2" ht="15.75" thickBot="1" x14ac:dyDescent="0.3">
      <c r="A40" s="45"/>
      <c r="B40" s="45"/>
    </row>
    <row r="41" spans="1:2" ht="14.65" customHeight="1" thickBot="1" x14ac:dyDescent="0.3">
      <c r="A41" s="308" t="s">
        <v>176</v>
      </c>
      <c r="B41" s="308"/>
    </row>
    <row r="42" spans="1:2" s="33" customFormat="1" ht="45.75" thickBot="1" x14ac:dyDescent="0.3">
      <c r="A42" s="46" t="s">
        <v>177</v>
      </c>
      <c r="B42" s="43" t="s">
        <v>178</v>
      </c>
    </row>
    <row r="43" spans="1:2" s="32" customFormat="1" ht="90.75" thickBot="1" x14ac:dyDescent="0.3">
      <c r="A43" s="46"/>
      <c r="B43" s="43" t="s">
        <v>179</v>
      </c>
    </row>
    <row r="44" spans="1:2" s="33" customFormat="1" ht="45.75" thickBot="1" x14ac:dyDescent="0.3">
      <c r="A44" s="46" t="s">
        <v>180</v>
      </c>
      <c r="B44" s="43" t="s">
        <v>181</v>
      </c>
    </row>
    <row r="45" spans="1:2" s="33" customFormat="1" ht="60.75" thickBot="1" x14ac:dyDescent="0.3">
      <c r="A45" s="43" t="s">
        <v>182</v>
      </c>
      <c r="B45" s="43" t="s">
        <v>183</v>
      </c>
    </row>
    <row r="46" spans="1:2" s="32" customFormat="1" ht="15.75" thickBot="1" x14ac:dyDescent="0.3">
      <c r="A46" s="42" t="s">
        <v>182</v>
      </c>
      <c r="B46" s="42" t="s">
        <v>184</v>
      </c>
    </row>
    <row r="47" spans="1:2" s="32" customFormat="1" ht="30.75" thickBot="1" x14ac:dyDescent="0.3">
      <c r="A47" s="42" t="s">
        <v>182</v>
      </c>
      <c r="B47" s="42" t="s">
        <v>185</v>
      </c>
    </row>
    <row r="48" spans="1:2" s="32" customFormat="1" ht="15.75" thickBot="1" x14ac:dyDescent="0.3">
      <c r="A48" s="42" t="s">
        <v>182</v>
      </c>
      <c r="B48" s="42" t="s">
        <v>186</v>
      </c>
    </row>
    <row r="49" spans="1:2" s="32" customFormat="1" ht="30.75" thickBot="1" x14ac:dyDescent="0.3">
      <c r="A49" s="42" t="s">
        <v>182</v>
      </c>
      <c r="B49" s="42" t="s">
        <v>187</v>
      </c>
    </row>
    <row r="50" spans="1:2" s="32" customFormat="1" ht="30.75" thickBot="1" x14ac:dyDescent="0.3">
      <c r="A50" s="42" t="s">
        <v>182</v>
      </c>
      <c r="B50" s="42" t="s">
        <v>188</v>
      </c>
    </row>
    <row r="51" spans="1:2" s="33" customFormat="1" ht="30.75" thickBot="1" x14ac:dyDescent="0.3">
      <c r="A51" s="43" t="s">
        <v>182</v>
      </c>
      <c r="B51" s="43" t="s">
        <v>189</v>
      </c>
    </row>
    <row r="52" spans="1:2" s="33" customFormat="1" ht="60.75" thickBot="1" x14ac:dyDescent="0.3">
      <c r="A52" s="43" t="s">
        <v>182</v>
      </c>
      <c r="B52" s="43" t="s">
        <v>190</v>
      </c>
    </row>
    <row r="53" spans="1:2" s="32" customFormat="1" ht="30.75" thickBot="1" x14ac:dyDescent="0.3">
      <c r="A53" s="42" t="s">
        <v>182</v>
      </c>
      <c r="B53" s="42" t="s">
        <v>191</v>
      </c>
    </row>
    <row r="54" spans="1:2" s="33" customFormat="1" ht="30.75" thickBot="1" x14ac:dyDescent="0.3">
      <c r="A54" s="43" t="s">
        <v>182</v>
      </c>
      <c r="B54" s="43" t="s">
        <v>192</v>
      </c>
    </row>
    <row r="55" spans="1:2" s="33" customFormat="1" ht="30.75" thickBot="1" x14ac:dyDescent="0.3">
      <c r="A55" s="43" t="s">
        <v>182</v>
      </c>
      <c r="B55" s="43" t="s">
        <v>193</v>
      </c>
    </row>
    <row r="56" spans="1:2" s="32" customFormat="1" ht="30.75" thickBot="1" x14ac:dyDescent="0.3">
      <c r="A56" s="42" t="s">
        <v>182</v>
      </c>
      <c r="B56" s="42" t="s">
        <v>194</v>
      </c>
    </row>
    <row r="57" spans="1:2" s="32" customFormat="1" ht="30.75" thickBot="1" x14ac:dyDescent="0.3">
      <c r="A57" s="42" t="s">
        <v>182</v>
      </c>
      <c r="B57" s="42" t="s">
        <v>195</v>
      </c>
    </row>
    <row r="58" spans="1:2" ht="15.75" thickBot="1" x14ac:dyDescent="0.3">
      <c r="A58" s="47"/>
      <c r="B58" s="47"/>
    </row>
    <row r="59" spans="1:2" s="33" customFormat="1" ht="14.65" customHeight="1" thickBot="1" x14ac:dyDescent="0.3">
      <c r="A59" s="308" t="s">
        <v>196</v>
      </c>
      <c r="B59" s="308"/>
    </row>
    <row r="60" spans="1:2" s="33" customFormat="1" ht="15.75" thickBot="1" x14ac:dyDescent="0.3">
      <c r="A60" s="48" t="s">
        <v>197</v>
      </c>
      <c r="B60" s="49" t="s">
        <v>198</v>
      </c>
    </row>
    <row r="61" spans="1:2" s="33" customFormat="1" ht="45.75" thickBot="1" x14ac:dyDescent="0.3">
      <c r="A61" s="50" t="s">
        <v>199</v>
      </c>
      <c r="B61" s="50" t="s">
        <v>200</v>
      </c>
    </row>
    <row r="62" spans="1:2" s="32" customFormat="1" ht="30.75" thickBot="1" x14ac:dyDescent="0.3">
      <c r="A62" s="50" t="s">
        <v>201</v>
      </c>
      <c r="B62" s="50" t="s">
        <v>202</v>
      </c>
    </row>
    <row r="63" spans="1:2" s="33" customFormat="1" ht="45.75" thickBot="1" x14ac:dyDescent="0.3">
      <c r="A63" s="50" t="s">
        <v>203</v>
      </c>
      <c r="B63" s="50" t="s">
        <v>204</v>
      </c>
    </row>
    <row r="64" spans="1:2" s="33" customFormat="1" ht="15.75" thickBot="1" x14ac:dyDescent="0.3">
      <c r="A64" s="51"/>
      <c r="B64" s="52"/>
    </row>
    <row r="65" spans="1:2" s="33" customFormat="1" ht="15.75" thickBot="1" x14ac:dyDescent="0.3">
      <c r="A65" s="48" t="s">
        <v>205</v>
      </c>
      <c r="B65" s="49" t="s">
        <v>198</v>
      </c>
    </row>
    <row r="66" spans="1:2" s="32" customFormat="1" ht="30.75" thickBot="1" x14ac:dyDescent="0.3">
      <c r="A66" s="50" t="s">
        <v>206</v>
      </c>
      <c r="B66" s="50" t="s">
        <v>207</v>
      </c>
    </row>
    <row r="67" spans="1:2" s="33" customFormat="1" ht="75.75" thickBot="1" x14ac:dyDescent="0.3">
      <c r="A67" s="50" t="s">
        <v>208</v>
      </c>
      <c r="B67" s="50" t="s">
        <v>209</v>
      </c>
    </row>
    <row r="68" spans="1:2" s="33" customFormat="1" ht="15.75" thickBot="1" x14ac:dyDescent="0.3">
      <c r="A68" s="51"/>
      <c r="B68" s="52"/>
    </row>
    <row r="69" spans="1:2" s="33" customFormat="1" ht="15.75" thickBot="1" x14ac:dyDescent="0.3">
      <c r="A69" s="48" t="s">
        <v>210</v>
      </c>
      <c r="B69" s="49" t="s">
        <v>198</v>
      </c>
    </row>
    <row r="70" spans="1:2" s="33" customFormat="1" ht="30.75" thickBot="1" x14ac:dyDescent="0.3">
      <c r="A70" s="50" t="s">
        <v>211</v>
      </c>
      <c r="B70" s="50" t="s">
        <v>212</v>
      </c>
    </row>
    <row r="71" spans="1:2" s="32" customFormat="1" ht="60.75" thickBot="1" x14ac:dyDescent="0.3">
      <c r="A71" s="50" t="s">
        <v>213</v>
      </c>
      <c r="B71" s="50" t="s">
        <v>214</v>
      </c>
    </row>
    <row r="72" spans="1:2" s="33" customFormat="1" ht="45.75" thickBot="1" x14ac:dyDescent="0.3">
      <c r="A72" s="50" t="s">
        <v>215</v>
      </c>
      <c r="B72" s="50" t="s">
        <v>209</v>
      </c>
    </row>
    <row r="73" spans="1:2" s="33" customFormat="1" ht="15.75" thickBot="1" x14ac:dyDescent="0.3">
      <c r="A73" s="51"/>
      <c r="B73" s="52"/>
    </row>
    <row r="74" spans="1:2" s="32" customFormat="1" ht="15.75" thickBot="1" x14ac:dyDescent="0.3">
      <c r="A74" s="48" t="s">
        <v>216</v>
      </c>
      <c r="B74" s="49" t="s">
        <v>198</v>
      </c>
    </row>
    <row r="75" spans="1:2" s="33" customFormat="1" ht="45.75" thickBot="1" x14ac:dyDescent="0.3">
      <c r="A75" s="50" t="s">
        <v>217</v>
      </c>
      <c r="B75" s="50" t="s">
        <v>218</v>
      </c>
    </row>
    <row r="76" spans="1:2" s="33" customFormat="1" ht="15.75" thickBot="1" x14ac:dyDescent="0.3">
      <c r="A76" s="51"/>
      <c r="B76" s="52"/>
    </row>
    <row r="77" spans="1:2" s="33" customFormat="1" ht="15.75" thickBot="1" x14ac:dyDescent="0.3">
      <c r="A77" s="48" t="s">
        <v>219</v>
      </c>
      <c r="B77" s="49" t="s">
        <v>198</v>
      </c>
    </row>
    <row r="78" spans="1:2" s="32" customFormat="1" ht="30.75" thickBot="1" x14ac:dyDescent="0.3">
      <c r="A78" s="50" t="s">
        <v>220</v>
      </c>
      <c r="B78" s="50" t="s">
        <v>209</v>
      </c>
    </row>
    <row r="79" spans="1:2" s="32" customFormat="1" ht="45.75" thickBot="1" x14ac:dyDescent="0.3">
      <c r="A79" s="50" t="s">
        <v>221</v>
      </c>
      <c r="B79" s="50" t="s">
        <v>209</v>
      </c>
    </row>
    <row r="80" spans="1:2" s="33" customFormat="1" ht="15.75" thickBot="1" x14ac:dyDescent="0.3">
      <c r="A80" s="51"/>
      <c r="B80" s="52"/>
    </row>
    <row r="81" spans="1:2" s="33" customFormat="1" ht="15.75" thickBot="1" x14ac:dyDescent="0.3">
      <c r="A81" s="48" t="s">
        <v>222</v>
      </c>
      <c r="B81" s="49" t="s">
        <v>198</v>
      </c>
    </row>
    <row r="82" spans="1:2" s="32" customFormat="1" ht="30.75" thickBot="1" x14ac:dyDescent="0.3">
      <c r="A82" s="49" t="s">
        <v>223</v>
      </c>
      <c r="B82" s="49" t="s">
        <v>224</v>
      </c>
    </row>
    <row r="83" spans="1:2" s="33" customFormat="1" ht="45.75" thickBot="1" x14ac:dyDescent="0.3">
      <c r="A83" s="50" t="s">
        <v>225</v>
      </c>
      <c r="B83" s="50" t="s">
        <v>147</v>
      </c>
    </row>
    <row r="84" spans="1:2" s="33" customFormat="1" ht="15.75" thickBot="1" x14ac:dyDescent="0.3">
      <c r="A84" s="51"/>
      <c r="B84" s="52"/>
    </row>
    <row r="85" spans="1:2" s="33" customFormat="1" ht="15.75" thickBot="1" x14ac:dyDescent="0.3">
      <c r="A85" s="48" t="s">
        <v>226</v>
      </c>
      <c r="B85" s="49" t="s">
        <v>198</v>
      </c>
    </row>
    <row r="86" spans="1:2" s="33" customFormat="1" ht="30.75" thickBot="1" x14ac:dyDescent="0.3">
      <c r="A86" s="50" t="s">
        <v>227</v>
      </c>
      <c r="B86" s="50" t="s">
        <v>224</v>
      </c>
    </row>
    <row r="87" spans="1:2" s="33" customFormat="1" ht="75.75" thickBot="1" x14ac:dyDescent="0.3">
      <c r="A87" s="50" t="s">
        <v>228</v>
      </c>
      <c r="B87" s="50" t="s">
        <v>147</v>
      </c>
    </row>
    <row r="88" spans="1:2" s="33" customFormat="1" x14ac:dyDescent="0.2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B88"/>
  <sheetViews>
    <sheetView showGridLines="0" zoomScaleNormal="100" zoomScalePageLayoutView="85" workbookViewId="0">
      <selection activeCell="B6" sqref="B6"/>
    </sheetView>
  </sheetViews>
  <sheetFormatPr defaultColWidth="8.5703125" defaultRowHeight="15" x14ac:dyDescent="0.25"/>
  <cols>
    <col min="1" max="1" width="38.42578125" style="30" customWidth="1"/>
    <col min="2" max="2" width="78.85546875" style="30" customWidth="1"/>
    <col min="3" max="16384" width="8.5703125" style="30"/>
  </cols>
  <sheetData>
    <row r="1" spans="1:2" s="29" customFormat="1" ht="30.75" x14ac:dyDescent="0.25">
      <c r="A1" s="34" t="s">
        <v>134</v>
      </c>
      <c r="B1" s="28"/>
    </row>
    <row r="2" spans="1:2" s="29" customFormat="1" ht="30.75" x14ac:dyDescent="0.25">
      <c r="A2" s="34"/>
      <c r="B2" s="28"/>
    </row>
    <row r="3" spans="1:2" s="29" customFormat="1" ht="24" thickBot="1" x14ac:dyDescent="0.3">
      <c r="A3" s="310" t="s">
        <v>242</v>
      </c>
      <c r="B3" s="310"/>
    </row>
    <row r="4" spans="1:2" ht="15.75" thickBot="1" x14ac:dyDescent="0.3">
      <c r="A4" s="36" t="s">
        <v>135</v>
      </c>
      <c r="B4" s="37" t="s">
        <v>136</v>
      </c>
    </row>
    <row r="5" spans="1:2" ht="30.75" thickBot="1" x14ac:dyDescent="0.3">
      <c r="A5" s="38" t="s">
        <v>137</v>
      </c>
      <c r="B5" s="37" t="s">
        <v>229</v>
      </c>
    </row>
    <row r="6" spans="1:2" ht="15.75" thickBot="1" x14ac:dyDescent="0.3">
      <c r="A6" s="38" t="s">
        <v>139</v>
      </c>
      <c r="B6" s="39">
        <v>43646</v>
      </c>
    </row>
    <row r="7" spans="1:2" ht="15.75" thickBot="1" x14ac:dyDescent="0.3">
      <c r="A7" s="36" t="s">
        <v>140</v>
      </c>
      <c r="B7" s="37" t="s">
        <v>230</v>
      </c>
    </row>
    <row r="8" spans="1:2" ht="15.75" thickBot="1" x14ac:dyDescent="0.3">
      <c r="A8" s="40"/>
      <c r="B8" s="40"/>
    </row>
    <row r="9" spans="1:2" s="31" customFormat="1" ht="15.75" thickBot="1" x14ac:dyDescent="0.3">
      <c r="A9" s="308" t="s">
        <v>141</v>
      </c>
      <c r="B9" s="308"/>
    </row>
    <row r="10" spans="1:2" s="32" customFormat="1" ht="15.75" thickBot="1" x14ac:dyDescent="0.3">
      <c r="A10" s="41" t="s">
        <v>142</v>
      </c>
      <c r="B10" s="42" t="s">
        <v>143</v>
      </c>
    </row>
    <row r="11" spans="1:2" s="32" customFormat="1" ht="15.75" thickBot="1" x14ac:dyDescent="0.3">
      <c r="A11" s="42" t="s">
        <v>144</v>
      </c>
      <c r="B11" s="42" t="s">
        <v>145</v>
      </c>
    </row>
    <row r="12" spans="1:2" s="32" customFormat="1" ht="15.75" thickBot="1" x14ac:dyDescent="0.3">
      <c r="A12" s="42" t="s">
        <v>144</v>
      </c>
      <c r="B12" s="42" t="s">
        <v>146</v>
      </c>
    </row>
    <row r="13" spans="1:2" s="32" customFormat="1" ht="15.75" thickBot="1" x14ac:dyDescent="0.3">
      <c r="A13" s="42" t="s">
        <v>147</v>
      </c>
      <c r="B13" s="42" t="s">
        <v>148</v>
      </c>
    </row>
    <row r="14" spans="1:2" s="32" customFormat="1" ht="45.75" thickBot="1" x14ac:dyDescent="0.3">
      <c r="A14" s="42" t="s">
        <v>144</v>
      </c>
      <c r="B14" s="42" t="s">
        <v>149</v>
      </c>
    </row>
    <row r="15" spans="1:2" s="32" customFormat="1" ht="15.75" thickBot="1" x14ac:dyDescent="0.3">
      <c r="A15" s="42" t="s">
        <v>144</v>
      </c>
      <c r="B15" s="42" t="s">
        <v>150</v>
      </c>
    </row>
    <row r="16" spans="1:2" s="32" customFormat="1" ht="15.75" thickBot="1" x14ac:dyDescent="0.3">
      <c r="A16" s="41" t="s">
        <v>151</v>
      </c>
      <c r="B16" s="42" t="s">
        <v>143</v>
      </c>
    </row>
    <row r="17" spans="1:2" s="32" customFormat="1" ht="15.75" thickBot="1" x14ac:dyDescent="0.3">
      <c r="A17" s="42" t="s">
        <v>144</v>
      </c>
      <c r="B17" s="42" t="s">
        <v>152</v>
      </c>
    </row>
    <row r="18" spans="1:2" s="32" customFormat="1" ht="15.75" thickBot="1" x14ac:dyDescent="0.3">
      <c r="A18" s="42" t="s">
        <v>147</v>
      </c>
      <c r="B18" s="42" t="s">
        <v>153</v>
      </c>
    </row>
    <row r="19" spans="1:2" s="32" customFormat="1" ht="15.75" thickBot="1" x14ac:dyDescent="0.3">
      <c r="A19" s="42" t="s">
        <v>144</v>
      </c>
      <c r="B19" s="42" t="s">
        <v>154</v>
      </c>
    </row>
    <row r="20" spans="1:2" s="32" customFormat="1" ht="45.75" thickBot="1" x14ac:dyDescent="0.3">
      <c r="A20" s="42" t="s">
        <v>144</v>
      </c>
      <c r="B20" s="42" t="s">
        <v>155</v>
      </c>
    </row>
    <row r="21" spans="1:2" s="32" customFormat="1" ht="15.75" thickBot="1" x14ac:dyDescent="0.3">
      <c r="A21" s="42" t="s">
        <v>144</v>
      </c>
      <c r="B21" s="42" t="s">
        <v>156</v>
      </c>
    </row>
    <row r="22" spans="1:2" s="32" customFormat="1" ht="15.75" thickBot="1" x14ac:dyDescent="0.3">
      <c r="A22" s="41" t="s">
        <v>157</v>
      </c>
      <c r="B22" s="42" t="s">
        <v>158</v>
      </c>
    </row>
    <row r="23" spans="1:2" s="32" customFormat="1" ht="15.75" thickBot="1" x14ac:dyDescent="0.3">
      <c r="A23" s="42" t="s">
        <v>144</v>
      </c>
      <c r="B23" s="42" t="s">
        <v>159</v>
      </c>
    </row>
    <row r="24" spans="1:2" s="32" customFormat="1" ht="15.75" thickBot="1" x14ac:dyDescent="0.3">
      <c r="A24" s="42" t="s">
        <v>144</v>
      </c>
      <c r="B24" s="42" t="s">
        <v>160</v>
      </c>
    </row>
    <row r="25" spans="1:2" s="32" customFormat="1" ht="15.75" thickBot="1" x14ac:dyDescent="0.3">
      <c r="A25" s="42" t="s">
        <v>144</v>
      </c>
      <c r="B25" s="42" t="s">
        <v>161</v>
      </c>
    </row>
    <row r="26" spans="1:2" s="32" customFormat="1" ht="15.75" thickBot="1" x14ac:dyDescent="0.3">
      <c r="A26" s="42" t="s">
        <v>144</v>
      </c>
      <c r="B26" s="42" t="s">
        <v>162</v>
      </c>
    </row>
    <row r="27" spans="1:2" s="33" customFormat="1" ht="30.75" thickBot="1" x14ac:dyDescent="0.3">
      <c r="A27" s="43" t="s">
        <v>144</v>
      </c>
      <c r="B27" s="43" t="s">
        <v>163</v>
      </c>
    </row>
    <row r="28" spans="1:2" s="32" customFormat="1" ht="15.75" thickBot="1" x14ac:dyDescent="0.3">
      <c r="A28" s="41" t="s">
        <v>164</v>
      </c>
      <c r="B28" s="42" t="s">
        <v>158</v>
      </c>
    </row>
    <row r="29" spans="1:2" s="33" customFormat="1" ht="30.75" thickBot="1" x14ac:dyDescent="0.3">
      <c r="A29" s="43" t="s">
        <v>144</v>
      </c>
      <c r="B29" s="43" t="s">
        <v>165</v>
      </c>
    </row>
    <row r="30" spans="1:2" s="33" customFormat="1" ht="30.75" thickBot="1" x14ac:dyDescent="0.3">
      <c r="A30" s="43" t="s">
        <v>144</v>
      </c>
      <c r="B30" s="43" t="s">
        <v>166</v>
      </c>
    </row>
    <row r="31" spans="1:2" s="32" customFormat="1" ht="30.75" thickBot="1" x14ac:dyDescent="0.3">
      <c r="A31" s="42" t="s">
        <v>144</v>
      </c>
      <c r="B31" s="42" t="s">
        <v>167</v>
      </c>
    </row>
    <row r="32" spans="1:2" s="33" customFormat="1" ht="30.75" thickBot="1" x14ac:dyDescent="0.3">
      <c r="A32" s="43" t="s">
        <v>144</v>
      </c>
      <c r="B32" s="43" t="s">
        <v>168</v>
      </c>
    </row>
    <row r="33" spans="1:2" s="32" customFormat="1" ht="15.75" thickBot="1" x14ac:dyDescent="0.3">
      <c r="A33" s="42" t="s">
        <v>144</v>
      </c>
      <c r="B33" s="42" t="s">
        <v>169</v>
      </c>
    </row>
    <row r="34" spans="1:2" s="32" customFormat="1" ht="15.75" thickBot="1" x14ac:dyDescent="0.3">
      <c r="A34" s="41" t="s">
        <v>170</v>
      </c>
      <c r="B34" s="42" t="s">
        <v>143</v>
      </c>
    </row>
    <row r="35" spans="1:2" s="32" customFormat="1" ht="15.75" thickBot="1" x14ac:dyDescent="0.3">
      <c r="A35" s="42" t="s">
        <v>147</v>
      </c>
      <c r="B35" s="42" t="s">
        <v>171</v>
      </c>
    </row>
    <row r="36" spans="1:2" s="32" customFormat="1" ht="15.75" thickBot="1" x14ac:dyDescent="0.3">
      <c r="A36" s="42" t="s">
        <v>144</v>
      </c>
      <c r="B36" s="42" t="s">
        <v>172</v>
      </c>
    </row>
    <row r="37" spans="1:2" s="32" customFormat="1" ht="15.75" thickBot="1" x14ac:dyDescent="0.3">
      <c r="A37" s="42" t="s">
        <v>144</v>
      </c>
      <c r="B37" s="42" t="s">
        <v>173</v>
      </c>
    </row>
    <row r="38" spans="1:2" s="32" customFormat="1" ht="30.75" thickBot="1" x14ac:dyDescent="0.3">
      <c r="A38" s="42" t="s">
        <v>144</v>
      </c>
      <c r="B38" s="42" t="s">
        <v>174</v>
      </c>
    </row>
    <row r="39" spans="1:2" s="32" customFormat="1" ht="15.75" thickBot="1" x14ac:dyDescent="0.3">
      <c r="A39" s="42" t="s">
        <v>144</v>
      </c>
      <c r="B39" s="42" t="s">
        <v>175</v>
      </c>
    </row>
    <row r="40" spans="1:2" ht="15.75" thickBot="1" x14ac:dyDescent="0.3">
      <c r="A40" s="45"/>
      <c r="B40" s="45"/>
    </row>
    <row r="41" spans="1:2" ht="14.65" customHeight="1" thickBot="1" x14ac:dyDescent="0.3">
      <c r="A41" s="308" t="s">
        <v>176</v>
      </c>
      <c r="B41" s="308"/>
    </row>
    <row r="42" spans="1:2" s="33" customFormat="1" ht="45.75" thickBot="1" x14ac:dyDescent="0.3">
      <c r="A42" s="46" t="s">
        <v>177</v>
      </c>
      <c r="B42" s="43" t="s">
        <v>178</v>
      </c>
    </row>
    <row r="43" spans="1:2" s="32" customFormat="1" ht="90.75" thickBot="1" x14ac:dyDescent="0.3">
      <c r="A43" s="46"/>
      <c r="B43" s="43" t="s">
        <v>179</v>
      </c>
    </row>
    <row r="44" spans="1:2" s="33" customFormat="1" ht="45.75" thickBot="1" x14ac:dyDescent="0.3">
      <c r="A44" s="46" t="s">
        <v>180</v>
      </c>
      <c r="B44" s="43" t="s">
        <v>181</v>
      </c>
    </row>
    <row r="45" spans="1:2" s="33" customFormat="1" ht="60.75" thickBot="1" x14ac:dyDescent="0.3">
      <c r="A45" s="43" t="s">
        <v>182</v>
      </c>
      <c r="B45" s="43" t="s">
        <v>183</v>
      </c>
    </row>
    <row r="46" spans="1:2" s="32" customFormat="1" ht="15.75" thickBot="1" x14ac:dyDescent="0.3">
      <c r="A46" s="42" t="s">
        <v>182</v>
      </c>
      <c r="B46" s="42" t="s">
        <v>184</v>
      </c>
    </row>
    <row r="47" spans="1:2" s="32" customFormat="1" ht="30.75" thickBot="1" x14ac:dyDescent="0.3">
      <c r="A47" s="42" t="s">
        <v>182</v>
      </c>
      <c r="B47" s="42" t="s">
        <v>185</v>
      </c>
    </row>
    <row r="48" spans="1:2" s="32" customFormat="1" ht="15.75" thickBot="1" x14ac:dyDescent="0.3">
      <c r="A48" s="42" t="s">
        <v>182</v>
      </c>
      <c r="B48" s="42" t="s">
        <v>186</v>
      </c>
    </row>
    <row r="49" spans="1:2" s="32" customFormat="1" ht="30.75" thickBot="1" x14ac:dyDescent="0.3">
      <c r="A49" s="42" t="s">
        <v>182</v>
      </c>
      <c r="B49" s="42" t="s">
        <v>187</v>
      </c>
    </row>
    <row r="50" spans="1:2" s="32" customFormat="1" ht="30.75" thickBot="1" x14ac:dyDescent="0.3">
      <c r="A50" s="42" t="s">
        <v>182</v>
      </c>
      <c r="B50" s="42" t="s">
        <v>188</v>
      </c>
    </row>
    <row r="51" spans="1:2" s="33" customFormat="1" ht="30.75" thickBot="1" x14ac:dyDescent="0.3">
      <c r="A51" s="43" t="s">
        <v>182</v>
      </c>
      <c r="B51" s="43" t="s">
        <v>189</v>
      </c>
    </row>
    <row r="52" spans="1:2" s="33" customFormat="1" ht="60.75" thickBot="1" x14ac:dyDescent="0.3">
      <c r="A52" s="43" t="s">
        <v>182</v>
      </c>
      <c r="B52" s="43" t="s">
        <v>190</v>
      </c>
    </row>
    <row r="53" spans="1:2" s="32" customFormat="1" ht="30.75" thickBot="1" x14ac:dyDescent="0.3">
      <c r="A53" s="42" t="s">
        <v>182</v>
      </c>
      <c r="B53" s="42" t="s">
        <v>191</v>
      </c>
    </row>
    <row r="54" spans="1:2" s="33" customFormat="1" ht="30.75" thickBot="1" x14ac:dyDescent="0.3">
      <c r="A54" s="43" t="s">
        <v>182</v>
      </c>
      <c r="B54" s="43" t="s">
        <v>192</v>
      </c>
    </row>
    <row r="55" spans="1:2" s="33" customFormat="1" ht="30.75" thickBot="1" x14ac:dyDescent="0.3">
      <c r="A55" s="43" t="s">
        <v>182</v>
      </c>
      <c r="B55" s="43" t="s">
        <v>193</v>
      </c>
    </row>
    <row r="56" spans="1:2" s="32" customFormat="1" ht="30.75" thickBot="1" x14ac:dyDescent="0.3">
      <c r="A56" s="42" t="s">
        <v>182</v>
      </c>
      <c r="B56" s="42" t="s">
        <v>194</v>
      </c>
    </row>
    <row r="57" spans="1:2" s="32" customFormat="1" ht="30.75" thickBot="1" x14ac:dyDescent="0.3">
      <c r="A57" s="42" t="s">
        <v>182</v>
      </c>
      <c r="B57" s="42" t="s">
        <v>195</v>
      </c>
    </row>
    <row r="58" spans="1:2" ht="15.75" thickBot="1" x14ac:dyDescent="0.3">
      <c r="A58" s="47"/>
      <c r="B58" s="47"/>
    </row>
    <row r="59" spans="1:2" s="33" customFormat="1" ht="14.65" customHeight="1" thickBot="1" x14ac:dyDescent="0.3">
      <c r="A59" s="308" t="s">
        <v>196</v>
      </c>
      <c r="B59" s="308"/>
    </row>
    <row r="60" spans="1:2" s="33" customFormat="1" ht="15.75" thickBot="1" x14ac:dyDescent="0.3">
      <c r="A60" s="48" t="s">
        <v>197</v>
      </c>
      <c r="B60" s="49" t="s">
        <v>198</v>
      </c>
    </row>
    <row r="61" spans="1:2" s="33" customFormat="1" ht="45.75" thickBot="1" x14ac:dyDescent="0.3">
      <c r="A61" s="50" t="s">
        <v>199</v>
      </c>
      <c r="B61" s="50" t="s">
        <v>231</v>
      </c>
    </row>
    <row r="62" spans="1:2" s="32" customFormat="1" ht="30.75" thickBot="1" x14ac:dyDescent="0.3">
      <c r="A62" s="50" t="s">
        <v>201</v>
      </c>
      <c r="B62" s="50" t="s">
        <v>202</v>
      </c>
    </row>
    <row r="63" spans="1:2" s="33" customFormat="1" ht="45.75" thickBot="1" x14ac:dyDescent="0.3">
      <c r="A63" s="50" t="s">
        <v>203</v>
      </c>
      <c r="B63" s="50" t="s">
        <v>209</v>
      </c>
    </row>
    <row r="64" spans="1:2" s="33" customFormat="1" ht="15.75" thickBot="1" x14ac:dyDescent="0.3">
      <c r="A64" s="52"/>
      <c r="B64" s="52"/>
    </row>
    <row r="65" spans="1:2" s="33" customFormat="1" ht="15.75" thickBot="1" x14ac:dyDescent="0.3">
      <c r="A65" s="48" t="s">
        <v>205</v>
      </c>
      <c r="B65" s="49" t="s">
        <v>198</v>
      </c>
    </row>
    <row r="66" spans="1:2" s="32" customFormat="1" ht="30.75" thickBot="1" x14ac:dyDescent="0.3">
      <c r="A66" s="50" t="s">
        <v>206</v>
      </c>
      <c r="B66" s="50" t="s">
        <v>207</v>
      </c>
    </row>
    <row r="67" spans="1:2" s="33" customFormat="1" ht="75.75" thickBot="1" x14ac:dyDescent="0.3">
      <c r="A67" s="50" t="s">
        <v>208</v>
      </c>
      <c r="B67" s="50" t="s">
        <v>209</v>
      </c>
    </row>
    <row r="68" spans="1:2" s="33" customFormat="1" ht="15.75" thickBot="1" x14ac:dyDescent="0.3">
      <c r="A68" s="52"/>
      <c r="B68" s="52"/>
    </row>
    <row r="69" spans="1:2" s="33" customFormat="1" ht="15.75" thickBot="1" x14ac:dyDescent="0.3">
      <c r="A69" s="48" t="s">
        <v>210</v>
      </c>
      <c r="B69" s="49" t="s">
        <v>198</v>
      </c>
    </row>
    <row r="70" spans="1:2" s="33" customFormat="1" ht="30.75" thickBot="1" x14ac:dyDescent="0.3">
      <c r="A70" s="50" t="s">
        <v>211</v>
      </c>
      <c r="B70" s="50" t="s">
        <v>232</v>
      </c>
    </row>
    <row r="71" spans="1:2" s="32" customFormat="1" ht="60.75" thickBot="1" x14ac:dyDescent="0.3">
      <c r="A71" s="50" t="s">
        <v>213</v>
      </c>
      <c r="B71" s="50" t="s">
        <v>214</v>
      </c>
    </row>
    <row r="72" spans="1:2" s="33" customFormat="1" ht="45.75" thickBot="1" x14ac:dyDescent="0.3">
      <c r="A72" s="50" t="s">
        <v>215</v>
      </c>
      <c r="B72" s="50" t="s">
        <v>209</v>
      </c>
    </row>
    <row r="73" spans="1:2" s="33" customFormat="1" ht="15.75" thickBot="1" x14ac:dyDescent="0.3">
      <c r="A73" s="52"/>
      <c r="B73" s="52"/>
    </row>
    <row r="74" spans="1:2" s="32" customFormat="1" ht="15.75" thickBot="1" x14ac:dyDescent="0.3">
      <c r="A74" s="48" t="s">
        <v>216</v>
      </c>
      <c r="B74" s="49" t="s">
        <v>198</v>
      </c>
    </row>
    <row r="75" spans="1:2" s="33" customFormat="1" ht="45.75" thickBot="1" x14ac:dyDescent="0.3">
      <c r="A75" s="50" t="s">
        <v>217</v>
      </c>
      <c r="B75" s="50" t="s">
        <v>218</v>
      </c>
    </row>
    <row r="76" spans="1:2" s="33" customFormat="1" ht="15.75" thickBot="1" x14ac:dyDescent="0.3">
      <c r="A76" s="52"/>
      <c r="B76" s="52"/>
    </row>
    <row r="77" spans="1:2" s="33" customFormat="1" ht="15.75" thickBot="1" x14ac:dyDescent="0.3">
      <c r="A77" s="48" t="s">
        <v>219</v>
      </c>
      <c r="B77" s="49" t="s">
        <v>198</v>
      </c>
    </row>
    <row r="78" spans="1:2" s="32" customFormat="1" ht="30.75" thickBot="1" x14ac:dyDescent="0.3">
      <c r="A78" s="50" t="s">
        <v>220</v>
      </c>
      <c r="B78" s="50" t="s">
        <v>209</v>
      </c>
    </row>
    <row r="79" spans="1:2" s="32" customFormat="1" ht="45.75" thickBot="1" x14ac:dyDescent="0.3">
      <c r="A79" s="50" t="s">
        <v>221</v>
      </c>
      <c r="B79" s="50" t="s">
        <v>209</v>
      </c>
    </row>
    <row r="80" spans="1:2" s="33" customFormat="1" ht="15.75" thickBot="1" x14ac:dyDescent="0.3">
      <c r="A80" s="52"/>
      <c r="B80" s="52"/>
    </row>
    <row r="81" spans="1:2" s="33" customFormat="1" ht="15.75" thickBot="1" x14ac:dyDescent="0.3">
      <c r="A81" s="48" t="s">
        <v>222</v>
      </c>
      <c r="B81" s="49" t="s">
        <v>198</v>
      </c>
    </row>
    <row r="82" spans="1:2" s="32" customFormat="1" ht="30.75" thickBot="1" x14ac:dyDescent="0.3">
      <c r="A82" s="49" t="s">
        <v>223</v>
      </c>
      <c r="B82" s="49" t="s">
        <v>224</v>
      </c>
    </row>
    <row r="83" spans="1:2" s="33" customFormat="1" ht="45.75" thickBot="1" x14ac:dyDescent="0.3">
      <c r="A83" s="50" t="s">
        <v>225</v>
      </c>
      <c r="B83" s="50" t="s">
        <v>147</v>
      </c>
    </row>
    <row r="84" spans="1:2" s="33" customFormat="1" ht="15.75" thickBot="1" x14ac:dyDescent="0.3">
      <c r="A84" s="52"/>
      <c r="B84" s="52"/>
    </row>
    <row r="85" spans="1:2" s="33" customFormat="1" ht="15.75" thickBot="1" x14ac:dyDescent="0.3">
      <c r="A85" s="48" t="s">
        <v>226</v>
      </c>
      <c r="B85" s="49" t="s">
        <v>198</v>
      </c>
    </row>
    <row r="86" spans="1:2" s="33" customFormat="1" ht="30.75" thickBot="1" x14ac:dyDescent="0.3">
      <c r="A86" s="50" t="s">
        <v>227</v>
      </c>
      <c r="B86" s="50" t="s">
        <v>224</v>
      </c>
    </row>
    <row r="87" spans="1:2" s="33" customFormat="1" ht="75.75" thickBot="1" x14ac:dyDescent="0.3">
      <c r="A87" s="50" t="s">
        <v>228</v>
      </c>
      <c r="B87" s="50" t="s">
        <v>147</v>
      </c>
    </row>
    <row r="88" spans="1:2" s="33" customFormat="1" x14ac:dyDescent="0.2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E13"/>
  <sheetViews>
    <sheetView workbookViewId="0">
      <selection sqref="A1:B1"/>
    </sheetView>
  </sheetViews>
  <sheetFormatPr defaultColWidth="8.85546875" defaultRowHeight="15" x14ac:dyDescent="0.25"/>
  <cols>
    <col min="1" max="1" width="39" style="30" customWidth="1"/>
    <col min="2" max="2" width="16.85546875" style="30" customWidth="1"/>
    <col min="3" max="16384" width="8.85546875" style="30"/>
  </cols>
  <sheetData>
    <row r="1" spans="1:5" ht="20.65" customHeight="1" x14ac:dyDescent="0.25">
      <c r="A1" s="238" t="s">
        <v>317</v>
      </c>
      <c r="B1" s="239"/>
    </row>
    <row r="2" spans="1:5" ht="15" customHeight="1" x14ac:dyDescent="0.25">
      <c r="A2" s="66" t="s">
        <v>318</v>
      </c>
      <c r="B2" s="79" t="s">
        <v>319</v>
      </c>
    </row>
    <row r="3" spans="1:5" x14ac:dyDescent="0.25">
      <c r="A3" s="66" t="s">
        <v>39</v>
      </c>
      <c r="B3" s="107">
        <v>0.67143205349667767</v>
      </c>
    </row>
    <row r="4" spans="1:5" x14ac:dyDescent="0.25">
      <c r="A4" s="66" t="s">
        <v>40</v>
      </c>
      <c r="B4" s="107">
        <v>9.018556395120865E-2</v>
      </c>
    </row>
    <row r="5" spans="1:5" x14ac:dyDescent="0.25">
      <c r="A5" s="66" t="s">
        <v>41</v>
      </c>
      <c r="B5" s="107">
        <v>7.7669800023314722E-2</v>
      </c>
    </row>
    <row r="6" spans="1:5" x14ac:dyDescent="0.25">
      <c r="A6" s="66" t="s">
        <v>42</v>
      </c>
      <c r="B6" s="107">
        <v>0.16071258252879897</v>
      </c>
    </row>
    <row r="13" spans="1:5" x14ac:dyDescent="0.25">
      <c r="B13" s="99"/>
      <c r="C13" s="99"/>
      <c r="D13" s="99"/>
      <c r="E13" s="99"/>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B88"/>
  <sheetViews>
    <sheetView showGridLines="0" zoomScaleNormal="100" workbookViewId="0">
      <selection activeCell="H31" sqref="H31"/>
    </sheetView>
  </sheetViews>
  <sheetFormatPr defaultColWidth="8.5703125" defaultRowHeight="15" x14ac:dyDescent="0.25"/>
  <cols>
    <col min="1" max="1" width="38.42578125" style="30" customWidth="1"/>
    <col min="2" max="2" width="78.85546875" style="30" customWidth="1"/>
    <col min="3" max="16384" width="8.5703125" style="30"/>
  </cols>
  <sheetData>
    <row r="1" spans="1:2" s="29" customFormat="1" ht="30.75" x14ac:dyDescent="0.25">
      <c r="A1" s="34" t="s">
        <v>134</v>
      </c>
      <c r="B1" s="28"/>
    </row>
    <row r="2" spans="1:2" s="29" customFormat="1" ht="30.75" x14ac:dyDescent="0.25">
      <c r="A2" s="34"/>
      <c r="B2" s="28"/>
    </row>
    <row r="3" spans="1:2" s="29" customFormat="1" ht="24" thickBot="1" x14ac:dyDescent="0.3">
      <c r="A3" s="310" t="s">
        <v>243</v>
      </c>
      <c r="B3" s="310"/>
    </row>
    <row r="4" spans="1:2" ht="15.75" thickBot="1" x14ac:dyDescent="0.3">
      <c r="A4" s="36" t="s">
        <v>135</v>
      </c>
      <c r="B4" s="37" t="s">
        <v>136</v>
      </c>
    </row>
    <row r="5" spans="1:2" ht="15.75" thickBot="1" x14ac:dyDescent="0.3">
      <c r="A5" s="38" t="s">
        <v>137</v>
      </c>
      <c r="B5" s="37" t="s">
        <v>233</v>
      </c>
    </row>
    <row r="6" spans="1:2" ht="15.75" thickBot="1" x14ac:dyDescent="0.3">
      <c r="A6" s="38" t="s">
        <v>139</v>
      </c>
      <c r="B6" s="39">
        <v>43646</v>
      </c>
    </row>
    <row r="7" spans="1:2" ht="15.75" thickBot="1" x14ac:dyDescent="0.3">
      <c r="A7" s="36" t="s">
        <v>140</v>
      </c>
      <c r="B7" s="37" t="s">
        <v>230</v>
      </c>
    </row>
    <row r="8" spans="1:2" ht="15.75" thickBot="1" x14ac:dyDescent="0.3">
      <c r="A8" s="40"/>
      <c r="B8" s="40"/>
    </row>
    <row r="9" spans="1:2" s="31" customFormat="1" ht="15.75" thickBot="1" x14ac:dyDescent="0.3">
      <c r="A9" s="308" t="s">
        <v>141</v>
      </c>
      <c r="B9" s="308"/>
    </row>
    <row r="10" spans="1:2" s="32" customFormat="1" ht="15.75" thickBot="1" x14ac:dyDescent="0.3">
      <c r="A10" s="41" t="s">
        <v>142</v>
      </c>
      <c r="B10" s="42" t="s">
        <v>158</v>
      </c>
    </row>
    <row r="11" spans="1:2" s="32" customFormat="1" ht="15.75" thickBot="1" x14ac:dyDescent="0.3">
      <c r="A11" s="42" t="s">
        <v>144</v>
      </c>
      <c r="B11" s="42" t="s">
        <v>145</v>
      </c>
    </row>
    <row r="12" spans="1:2" s="32" customFormat="1" ht="15.75" thickBot="1" x14ac:dyDescent="0.3">
      <c r="A12" s="42" t="s">
        <v>144</v>
      </c>
      <c r="B12" s="42" t="s">
        <v>146</v>
      </c>
    </row>
    <row r="13" spans="1:2" s="32" customFormat="1" ht="15.75" thickBot="1" x14ac:dyDescent="0.3">
      <c r="A13" s="42" t="s">
        <v>144</v>
      </c>
      <c r="B13" s="42" t="s">
        <v>148</v>
      </c>
    </row>
    <row r="14" spans="1:2" s="32" customFormat="1" ht="15.75" thickBot="1" x14ac:dyDescent="0.3">
      <c r="A14" s="42" t="s">
        <v>144</v>
      </c>
      <c r="B14" s="42" t="s">
        <v>234</v>
      </c>
    </row>
    <row r="15" spans="1:2" s="32" customFormat="1" ht="15.75" thickBot="1" x14ac:dyDescent="0.3">
      <c r="A15" s="42" t="s">
        <v>144</v>
      </c>
      <c r="B15" s="42" t="s">
        <v>150</v>
      </c>
    </row>
    <row r="16" spans="1:2" s="32" customFormat="1" ht="15.75" thickBot="1" x14ac:dyDescent="0.3">
      <c r="A16" s="41" t="s">
        <v>151</v>
      </c>
      <c r="B16" s="42" t="s">
        <v>158</v>
      </c>
    </row>
    <row r="17" spans="1:2" s="32" customFormat="1" ht="15.75" thickBot="1" x14ac:dyDescent="0.3">
      <c r="A17" s="42" t="s">
        <v>144</v>
      </c>
      <c r="B17" s="42" t="s">
        <v>152</v>
      </c>
    </row>
    <row r="18" spans="1:2" s="32" customFormat="1" ht="15.75" thickBot="1" x14ac:dyDescent="0.3">
      <c r="A18" s="42" t="s">
        <v>144</v>
      </c>
      <c r="B18" s="42" t="s">
        <v>153</v>
      </c>
    </row>
    <row r="19" spans="1:2" s="32" customFormat="1" ht="15.75" thickBot="1" x14ac:dyDescent="0.3">
      <c r="A19" s="42" t="s">
        <v>144</v>
      </c>
      <c r="B19" s="42" t="s">
        <v>154</v>
      </c>
    </row>
    <row r="20" spans="1:2" s="32" customFormat="1" ht="45.75" thickBot="1" x14ac:dyDescent="0.3">
      <c r="A20" s="42" t="s">
        <v>144</v>
      </c>
      <c r="B20" s="42" t="s">
        <v>155</v>
      </c>
    </row>
    <row r="21" spans="1:2" s="32" customFormat="1" ht="15.75" thickBot="1" x14ac:dyDescent="0.3">
      <c r="A21" s="42" t="s">
        <v>144</v>
      </c>
      <c r="B21" s="42" t="s">
        <v>156</v>
      </c>
    </row>
    <row r="22" spans="1:2" s="32" customFormat="1" ht="15.75" thickBot="1" x14ac:dyDescent="0.3">
      <c r="A22" s="41" t="s">
        <v>157</v>
      </c>
      <c r="B22" s="42" t="s">
        <v>143</v>
      </c>
    </row>
    <row r="23" spans="1:2" s="32" customFormat="1" ht="15.75" thickBot="1" x14ac:dyDescent="0.3">
      <c r="A23" s="42" t="s">
        <v>144</v>
      </c>
      <c r="B23" s="42" t="s">
        <v>159</v>
      </c>
    </row>
    <row r="24" spans="1:2" s="32" customFormat="1" ht="15.75" thickBot="1" x14ac:dyDescent="0.3">
      <c r="A24" s="42" t="s">
        <v>144</v>
      </c>
      <c r="B24" s="42" t="s">
        <v>160</v>
      </c>
    </row>
    <row r="25" spans="1:2" s="32" customFormat="1" ht="15.75" thickBot="1" x14ac:dyDescent="0.3">
      <c r="A25" s="42" t="s">
        <v>144</v>
      </c>
      <c r="B25" s="42" t="s">
        <v>161</v>
      </c>
    </row>
    <row r="26" spans="1:2" s="32" customFormat="1" ht="15.75" thickBot="1" x14ac:dyDescent="0.3">
      <c r="A26" s="42" t="s">
        <v>144</v>
      </c>
      <c r="B26" s="42" t="s">
        <v>162</v>
      </c>
    </row>
    <row r="27" spans="1:2" s="33" customFormat="1" ht="30.75" thickBot="1" x14ac:dyDescent="0.3">
      <c r="A27" s="43" t="s">
        <v>147</v>
      </c>
      <c r="B27" s="43" t="s">
        <v>163</v>
      </c>
    </row>
    <row r="28" spans="1:2" s="32" customFormat="1" ht="15.75" thickBot="1" x14ac:dyDescent="0.3">
      <c r="A28" s="41" t="s">
        <v>164</v>
      </c>
      <c r="B28" s="42" t="s">
        <v>158</v>
      </c>
    </row>
    <row r="29" spans="1:2" s="33" customFormat="1" ht="30.75" thickBot="1" x14ac:dyDescent="0.3">
      <c r="A29" s="43" t="s">
        <v>144</v>
      </c>
      <c r="B29" s="43" t="s">
        <v>165</v>
      </c>
    </row>
    <row r="30" spans="1:2" s="33" customFormat="1" ht="30.75" thickBot="1" x14ac:dyDescent="0.3">
      <c r="A30" s="43" t="s">
        <v>144</v>
      </c>
      <c r="B30" s="43" t="s">
        <v>166</v>
      </c>
    </row>
    <row r="31" spans="1:2" s="32" customFormat="1" ht="15.75" thickBot="1" x14ac:dyDescent="0.3">
      <c r="A31" s="42" t="s">
        <v>144</v>
      </c>
      <c r="B31" s="44" t="s">
        <v>167</v>
      </c>
    </row>
    <row r="32" spans="1:2" s="33" customFormat="1" ht="30.75" thickBot="1" x14ac:dyDescent="0.3">
      <c r="A32" s="43" t="s">
        <v>144</v>
      </c>
      <c r="B32" s="43" t="s">
        <v>168</v>
      </c>
    </row>
    <row r="33" spans="1:2" s="32" customFormat="1" ht="15.75" thickBot="1" x14ac:dyDescent="0.3">
      <c r="A33" s="42" t="s">
        <v>144</v>
      </c>
      <c r="B33" s="42" t="s">
        <v>169</v>
      </c>
    </row>
    <row r="34" spans="1:2" s="32" customFormat="1" ht="15.75" thickBot="1" x14ac:dyDescent="0.3">
      <c r="A34" s="41" t="s">
        <v>170</v>
      </c>
      <c r="B34" s="42" t="s">
        <v>235</v>
      </c>
    </row>
    <row r="35" spans="1:2" s="32" customFormat="1" ht="15.75" thickBot="1" x14ac:dyDescent="0.3">
      <c r="A35" s="42" t="s">
        <v>147</v>
      </c>
      <c r="B35" s="42" t="s">
        <v>171</v>
      </c>
    </row>
    <row r="36" spans="1:2" s="32" customFormat="1" ht="15.75" thickBot="1" x14ac:dyDescent="0.3">
      <c r="A36" s="42" t="s">
        <v>144</v>
      </c>
      <c r="B36" s="42" t="s">
        <v>172</v>
      </c>
    </row>
    <row r="37" spans="1:2" s="32" customFormat="1" ht="15.75" thickBot="1" x14ac:dyDescent="0.3">
      <c r="A37" s="42" t="s">
        <v>144</v>
      </c>
      <c r="B37" s="42" t="s">
        <v>173</v>
      </c>
    </row>
    <row r="38" spans="1:2" s="32" customFormat="1" ht="30.75" thickBot="1" x14ac:dyDescent="0.3">
      <c r="A38" s="42" t="s">
        <v>147</v>
      </c>
      <c r="B38" s="42" t="s">
        <v>174</v>
      </c>
    </row>
    <row r="39" spans="1:2" s="32" customFormat="1" ht="15.75" thickBot="1" x14ac:dyDescent="0.3">
      <c r="A39" s="42" t="s">
        <v>147</v>
      </c>
      <c r="B39" s="42" t="s">
        <v>175</v>
      </c>
    </row>
    <row r="40" spans="1:2" ht="15.75" thickBot="1" x14ac:dyDescent="0.3">
      <c r="A40" s="45"/>
      <c r="B40" s="45"/>
    </row>
    <row r="41" spans="1:2" ht="15.75" thickBot="1" x14ac:dyDescent="0.3">
      <c r="A41" s="311" t="s">
        <v>176</v>
      </c>
      <c r="B41" s="311"/>
    </row>
    <row r="42" spans="1:2" s="33" customFormat="1" ht="45.75" thickBot="1" x14ac:dyDescent="0.3">
      <c r="A42" s="46" t="s">
        <v>177</v>
      </c>
      <c r="B42" s="43" t="s">
        <v>178</v>
      </c>
    </row>
    <row r="43" spans="1:2" s="32" customFormat="1" ht="90.75" thickBot="1" x14ac:dyDescent="0.3">
      <c r="A43" s="46"/>
      <c r="B43" s="43" t="s">
        <v>179</v>
      </c>
    </row>
    <row r="44" spans="1:2" s="33" customFormat="1" ht="45.75" thickBot="1" x14ac:dyDescent="0.3">
      <c r="A44" s="46" t="s">
        <v>180</v>
      </c>
      <c r="B44" s="43" t="s">
        <v>181</v>
      </c>
    </row>
    <row r="45" spans="1:2" s="33" customFormat="1" ht="60.75" thickBot="1" x14ac:dyDescent="0.3">
      <c r="A45" s="43" t="s">
        <v>182</v>
      </c>
      <c r="B45" s="43" t="s">
        <v>183</v>
      </c>
    </row>
    <row r="46" spans="1:2" s="32" customFormat="1" ht="15.75" thickBot="1" x14ac:dyDescent="0.3">
      <c r="A46" s="42" t="s">
        <v>182</v>
      </c>
      <c r="B46" s="42" t="s">
        <v>184</v>
      </c>
    </row>
    <row r="47" spans="1:2" s="32" customFormat="1" ht="30.75" thickBot="1" x14ac:dyDescent="0.3">
      <c r="A47" s="42" t="s">
        <v>182</v>
      </c>
      <c r="B47" s="42" t="s">
        <v>185</v>
      </c>
    </row>
    <row r="48" spans="1:2" s="32" customFormat="1" ht="15.75" thickBot="1" x14ac:dyDescent="0.3">
      <c r="A48" s="42" t="s">
        <v>182</v>
      </c>
      <c r="B48" s="42" t="s">
        <v>186</v>
      </c>
    </row>
    <row r="49" spans="1:2" s="32" customFormat="1" ht="30.75" thickBot="1" x14ac:dyDescent="0.3">
      <c r="A49" s="42" t="s">
        <v>182</v>
      </c>
      <c r="B49" s="42" t="s">
        <v>187</v>
      </c>
    </row>
    <row r="50" spans="1:2" s="32" customFormat="1" ht="30.75" thickBot="1" x14ac:dyDescent="0.3">
      <c r="A50" s="42" t="s">
        <v>182</v>
      </c>
      <c r="B50" s="42" t="s">
        <v>188</v>
      </c>
    </row>
    <row r="51" spans="1:2" s="33" customFormat="1" ht="30.75" thickBot="1" x14ac:dyDescent="0.3">
      <c r="A51" s="43" t="s">
        <v>182</v>
      </c>
      <c r="B51" s="43" t="s">
        <v>189</v>
      </c>
    </row>
    <row r="52" spans="1:2" s="33" customFormat="1" ht="60.75" thickBot="1" x14ac:dyDescent="0.3">
      <c r="A52" s="43" t="s">
        <v>182</v>
      </c>
      <c r="B52" s="43" t="s">
        <v>190</v>
      </c>
    </row>
    <row r="53" spans="1:2" s="32" customFormat="1" ht="30.75" thickBot="1" x14ac:dyDescent="0.3">
      <c r="A53" s="42" t="s">
        <v>182</v>
      </c>
      <c r="B53" s="42" t="s">
        <v>191</v>
      </c>
    </row>
    <row r="54" spans="1:2" s="33" customFormat="1" ht="30.75" thickBot="1" x14ac:dyDescent="0.3">
      <c r="A54" s="43" t="s">
        <v>182</v>
      </c>
      <c r="B54" s="43" t="s">
        <v>192</v>
      </c>
    </row>
    <row r="55" spans="1:2" s="33" customFormat="1" ht="30.75" thickBot="1" x14ac:dyDescent="0.3">
      <c r="A55" s="43" t="s">
        <v>182</v>
      </c>
      <c r="B55" s="43" t="s">
        <v>193</v>
      </c>
    </row>
    <row r="56" spans="1:2" s="32" customFormat="1" ht="30.75" thickBot="1" x14ac:dyDescent="0.3">
      <c r="A56" s="42" t="s">
        <v>182</v>
      </c>
      <c r="B56" s="42" t="s">
        <v>194</v>
      </c>
    </row>
    <row r="57" spans="1:2" s="32" customFormat="1" ht="30.75" thickBot="1" x14ac:dyDescent="0.3">
      <c r="A57" s="42" t="s">
        <v>182</v>
      </c>
      <c r="B57" s="42" t="s">
        <v>195</v>
      </c>
    </row>
    <row r="58" spans="1:2" ht="15.75" thickBot="1" x14ac:dyDescent="0.3">
      <c r="A58" s="47"/>
      <c r="B58" s="47"/>
    </row>
    <row r="59" spans="1:2" s="33" customFormat="1" ht="15.75" thickBot="1" x14ac:dyDescent="0.3">
      <c r="A59" s="311" t="s">
        <v>196</v>
      </c>
      <c r="B59" s="311"/>
    </row>
    <row r="60" spans="1:2" s="33" customFormat="1" ht="15.75" thickBot="1" x14ac:dyDescent="0.3">
      <c r="A60" s="48" t="s">
        <v>197</v>
      </c>
      <c r="B60" s="49" t="s">
        <v>198</v>
      </c>
    </row>
    <row r="61" spans="1:2" s="33" customFormat="1" ht="45.75" thickBot="1" x14ac:dyDescent="0.3">
      <c r="A61" s="50" t="s">
        <v>199</v>
      </c>
      <c r="B61" s="50" t="s">
        <v>236</v>
      </c>
    </row>
    <row r="62" spans="1:2" s="32" customFormat="1" ht="30.75" thickBot="1" x14ac:dyDescent="0.3">
      <c r="A62" s="50" t="s">
        <v>201</v>
      </c>
      <c r="B62" s="50" t="s">
        <v>237</v>
      </c>
    </row>
    <row r="63" spans="1:2" s="33" customFormat="1" ht="45.75" thickBot="1" x14ac:dyDescent="0.3">
      <c r="A63" s="50" t="s">
        <v>203</v>
      </c>
      <c r="B63" s="50" t="s">
        <v>238</v>
      </c>
    </row>
    <row r="64" spans="1:2" s="33" customFormat="1" ht="15.75" thickBot="1" x14ac:dyDescent="0.3">
      <c r="A64" s="51"/>
      <c r="B64" s="52"/>
    </row>
    <row r="65" spans="1:2" s="33" customFormat="1" ht="15.75" thickBot="1" x14ac:dyDescent="0.3">
      <c r="A65" s="48" t="s">
        <v>205</v>
      </c>
      <c r="B65" s="49" t="s">
        <v>198</v>
      </c>
    </row>
    <row r="66" spans="1:2" s="32" customFormat="1" ht="30.75" thickBot="1" x14ac:dyDescent="0.3">
      <c r="A66" s="50" t="s">
        <v>206</v>
      </c>
      <c r="B66" s="50" t="s">
        <v>239</v>
      </c>
    </row>
    <row r="67" spans="1:2" s="33" customFormat="1" ht="75.75" thickBot="1" x14ac:dyDescent="0.3">
      <c r="A67" s="50" t="s">
        <v>208</v>
      </c>
      <c r="B67" s="50" t="s">
        <v>240</v>
      </c>
    </row>
    <row r="68" spans="1:2" s="33" customFormat="1" ht="15.75" thickBot="1" x14ac:dyDescent="0.3">
      <c r="A68" s="51"/>
      <c r="B68" s="52"/>
    </row>
    <row r="69" spans="1:2" s="33" customFormat="1" ht="15.75" thickBot="1" x14ac:dyDescent="0.3">
      <c r="A69" s="48" t="s">
        <v>210</v>
      </c>
      <c r="B69" s="49" t="s">
        <v>198</v>
      </c>
    </row>
    <row r="70" spans="1:2" s="33" customFormat="1" ht="30.75" thickBot="1" x14ac:dyDescent="0.3">
      <c r="A70" s="50" t="s">
        <v>211</v>
      </c>
      <c r="B70" s="50" t="s">
        <v>241</v>
      </c>
    </row>
    <row r="71" spans="1:2" s="32" customFormat="1" ht="60.75" thickBot="1" x14ac:dyDescent="0.3">
      <c r="A71" s="50" t="s">
        <v>213</v>
      </c>
      <c r="B71" s="50" t="s">
        <v>214</v>
      </c>
    </row>
    <row r="72" spans="1:2" s="33" customFormat="1" ht="45.75" thickBot="1" x14ac:dyDescent="0.3">
      <c r="A72" s="50" t="s">
        <v>215</v>
      </c>
      <c r="B72" s="50" t="s">
        <v>240</v>
      </c>
    </row>
    <row r="73" spans="1:2" s="33" customFormat="1" ht="15.75" thickBot="1" x14ac:dyDescent="0.3">
      <c r="A73" s="51"/>
      <c r="B73" s="52"/>
    </row>
    <row r="74" spans="1:2" s="32" customFormat="1" ht="15.75" thickBot="1" x14ac:dyDescent="0.3">
      <c r="A74" s="48" t="s">
        <v>216</v>
      </c>
      <c r="B74" s="49" t="s">
        <v>198</v>
      </c>
    </row>
    <row r="75" spans="1:2" s="33" customFormat="1" ht="45.75" thickBot="1" x14ac:dyDescent="0.3">
      <c r="A75" s="50" t="s">
        <v>217</v>
      </c>
      <c r="B75" s="50" t="s">
        <v>218</v>
      </c>
    </row>
    <row r="76" spans="1:2" s="33" customFormat="1" ht="15.75" thickBot="1" x14ac:dyDescent="0.3">
      <c r="A76" s="51"/>
      <c r="B76" s="52"/>
    </row>
    <row r="77" spans="1:2" s="33" customFormat="1" ht="15.75" thickBot="1" x14ac:dyDescent="0.3">
      <c r="A77" s="48" t="s">
        <v>219</v>
      </c>
      <c r="B77" s="49" t="s">
        <v>198</v>
      </c>
    </row>
    <row r="78" spans="1:2" s="32" customFormat="1" ht="30.75" thickBot="1" x14ac:dyDescent="0.3">
      <c r="A78" s="50" t="s">
        <v>220</v>
      </c>
      <c r="B78" s="50" t="s">
        <v>240</v>
      </c>
    </row>
    <row r="79" spans="1:2" s="32" customFormat="1" ht="45.75" thickBot="1" x14ac:dyDescent="0.3">
      <c r="A79" s="50" t="s">
        <v>221</v>
      </c>
      <c r="B79" s="50" t="s">
        <v>240</v>
      </c>
    </row>
    <row r="80" spans="1:2" s="33" customFormat="1" ht="15.75" thickBot="1" x14ac:dyDescent="0.3">
      <c r="A80" s="51"/>
      <c r="B80" s="52"/>
    </row>
    <row r="81" spans="1:2" s="33" customFormat="1" ht="15.75" thickBot="1" x14ac:dyDescent="0.3">
      <c r="A81" s="48" t="s">
        <v>222</v>
      </c>
      <c r="B81" s="49" t="s">
        <v>198</v>
      </c>
    </row>
    <row r="82" spans="1:2" s="32" customFormat="1" ht="30.75" thickBot="1" x14ac:dyDescent="0.3">
      <c r="A82" s="49" t="s">
        <v>223</v>
      </c>
      <c r="B82" s="49" t="s">
        <v>224</v>
      </c>
    </row>
    <row r="83" spans="1:2" s="33" customFormat="1" ht="45.75" thickBot="1" x14ac:dyDescent="0.3">
      <c r="A83" s="50" t="s">
        <v>225</v>
      </c>
      <c r="B83" s="50" t="s">
        <v>147</v>
      </c>
    </row>
    <row r="84" spans="1:2" s="33" customFormat="1" ht="15.75" thickBot="1" x14ac:dyDescent="0.3">
      <c r="A84" s="51"/>
      <c r="B84" s="52"/>
    </row>
    <row r="85" spans="1:2" s="33" customFormat="1" ht="15.75" thickBot="1" x14ac:dyDescent="0.3">
      <c r="A85" s="48" t="s">
        <v>226</v>
      </c>
      <c r="B85" s="49" t="s">
        <v>198</v>
      </c>
    </row>
    <row r="86" spans="1:2" s="33" customFormat="1" ht="30.75" thickBot="1" x14ac:dyDescent="0.3">
      <c r="A86" s="50" t="s">
        <v>227</v>
      </c>
      <c r="B86" s="50" t="s">
        <v>224</v>
      </c>
    </row>
    <row r="87" spans="1:2" s="33" customFormat="1" ht="75.75" thickBot="1" x14ac:dyDescent="0.3">
      <c r="A87" s="50" t="s">
        <v>228</v>
      </c>
      <c r="B87" s="50" t="s">
        <v>147</v>
      </c>
    </row>
    <row r="88" spans="1:2" s="33" customFormat="1" x14ac:dyDescent="0.2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F16"/>
  <sheetViews>
    <sheetView workbookViewId="0">
      <selection activeCell="A16" sqref="A16:F16"/>
    </sheetView>
  </sheetViews>
  <sheetFormatPr defaultColWidth="8.85546875" defaultRowHeight="15" x14ac:dyDescent="0.25"/>
  <cols>
    <col min="1" max="1" width="12.140625" style="30" customWidth="1"/>
    <col min="2" max="6" width="15" style="30" customWidth="1"/>
    <col min="7" max="16384" width="8.85546875" style="30"/>
  </cols>
  <sheetData>
    <row r="1" spans="1:6" x14ac:dyDescent="0.25">
      <c r="A1" s="235" t="s">
        <v>310</v>
      </c>
      <c r="B1" s="236"/>
      <c r="C1" s="236"/>
      <c r="D1" s="236"/>
      <c r="E1" s="236"/>
      <c r="F1" s="237"/>
    </row>
    <row r="2" spans="1:6" ht="60" x14ac:dyDescent="0.25">
      <c r="A2" s="65" t="s">
        <v>298</v>
      </c>
      <c r="B2" s="66" t="s">
        <v>39</v>
      </c>
      <c r="C2" s="66" t="s">
        <v>40</v>
      </c>
      <c r="D2" s="66" t="s">
        <v>41</v>
      </c>
      <c r="E2" s="66" t="s">
        <v>42</v>
      </c>
      <c r="F2" s="67" t="s">
        <v>26</v>
      </c>
    </row>
    <row r="3" spans="1:6" x14ac:dyDescent="0.25">
      <c r="A3" s="61">
        <v>43252</v>
      </c>
      <c r="B3" s="4">
        <v>54472</v>
      </c>
      <c r="C3" s="4">
        <v>7297</v>
      </c>
      <c r="D3" s="4">
        <v>5628</v>
      </c>
      <c r="E3" s="4">
        <v>16417</v>
      </c>
      <c r="F3" s="4">
        <v>83814</v>
      </c>
    </row>
    <row r="4" spans="1:6" x14ac:dyDescent="0.25">
      <c r="A4" s="61">
        <v>43282</v>
      </c>
      <c r="B4" s="4">
        <v>57655</v>
      </c>
      <c r="C4" s="4">
        <v>7583</v>
      </c>
      <c r="D4" s="4">
        <v>5864</v>
      </c>
      <c r="E4" s="4">
        <v>16924</v>
      </c>
      <c r="F4" s="4">
        <v>88026</v>
      </c>
    </row>
    <row r="5" spans="1:6" x14ac:dyDescent="0.25">
      <c r="A5" s="61">
        <v>43313</v>
      </c>
      <c r="B5" s="4">
        <v>60632</v>
      </c>
      <c r="C5" s="4">
        <v>7520</v>
      </c>
      <c r="D5" s="4">
        <v>5967</v>
      </c>
      <c r="E5" s="4">
        <v>17356</v>
      </c>
      <c r="F5" s="4">
        <v>91475</v>
      </c>
    </row>
    <row r="6" spans="1:6" x14ac:dyDescent="0.25">
      <c r="A6" s="61">
        <v>43344</v>
      </c>
      <c r="B6" s="4">
        <v>61917</v>
      </c>
      <c r="C6" s="4">
        <v>7412</v>
      </c>
      <c r="D6" s="4">
        <v>5919</v>
      </c>
      <c r="E6" s="4">
        <v>17817</v>
      </c>
      <c r="F6" s="4">
        <v>93065</v>
      </c>
    </row>
    <row r="7" spans="1:6" x14ac:dyDescent="0.25">
      <c r="A7" s="61">
        <v>43374</v>
      </c>
      <c r="B7" s="4">
        <v>61103</v>
      </c>
      <c r="C7" s="4">
        <v>7312</v>
      </c>
      <c r="D7" s="4">
        <v>5975</v>
      </c>
      <c r="E7" s="4">
        <v>17929</v>
      </c>
      <c r="F7" s="4">
        <v>92319</v>
      </c>
    </row>
    <row r="8" spans="1:6" x14ac:dyDescent="0.25">
      <c r="A8" s="61">
        <v>43405</v>
      </c>
      <c r="B8" s="4">
        <v>59918</v>
      </c>
      <c r="C8" s="4">
        <v>7375</v>
      </c>
      <c r="D8" s="4">
        <v>5966</v>
      </c>
      <c r="E8" s="4">
        <v>17774</v>
      </c>
      <c r="F8" s="4">
        <v>91033</v>
      </c>
    </row>
    <row r="9" spans="1:6" x14ac:dyDescent="0.25">
      <c r="A9" s="61">
        <v>43435</v>
      </c>
      <c r="B9" s="4">
        <v>59388</v>
      </c>
      <c r="C9" s="4">
        <v>7319</v>
      </c>
      <c r="D9" s="4">
        <v>5949</v>
      </c>
      <c r="E9" s="4">
        <v>17647</v>
      </c>
      <c r="F9" s="4">
        <v>90303</v>
      </c>
    </row>
    <row r="10" spans="1:6" x14ac:dyDescent="0.25">
      <c r="A10" s="61">
        <v>43466</v>
      </c>
      <c r="B10" s="4">
        <v>58120</v>
      </c>
      <c r="C10" s="4">
        <v>7127</v>
      </c>
      <c r="D10" s="4">
        <v>6037</v>
      </c>
      <c r="E10" s="4">
        <v>17279</v>
      </c>
      <c r="F10" s="4">
        <v>88563</v>
      </c>
    </row>
    <row r="11" spans="1:6" x14ac:dyDescent="0.25">
      <c r="A11" s="61">
        <v>43497</v>
      </c>
      <c r="B11" s="4">
        <v>56176</v>
      </c>
      <c r="C11" s="4">
        <v>7098</v>
      </c>
      <c r="D11" s="4">
        <v>6111</v>
      </c>
      <c r="E11" s="4">
        <v>17397</v>
      </c>
      <c r="F11" s="4">
        <v>86782</v>
      </c>
    </row>
    <row r="12" spans="1:6" x14ac:dyDescent="0.25">
      <c r="A12" s="61">
        <v>43525</v>
      </c>
      <c r="B12" s="4">
        <v>55684</v>
      </c>
      <c r="C12" s="4">
        <v>7370</v>
      </c>
      <c r="D12" s="4">
        <v>6306</v>
      </c>
      <c r="E12" s="4">
        <v>18009</v>
      </c>
      <c r="F12" s="4">
        <v>87369</v>
      </c>
    </row>
    <row r="13" spans="1:6" x14ac:dyDescent="0.25">
      <c r="A13" s="61">
        <v>43556</v>
      </c>
      <c r="B13" s="4">
        <v>55984</v>
      </c>
      <c r="C13" s="4">
        <v>7412</v>
      </c>
      <c r="D13" s="4">
        <v>6216</v>
      </c>
      <c r="E13" s="4">
        <v>18326</v>
      </c>
      <c r="F13" s="4">
        <v>87938</v>
      </c>
    </row>
    <row r="14" spans="1:6" x14ac:dyDescent="0.25">
      <c r="A14" s="61">
        <v>43586</v>
      </c>
      <c r="B14" s="4">
        <v>58699</v>
      </c>
      <c r="C14" s="4">
        <v>7448</v>
      </c>
      <c r="D14" s="4">
        <v>6306</v>
      </c>
      <c r="E14" s="4">
        <v>18730</v>
      </c>
      <c r="F14" s="4">
        <v>91183</v>
      </c>
    </row>
    <row r="15" spans="1:6" x14ac:dyDescent="0.25">
      <c r="A15" s="61">
        <v>43617</v>
      </c>
      <c r="B15" s="4">
        <v>59780</v>
      </c>
      <c r="C15" s="4">
        <v>7277</v>
      </c>
      <c r="D15" s="4">
        <v>6398</v>
      </c>
      <c r="E15" s="4">
        <v>18449</v>
      </c>
      <c r="F15" s="4">
        <v>91904</v>
      </c>
    </row>
    <row r="16" spans="1:6" x14ac:dyDescent="0.25">
      <c r="B16" s="99"/>
      <c r="C16" s="99"/>
      <c r="D16" s="99"/>
      <c r="E16" s="99"/>
    </row>
  </sheetData>
  <mergeCells count="1">
    <mergeCell ref="A1:F1"/>
  </mergeCells>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K7"/>
  <sheetViews>
    <sheetView topLeftCell="AC1" workbookViewId="0">
      <selection activeCell="AH22" sqref="AH22"/>
    </sheetView>
  </sheetViews>
  <sheetFormatPr defaultColWidth="9" defaultRowHeight="15" x14ac:dyDescent="0.25"/>
  <cols>
    <col min="1" max="1" width="26" style="30" customWidth="1"/>
    <col min="2" max="37" width="17.85546875" style="30" customWidth="1"/>
    <col min="38" max="16384" width="9" style="30"/>
  </cols>
  <sheetData>
    <row r="1" spans="1:37" x14ac:dyDescent="0.25">
      <c r="A1" s="240" t="s">
        <v>345</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row>
    <row r="2" spans="1:37" x14ac:dyDescent="0.25">
      <c r="A2" s="241" t="s">
        <v>303</v>
      </c>
      <c r="B2" s="242" t="s">
        <v>344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4"/>
    </row>
    <row r="3" spans="1:37" x14ac:dyDescent="0.25">
      <c r="A3" s="241"/>
      <c r="B3" s="149">
        <v>1</v>
      </c>
      <c r="C3" s="149">
        <v>2</v>
      </c>
      <c r="D3" s="149">
        <v>3</v>
      </c>
      <c r="E3" s="149">
        <v>4</v>
      </c>
      <c r="F3" s="149">
        <v>5</v>
      </c>
      <c r="G3" s="149">
        <v>6</v>
      </c>
      <c r="H3" s="149">
        <v>7</v>
      </c>
      <c r="I3" s="149">
        <v>8</v>
      </c>
      <c r="J3" s="149">
        <v>9</v>
      </c>
      <c r="K3" s="149">
        <v>10</v>
      </c>
      <c r="L3" s="149">
        <v>11</v>
      </c>
      <c r="M3" s="149">
        <v>12</v>
      </c>
      <c r="N3" s="149">
        <v>13</v>
      </c>
      <c r="O3" s="149">
        <v>14</v>
      </c>
      <c r="P3" s="149">
        <v>15</v>
      </c>
      <c r="Q3" s="149">
        <v>16</v>
      </c>
      <c r="R3" s="149">
        <v>17</v>
      </c>
      <c r="S3" s="149">
        <v>18</v>
      </c>
      <c r="T3" s="149">
        <v>19</v>
      </c>
      <c r="U3" s="149">
        <v>20</v>
      </c>
      <c r="V3" s="149">
        <v>21</v>
      </c>
      <c r="W3" s="149">
        <v>22</v>
      </c>
      <c r="X3" s="149">
        <v>23</v>
      </c>
      <c r="Y3" s="149">
        <v>24</v>
      </c>
      <c r="Z3" s="149">
        <v>25</v>
      </c>
      <c r="AA3" s="149">
        <v>26</v>
      </c>
      <c r="AB3" s="149">
        <v>27</v>
      </c>
      <c r="AC3" s="149">
        <v>28</v>
      </c>
      <c r="AD3" s="149">
        <v>29</v>
      </c>
      <c r="AE3" s="149">
        <v>30</v>
      </c>
      <c r="AF3" s="149">
        <v>31</v>
      </c>
      <c r="AG3" s="149">
        <v>32</v>
      </c>
      <c r="AH3" s="149">
        <v>33</v>
      </c>
      <c r="AI3" s="149">
        <v>34</v>
      </c>
      <c r="AJ3" s="149">
        <v>35</v>
      </c>
      <c r="AK3" s="149">
        <v>36</v>
      </c>
    </row>
    <row r="4" spans="1:37" x14ac:dyDescent="0.25">
      <c r="A4" s="150" t="s">
        <v>358</v>
      </c>
      <c r="B4" s="151">
        <v>5547</v>
      </c>
      <c r="C4" s="151">
        <v>12343</v>
      </c>
      <c r="D4" s="151">
        <v>19554</v>
      </c>
      <c r="E4" s="151">
        <v>26890</v>
      </c>
      <c r="F4" s="151">
        <v>34492</v>
      </c>
      <c r="G4" s="151">
        <v>41322</v>
      </c>
      <c r="H4" s="151">
        <v>47091</v>
      </c>
      <c r="I4" s="151">
        <v>54961</v>
      </c>
      <c r="J4" s="151">
        <v>63154</v>
      </c>
      <c r="K4" s="151">
        <v>70259</v>
      </c>
      <c r="L4" s="151">
        <v>78289</v>
      </c>
      <c r="M4" s="151">
        <v>85638</v>
      </c>
      <c r="N4" s="151">
        <v>87581</v>
      </c>
      <c r="O4" s="151">
        <v>88331</v>
      </c>
      <c r="P4" s="151">
        <v>88779</v>
      </c>
      <c r="Q4" s="151">
        <v>89058</v>
      </c>
      <c r="R4" s="151">
        <v>89265</v>
      </c>
      <c r="S4" s="151">
        <v>89427</v>
      </c>
      <c r="T4" s="151">
        <v>89533</v>
      </c>
      <c r="U4" s="151">
        <v>89657</v>
      </c>
      <c r="V4" s="151">
        <v>89760</v>
      </c>
      <c r="W4" s="151">
        <v>89831</v>
      </c>
      <c r="X4" s="151">
        <v>89921</v>
      </c>
      <c r="Y4" s="151">
        <v>90022</v>
      </c>
      <c r="Z4" s="151">
        <v>90081</v>
      </c>
      <c r="AA4" s="151">
        <v>90139</v>
      </c>
      <c r="AB4" s="151">
        <v>90197</v>
      </c>
      <c r="AC4" s="151">
        <v>90246</v>
      </c>
      <c r="AD4" s="151">
        <v>90310</v>
      </c>
      <c r="AE4" s="151">
        <v>90351</v>
      </c>
      <c r="AF4" s="151">
        <v>90388</v>
      </c>
      <c r="AG4" s="151">
        <v>90442</v>
      </c>
      <c r="AH4" s="151">
        <v>90481</v>
      </c>
      <c r="AI4" s="151">
        <v>90508</v>
      </c>
      <c r="AJ4" s="151">
        <v>90555</v>
      </c>
      <c r="AK4" s="151">
        <v>90587</v>
      </c>
    </row>
    <row r="5" spans="1:37" x14ac:dyDescent="0.25">
      <c r="A5" s="150" t="s">
        <v>359</v>
      </c>
      <c r="B5" s="151">
        <v>4903</v>
      </c>
      <c r="C5" s="151">
        <v>12250</v>
      </c>
      <c r="D5" s="151">
        <v>19694</v>
      </c>
      <c r="E5" s="151">
        <v>26346</v>
      </c>
      <c r="F5" s="151">
        <v>34472</v>
      </c>
      <c r="G5" s="151">
        <v>41048</v>
      </c>
      <c r="H5" s="151">
        <v>47027</v>
      </c>
      <c r="I5" s="151">
        <v>54547</v>
      </c>
      <c r="J5" s="151">
        <v>63404</v>
      </c>
      <c r="K5" s="151">
        <v>69265</v>
      </c>
      <c r="L5" s="151">
        <v>77832</v>
      </c>
      <c r="M5" s="151">
        <v>85184</v>
      </c>
      <c r="N5" s="151">
        <v>87243</v>
      </c>
      <c r="O5" s="151">
        <v>88030</v>
      </c>
      <c r="P5" s="151">
        <v>88436</v>
      </c>
      <c r="Q5" s="151">
        <v>88677</v>
      </c>
      <c r="R5" s="151">
        <v>88907</v>
      </c>
      <c r="S5" s="151">
        <v>89046</v>
      </c>
      <c r="T5" s="151">
        <v>89208</v>
      </c>
      <c r="U5" s="151">
        <v>89356</v>
      </c>
      <c r="V5" s="151">
        <v>89466</v>
      </c>
      <c r="W5" s="151">
        <v>89562</v>
      </c>
      <c r="X5" s="151">
        <v>89660</v>
      </c>
      <c r="Y5" s="151">
        <v>89743</v>
      </c>
      <c r="Z5" s="151">
        <v>89824</v>
      </c>
      <c r="AA5" s="151">
        <v>89885</v>
      </c>
      <c r="AB5" s="151">
        <v>89943</v>
      </c>
      <c r="AC5" s="151">
        <v>89985</v>
      </c>
      <c r="AD5" s="151">
        <v>90037</v>
      </c>
      <c r="AE5" s="151">
        <v>90091</v>
      </c>
      <c r="AF5" s="151">
        <v>90118</v>
      </c>
      <c r="AG5" s="151">
        <v>90170</v>
      </c>
      <c r="AH5" s="151">
        <v>90218</v>
      </c>
      <c r="AI5" s="151">
        <v>90259</v>
      </c>
      <c r="AJ5" s="151">
        <v>90284</v>
      </c>
      <c r="AK5" s="151" t="s">
        <v>341</v>
      </c>
    </row>
    <row r="6" spans="1:37" x14ac:dyDescent="0.25">
      <c r="A6" s="150" t="s">
        <v>360</v>
      </c>
      <c r="B6" s="151">
        <v>5023</v>
      </c>
      <c r="C6" s="151">
        <v>12489</v>
      </c>
      <c r="D6" s="151">
        <v>19336</v>
      </c>
      <c r="E6" s="151">
        <v>26285</v>
      </c>
      <c r="F6" s="151">
        <v>34477</v>
      </c>
      <c r="G6" s="151">
        <v>41119</v>
      </c>
      <c r="H6" s="151">
        <v>47740</v>
      </c>
      <c r="I6" s="151">
        <v>55696</v>
      </c>
      <c r="J6" s="151">
        <v>63970</v>
      </c>
      <c r="K6" s="151">
        <v>71087</v>
      </c>
      <c r="L6" s="151">
        <v>79727</v>
      </c>
      <c r="M6" s="151">
        <v>87165</v>
      </c>
      <c r="N6" s="151">
        <v>89465</v>
      </c>
      <c r="O6" s="151">
        <v>90358</v>
      </c>
      <c r="P6" s="151">
        <v>90831</v>
      </c>
      <c r="Q6" s="151">
        <v>91177</v>
      </c>
      <c r="R6" s="151">
        <v>91465</v>
      </c>
      <c r="S6" s="151">
        <v>91614</v>
      </c>
      <c r="T6" s="151">
        <v>91742</v>
      </c>
      <c r="U6" s="151">
        <v>91883</v>
      </c>
      <c r="V6" s="151">
        <v>92034</v>
      </c>
      <c r="W6" s="151">
        <v>92111</v>
      </c>
      <c r="X6" s="151">
        <v>92218</v>
      </c>
      <c r="Y6" s="151" t="s">
        <v>341</v>
      </c>
      <c r="Z6" s="151" t="s">
        <v>341</v>
      </c>
      <c r="AA6" s="151" t="s">
        <v>341</v>
      </c>
      <c r="AB6" s="151" t="s">
        <v>341</v>
      </c>
      <c r="AC6" s="151" t="s">
        <v>341</v>
      </c>
      <c r="AD6" s="151" t="s">
        <v>341</v>
      </c>
      <c r="AE6" s="151" t="s">
        <v>341</v>
      </c>
      <c r="AF6" s="151" t="s">
        <v>341</v>
      </c>
      <c r="AG6" s="151" t="s">
        <v>341</v>
      </c>
      <c r="AH6" s="151" t="s">
        <v>341</v>
      </c>
      <c r="AI6" s="151" t="s">
        <v>341</v>
      </c>
      <c r="AJ6" s="151" t="s">
        <v>341</v>
      </c>
      <c r="AK6" s="151" t="s">
        <v>341</v>
      </c>
    </row>
    <row r="7" spans="1:37" x14ac:dyDescent="0.25">
      <c r="A7" s="150" t="s">
        <v>361</v>
      </c>
      <c r="B7" s="151">
        <v>5617</v>
      </c>
      <c r="C7" s="151">
        <v>13608</v>
      </c>
      <c r="D7" s="151">
        <v>20839</v>
      </c>
      <c r="E7" s="151">
        <v>28753</v>
      </c>
      <c r="F7" s="151">
        <v>37416</v>
      </c>
      <c r="G7" s="151">
        <v>43994</v>
      </c>
      <c r="H7" s="151">
        <v>50885</v>
      </c>
      <c r="I7" s="151">
        <v>59311</v>
      </c>
      <c r="J7" s="151">
        <v>68258</v>
      </c>
      <c r="K7" s="151">
        <v>75517</v>
      </c>
      <c r="L7" s="151">
        <v>84704</v>
      </c>
      <c r="M7" s="151" t="s">
        <v>341</v>
      </c>
      <c r="N7" s="151" t="s">
        <v>341</v>
      </c>
      <c r="O7" s="151" t="s">
        <v>341</v>
      </c>
      <c r="P7" s="151" t="s">
        <v>341</v>
      </c>
      <c r="Q7" s="151" t="s">
        <v>341</v>
      </c>
      <c r="R7" s="151" t="s">
        <v>341</v>
      </c>
      <c r="S7" s="151" t="s">
        <v>341</v>
      </c>
      <c r="T7" s="151" t="s">
        <v>341</v>
      </c>
      <c r="U7" s="151" t="s">
        <v>341</v>
      </c>
      <c r="V7" s="151" t="s">
        <v>341</v>
      </c>
      <c r="W7" s="151" t="s">
        <v>341</v>
      </c>
      <c r="X7" s="151" t="s">
        <v>341</v>
      </c>
      <c r="Y7" s="151" t="s">
        <v>341</v>
      </c>
      <c r="Z7" s="151" t="s">
        <v>341</v>
      </c>
      <c r="AA7" s="151" t="s">
        <v>341</v>
      </c>
      <c r="AB7" s="151" t="s">
        <v>341</v>
      </c>
      <c r="AC7" s="151" t="s">
        <v>341</v>
      </c>
      <c r="AD7" s="151" t="s">
        <v>341</v>
      </c>
      <c r="AE7" s="151" t="s">
        <v>341</v>
      </c>
      <c r="AF7" s="151" t="s">
        <v>341</v>
      </c>
      <c r="AG7" s="151" t="s">
        <v>341</v>
      </c>
      <c r="AH7" s="151" t="s">
        <v>341</v>
      </c>
      <c r="AI7" s="151" t="s">
        <v>341</v>
      </c>
      <c r="AJ7" s="151" t="s">
        <v>341</v>
      </c>
      <c r="AK7" s="151" t="s">
        <v>341</v>
      </c>
    </row>
  </sheetData>
  <mergeCells count="3">
    <mergeCell ref="A1:AK1"/>
    <mergeCell ref="A2:A3"/>
    <mergeCell ref="B2:A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Q19"/>
  <sheetViews>
    <sheetView showGridLines="0" topLeftCell="J1" workbookViewId="0">
      <selection activeCell="R7" sqref="R7"/>
    </sheetView>
  </sheetViews>
  <sheetFormatPr defaultRowHeight="15" x14ac:dyDescent="0.25"/>
  <cols>
    <col min="1" max="1" width="9.42578125" bestFit="1" customWidth="1"/>
    <col min="2" max="2" width="11.140625" customWidth="1"/>
    <col min="3" max="3" width="9.140625" customWidth="1"/>
    <col min="4" max="4" width="14.85546875" customWidth="1"/>
    <col min="5" max="5" width="16.140625" customWidth="1"/>
    <col min="6" max="6" width="7.85546875" customWidth="1"/>
    <col min="7" max="7" width="10.85546875" customWidth="1"/>
    <col min="8" max="8" width="9.140625" customWidth="1"/>
    <col min="9" max="9" width="15.85546875" customWidth="1"/>
    <col min="10" max="10" width="16.140625" customWidth="1"/>
    <col min="11" max="11" width="9.140625" bestFit="1" customWidth="1"/>
    <col min="12" max="12" width="11.140625" customWidth="1"/>
    <col min="13" max="13" width="9.140625" customWidth="1"/>
    <col min="14" max="14" width="14.85546875" customWidth="1"/>
    <col min="15" max="15" width="16" customWidth="1"/>
    <col min="16" max="16" width="9.140625" bestFit="1" customWidth="1"/>
  </cols>
  <sheetData>
    <row r="1" spans="1:17" ht="15.75" thickBot="1" x14ac:dyDescent="0.3">
      <c r="A1" s="248" t="s">
        <v>110</v>
      </c>
      <c r="B1" s="248"/>
      <c r="C1" s="248"/>
      <c r="D1" s="248"/>
      <c r="E1" s="248"/>
      <c r="F1" s="248"/>
      <c r="G1" s="248"/>
      <c r="H1" s="248"/>
      <c r="I1" s="248"/>
      <c r="J1" s="248"/>
      <c r="K1" s="248"/>
      <c r="L1" s="248"/>
      <c r="M1" s="248"/>
      <c r="N1" s="248"/>
      <c r="O1" s="248"/>
      <c r="P1" s="248"/>
    </row>
    <row r="2" spans="1:17" ht="14.65" customHeight="1" x14ac:dyDescent="0.25">
      <c r="A2" s="249"/>
      <c r="B2" s="245" t="s">
        <v>108</v>
      </c>
      <c r="C2" s="245"/>
      <c r="D2" s="245"/>
      <c r="E2" s="245"/>
      <c r="F2" s="246"/>
      <c r="G2" s="247" t="s">
        <v>109</v>
      </c>
      <c r="H2" s="245"/>
      <c r="I2" s="245"/>
      <c r="J2" s="245"/>
      <c r="K2" s="246"/>
      <c r="L2" s="245" t="s">
        <v>26</v>
      </c>
      <c r="M2" s="245"/>
      <c r="N2" s="245"/>
      <c r="O2" s="245"/>
      <c r="P2" s="245"/>
      <c r="Q2" s="137"/>
    </row>
    <row r="3" spans="1:17" ht="45" x14ac:dyDescent="0.25">
      <c r="A3" s="250"/>
      <c r="B3" s="139" t="s">
        <v>39</v>
      </c>
      <c r="C3" s="3" t="s">
        <v>40</v>
      </c>
      <c r="D3" s="3" t="s">
        <v>41</v>
      </c>
      <c r="E3" s="3" t="s">
        <v>42</v>
      </c>
      <c r="F3" s="140" t="s">
        <v>26</v>
      </c>
      <c r="G3" s="139" t="s">
        <v>39</v>
      </c>
      <c r="H3" s="3" t="s">
        <v>40</v>
      </c>
      <c r="I3" s="3" t="s">
        <v>41</v>
      </c>
      <c r="J3" s="3" t="s">
        <v>42</v>
      </c>
      <c r="K3" s="140" t="s">
        <v>26</v>
      </c>
      <c r="L3" s="139" t="s">
        <v>39</v>
      </c>
      <c r="M3" s="3" t="s">
        <v>40</v>
      </c>
      <c r="N3" s="3" t="s">
        <v>41</v>
      </c>
      <c r="O3" s="3" t="s">
        <v>42</v>
      </c>
      <c r="P3" s="142" t="s">
        <v>26</v>
      </c>
      <c r="Q3" s="137"/>
    </row>
    <row r="4" spans="1:17" x14ac:dyDescent="0.25">
      <c r="A4" s="104">
        <v>43252</v>
      </c>
      <c r="B4" s="4">
        <v>235</v>
      </c>
      <c r="C4" s="4">
        <v>39</v>
      </c>
      <c r="D4" s="4">
        <v>29</v>
      </c>
      <c r="E4" s="4">
        <v>232</v>
      </c>
      <c r="F4" s="141">
        <v>535</v>
      </c>
      <c r="G4" s="115">
        <v>4909</v>
      </c>
      <c r="H4" s="4">
        <v>617</v>
      </c>
      <c r="I4" s="4">
        <v>589</v>
      </c>
      <c r="J4" s="4">
        <v>1094</v>
      </c>
      <c r="K4" s="141">
        <v>7209</v>
      </c>
      <c r="L4" s="115">
        <v>5144</v>
      </c>
      <c r="M4" s="4">
        <v>656</v>
      </c>
      <c r="N4" s="4">
        <v>618</v>
      </c>
      <c r="O4" s="4">
        <v>1326</v>
      </c>
      <c r="P4" s="4">
        <v>7744</v>
      </c>
    </row>
    <row r="5" spans="1:17" x14ac:dyDescent="0.25">
      <c r="A5" s="104">
        <v>43282</v>
      </c>
      <c r="B5" s="4">
        <v>220</v>
      </c>
      <c r="C5" s="4">
        <v>44</v>
      </c>
      <c r="D5" s="4">
        <v>33</v>
      </c>
      <c r="E5" s="4">
        <v>183</v>
      </c>
      <c r="F5" s="141">
        <v>480</v>
      </c>
      <c r="G5" s="115">
        <v>5455</v>
      </c>
      <c r="H5" s="4">
        <v>675</v>
      </c>
      <c r="I5" s="4">
        <v>596</v>
      </c>
      <c r="J5" s="4">
        <v>1008</v>
      </c>
      <c r="K5" s="141">
        <v>7734</v>
      </c>
      <c r="L5" s="115">
        <v>5675</v>
      </c>
      <c r="M5" s="4">
        <v>719</v>
      </c>
      <c r="N5" s="4">
        <v>629</v>
      </c>
      <c r="O5" s="4">
        <v>1191</v>
      </c>
      <c r="P5" s="4">
        <v>8214</v>
      </c>
    </row>
    <row r="6" spans="1:17" x14ac:dyDescent="0.25">
      <c r="A6" s="104">
        <v>43313</v>
      </c>
      <c r="B6" s="4">
        <v>251</v>
      </c>
      <c r="C6" s="4">
        <v>54</v>
      </c>
      <c r="D6" s="4">
        <v>32</v>
      </c>
      <c r="E6" s="4">
        <v>230</v>
      </c>
      <c r="F6" s="141">
        <v>567</v>
      </c>
      <c r="G6" s="115">
        <v>5853</v>
      </c>
      <c r="H6" s="4">
        <v>737</v>
      </c>
      <c r="I6" s="4">
        <v>691</v>
      </c>
      <c r="J6" s="4">
        <v>1325</v>
      </c>
      <c r="K6" s="141">
        <v>8606</v>
      </c>
      <c r="L6" s="115">
        <v>6104</v>
      </c>
      <c r="M6" s="4">
        <v>791</v>
      </c>
      <c r="N6" s="4">
        <v>723</v>
      </c>
      <c r="O6" s="4">
        <v>1555</v>
      </c>
      <c r="P6" s="4">
        <v>9173</v>
      </c>
    </row>
    <row r="7" spans="1:17" x14ac:dyDescent="0.25">
      <c r="A7" s="104">
        <v>43344</v>
      </c>
      <c r="B7" s="4">
        <v>257</v>
      </c>
      <c r="C7" s="4">
        <v>43</v>
      </c>
      <c r="D7" s="4">
        <v>29</v>
      </c>
      <c r="E7" s="4">
        <v>218</v>
      </c>
      <c r="F7" s="141">
        <v>547</v>
      </c>
      <c r="G7" s="115">
        <v>5067</v>
      </c>
      <c r="H7" s="4">
        <v>666</v>
      </c>
      <c r="I7" s="4">
        <v>596</v>
      </c>
      <c r="J7" s="4">
        <v>1119</v>
      </c>
      <c r="K7" s="141">
        <v>7448</v>
      </c>
      <c r="L7" s="115">
        <v>5324</v>
      </c>
      <c r="M7" s="4">
        <v>709</v>
      </c>
      <c r="N7" s="4">
        <v>625</v>
      </c>
      <c r="O7" s="4">
        <v>1337</v>
      </c>
      <c r="P7" s="4">
        <v>7995</v>
      </c>
    </row>
    <row r="8" spans="1:17" x14ac:dyDescent="0.25">
      <c r="A8" s="104">
        <v>43374</v>
      </c>
      <c r="B8" s="4">
        <v>246</v>
      </c>
      <c r="C8" s="4">
        <v>35</v>
      </c>
      <c r="D8" s="4">
        <v>35</v>
      </c>
      <c r="E8" s="4">
        <v>184</v>
      </c>
      <c r="F8" s="141">
        <v>500</v>
      </c>
      <c r="G8" s="115">
        <v>5621</v>
      </c>
      <c r="H8" s="4">
        <v>692</v>
      </c>
      <c r="I8" s="4">
        <v>675</v>
      </c>
      <c r="J8" s="4">
        <v>1049</v>
      </c>
      <c r="K8" s="141">
        <v>8037</v>
      </c>
      <c r="L8" s="115">
        <v>5867</v>
      </c>
      <c r="M8" s="4">
        <v>727</v>
      </c>
      <c r="N8" s="4">
        <v>710</v>
      </c>
      <c r="O8" s="4">
        <v>1233</v>
      </c>
      <c r="P8" s="4">
        <v>8537</v>
      </c>
    </row>
    <row r="9" spans="1:17" x14ac:dyDescent="0.25">
      <c r="A9" s="104">
        <v>43405</v>
      </c>
      <c r="B9" s="4">
        <v>285</v>
      </c>
      <c r="C9" s="4">
        <v>34</v>
      </c>
      <c r="D9" s="4">
        <v>42</v>
      </c>
      <c r="E9" s="4">
        <v>256</v>
      </c>
      <c r="F9" s="141">
        <v>617</v>
      </c>
      <c r="G9" s="115">
        <v>5839</v>
      </c>
      <c r="H9" s="4">
        <v>736</v>
      </c>
      <c r="I9" s="4">
        <v>678</v>
      </c>
      <c r="J9" s="4">
        <v>1365</v>
      </c>
      <c r="K9" s="141">
        <v>8618</v>
      </c>
      <c r="L9" s="115">
        <v>6124</v>
      </c>
      <c r="M9" s="4">
        <v>770</v>
      </c>
      <c r="N9" s="4">
        <v>720</v>
      </c>
      <c r="O9" s="4">
        <v>1621</v>
      </c>
      <c r="P9" s="4">
        <v>9235</v>
      </c>
    </row>
    <row r="10" spans="1:17" x14ac:dyDescent="0.25">
      <c r="A10" s="104">
        <v>43435</v>
      </c>
      <c r="B10" s="4">
        <v>215</v>
      </c>
      <c r="C10" s="4">
        <v>30</v>
      </c>
      <c r="D10" s="4">
        <v>28</v>
      </c>
      <c r="E10" s="4">
        <v>205</v>
      </c>
      <c r="F10" s="141">
        <v>478</v>
      </c>
      <c r="G10" s="115">
        <v>4406</v>
      </c>
      <c r="H10" s="4">
        <v>581</v>
      </c>
      <c r="I10" s="4">
        <v>539</v>
      </c>
      <c r="J10" s="4">
        <v>996</v>
      </c>
      <c r="K10" s="141">
        <v>6522</v>
      </c>
      <c r="L10" s="115">
        <v>4621</v>
      </c>
      <c r="M10" s="4">
        <v>611</v>
      </c>
      <c r="N10" s="4">
        <v>567</v>
      </c>
      <c r="O10" s="4">
        <v>1201</v>
      </c>
      <c r="P10" s="4">
        <v>7000</v>
      </c>
    </row>
    <row r="11" spans="1:17" x14ac:dyDescent="0.25">
      <c r="A11" s="104">
        <v>43466</v>
      </c>
      <c r="B11" s="4">
        <v>205</v>
      </c>
      <c r="C11" s="4">
        <v>32</v>
      </c>
      <c r="D11" s="4">
        <v>24</v>
      </c>
      <c r="E11" s="4">
        <v>171</v>
      </c>
      <c r="F11" s="141">
        <v>432</v>
      </c>
      <c r="G11" s="115">
        <v>4625</v>
      </c>
      <c r="H11" s="4">
        <v>604</v>
      </c>
      <c r="I11" s="4">
        <v>606</v>
      </c>
      <c r="J11" s="4">
        <v>869</v>
      </c>
      <c r="K11" s="141">
        <v>6704</v>
      </c>
      <c r="L11" s="115">
        <v>4830</v>
      </c>
      <c r="M11" s="4">
        <v>636</v>
      </c>
      <c r="N11" s="4">
        <v>630</v>
      </c>
      <c r="O11" s="4">
        <v>1040</v>
      </c>
      <c r="P11" s="4">
        <v>7136</v>
      </c>
    </row>
    <row r="12" spans="1:17" x14ac:dyDescent="0.25">
      <c r="A12" s="104">
        <v>43497</v>
      </c>
      <c r="B12" s="4">
        <v>287</v>
      </c>
      <c r="C12" s="4">
        <v>51</v>
      </c>
      <c r="D12" s="4">
        <v>39</v>
      </c>
      <c r="E12" s="4">
        <v>273</v>
      </c>
      <c r="F12" s="141">
        <v>650</v>
      </c>
      <c r="G12" s="115">
        <v>5523</v>
      </c>
      <c r="H12" s="4">
        <v>737</v>
      </c>
      <c r="I12" s="4">
        <v>649</v>
      </c>
      <c r="J12" s="4">
        <v>1275</v>
      </c>
      <c r="K12" s="141">
        <v>8184</v>
      </c>
      <c r="L12" s="115">
        <v>5810</v>
      </c>
      <c r="M12" s="4">
        <v>788</v>
      </c>
      <c r="N12" s="4">
        <v>688</v>
      </c>
      <c r="O12" s="4">
        <v>1548</v>
      </c>
      <c r="P12" s="4">
        <v>8834</v>
      </c>
    </row>
    <row r="13" spans="1:17" x14ac:dyDescent="0.25">
      <c r="A13" s="104">
        <v>43525</v>
      </c>
      <c r="B13" s="4">
        <v>361</v>
      </c>
      <c r="C13" s="4">
        <v>45</v>
      </c>
      <c r="D13" s="4">
        <v>32</v>
      </c>
      <c r="E13" s="4">
        <v>329</v>
      </c>
      <c r="F13" s="141">
        <v>767</v>
      </c>
      <c r="G13" s="115">
        <v>5868</v>
      </c>
      <c r="H13" s="4">
        <v>733</v>
      </c>
      <c r="I13" s="4">
        <v>685</v>
      </c>
      <c r="J13" s="4">
        <v>1343</v>
      </c>
      <c r="K13" s="141">
        <v>8629</v>
      </c>
      <c r="L13" s="115">
        <v>6229</v>
      </c>
      <c r="M13" s="4">
        <v>778</v>
      </c>
      <c r="N13" s="4">
        <v>717</v>
      </c>
      <c r="O13" s="4">
        <v>1672</v>
      </c>
      <c r="P13" s="4">
        <v>9396</v>
      </c>
    </row>
    <row r="14" spans="1:17" x14ac:dyDescent="0.25">
      <c r="A14" s="104">
        <v>43556</v>
      </c>
      <c r="B14" s="4">
        <v>276</v>
      </c>
      <c r="C14" s="4">
        <v>48</v>
      </c>
      <c r="D14" s="4">
        <v>23</v>
      </c>
      <c r="E14" s="4">
        <v>212</v>
      </c>
      <c r="F14" s="141">
        <v>559</v>
      </c>
      <c r="G14" s="115">
        <v>4583</v>
      </c>
      <c r="H14" s="4">
        <v>573</v>
      </c>
      <c r="I14" s="4">
        <v>551</v>
      </c>
      <c r="J14" s="4">
        <v>975</v>
      </c>
      <c r="K14" s="141">
        <v>6682</v>
      </c>
      <c r="L14" s="115">
        <v>4859</v>
      </c>
      <c r="M14" s="4">
        <v>621</v>
      </c>
      <c r="N14" s="4">
        <v>574</v>
      </c>
      <c r="O14" s="4">
        <v>1187</v>
      </c>
      <c r="P14" s="4">
        <v>7241</v>
      </c>
    </row>
    <row r="15" spans="1:17" x14ac:dyDescent="0.25">
      <c r="A15" s="104">
        <v>43586</v>
      </c>
      <c r="B15" s="4">
        <v>326</v>
      </c>
      <c r="C15" s="4">
        <v>42</v>
      </c>
      <c r="D15" s="4">
        <v>29</v>
      </c>
      <c r="E15" s="4">
        <v>272</v>
      </c>
      <c r="F15" s="141">
        <v>669</v>
      </c>
      <c r="G15" s="115">
        <v>6028</v>
      </c>
      <c r="H15" s="4">
        <v>684</v>
      </c>
      <c r="I15" s="4">
        <v>706</v>
      </c>
      <c r="J15" s="4">
        <v>1311</v>
      </c>
      <c r="K15" s="141">
        <v>8729</v>
      </c>
      <c r="L15" s="115">
        <v>6354</v>
      </c>
      <c r="M15" s="4">
        <v>726</v>
      </c>
      <c r="N15" s="4">
        <v>735</v>
      </c>
      <c r="O15" s="4">
        <v>1583</v>
      </c>
      <c r="P15" s="4">
        <v>9398</v>
      </c>
    </row>
    <row r="16" spans="1:17" x14ac:dyDescent="0.25">
      <c r="A16" s="104">
        <v>43617</v>
      </c>
      <c r="B16" s="4">
        <v>298</v>
      </c>
      <c r="C16" s="4">
        <v>31</v>
      </c>
      <c r="D16" s="4">
        <v>28</v>
      </c>
      <c r="E16" s="4">
        <v>229</v>
      </c>
      <c r="F16" s="141">
        <v>586</v>
      </c>
      <c r="G16" s="115">
        <v>5297</v>
      </c>
      <c r="H16" s="4">
        <v>589</v>
      </c>
      <c r="I16" s="4">
        <v>530</v>
      </c>
      <c r="J16" s="4">
        <v>1106</v>
      </c>
      <c r="K16" s="141">
        <v>7522</v>
      </c>
      <c r="L16" s="115">
        <v>5595</v>
      </c>
      <c r="M16" s="4">
        <v>620</v>
      </c>
      <c r="N16" s="4">
        <v>558</v>
      </c>
      <c r="O16" s="4">
        <v>1335</v>
      </c>
      <c r="P16" s="4">
        <v>8108</v>
      </c>
    </row>
    <row r="17" spans="6:11" x14ac:dyDescent="0.25">
      <c r="F17" s="222"/>
      <c r="K17" s="222"/>
    </row>
    <row r="18" spans="6:11" x14ac:dyDescent="0.25">
      <c r="F18" s="223"/>
    </row>
    <row r="19" spans="6:11" x14ac:dyDescent="0.25">
      <c r="F19" s="9"/>
    </row>
  </sheetData>
  <mergeCells count="5">
    <mergeCell ref="B2:F2"/>
    <mergeCell ref="G2:K2"/>
    <mergeCell ref="L2:P2"/>
    <mergeCell ref="A1:P1"/>
    <mergeCell ref="A2:A3"/>
  </mergeCells>
  <pageMargins left="0.7" right="0.7" top="0.75" bottom="0.75" header="0.3" footer="0.3"/>
  <pageSetup paperSize="9" scale="68"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N115"/>
  <sheetViews>
    <sheetView topLeftCell="I1" zoomScaleNormal="100" workbookViewId="0">
      <selection sqref="A1:N1"/>
    </sheetView>
  </sheetViews>
  <sheetFormatPr defaultColWidth="9.140625" defaultRowHeight="15" x14ac:dyDescent="0.25"/>
  <cols>
    <col min="1" max="1" width="52.140625" style="2" customWidth="1"/>
    <col min="2" max="3" width="10.140625" style="2" customWidth="1"/>
    <col min="4" max="4" width="10" style="2" customWidth="1"/>
    <col min="5" max="6" width="10.140625" style="2" customWidth="1"/>
    <col min="7" max="7" width="10" style="2" customWidth="1"/>
    <col min="8" max="11" width="10.140625" style="2" customWidth="1"/>
    <col min="12" max="12" width="9.85546875" style="2" customWidth="1"/>
    <col min="13" max="13" width="10" style="2" customWidth="1"/>
    <col min="14" max="14" width="10.140625" style="2" customWidth="1"/>
    <col min="15" max="16384" width="9.140625" style="2"/>
  </cols>
  <sheetData>
    <row r="1" spans="1:14" ht="14.65" customHeight="1" x14ac:dyDescent="0.25">
      <c r="A1" s="251" t="s">
        <v>244</v>
      </c>
      <c r="B1" s="252"/>
      <c r="C1" s="252"/>
      <c r="D1" s="252"/>
      <c r="E1" s="252"/>
      <c r="F1" s="252"/>
      <c r="G1" s="252"/>
      <c r="H1" s="252"/>
      <c r="I1" s="252"/>
      <c r="J1" s="252"/>
      <c r="K1" s="252"/>
      <c r="L1" s="252"/>
      <c r="M1" s="252"/>
      <c r="N1" s="253"/>
    </row>
    <row r="2" spans="1:14" x14ac:dyDescent="0.25">
      <c r="A2" s="69" t="s">
        <v>28</v>
      </c>
      <c r="B2" s="61" t="s">
        <v>301</v>
      </c>
      <c r="C2" s="61" t="s">
        <v>315</v>
      </c>
      <c r="D2" s="61" t="s">
        <v>321</v>
      </c>
      <c r="E2" s="61" t="s">
        <v>322</v>
      </c>
      <c r="F2" s="61" t="s">
        <v>323</v>
      </c>
      <c r="G2" s="61" t="s">
        <v>333</v>
      </c>
      <c r="H2" s="61" t="s">
        <v>334</v>
      </c>
      <c r="I2" s="61" t="s">
        <v>340</v>
      </c>
      <c r="J2" s="61" t="s">
        <v>347</v>
      </c>
      <c r="K2" s="61" t="s">
        <v>348</v>
      </c>
      <c r="L2" s="61" t="s">
        <v>349</v>
      </c>
      <c r="M2" s="61" t="s">
        <v>350</v>
      </c>
      <c r="N2" s="61" t="s">
        <v>352</v>
      </c>
    </row>
    <row r="3" spans="1:14" x14ac:dyDescent="0.25">
      <c r="A3" s="68" t="s">
        <v>43</v>
      </c>
      <c r="B3" s="4">
        <v>63</v>
      </c>
      <c r="C3" s="4">
        <v>65</v>
      </c>
      <c r="D3" s="4">
        <v>89</v>
      </c>
      <c r="E3" s="4">
        <v>70</v>
      </c>
      <c r="F3" s="4">
        <v>59</v>
      </c>
      <c r="G3" s="4">
        <v>93</v>
      </c>
      <c r="H3" s="4">
        <v>58</v>
      </c>
      <c r="I3" s="4">
        <v>43</v>
      </c>
      <c r="J3" s="4">
        <v>68</v>
      </c>
      <c r="K3" s="4">
        <v>95</v>
      </c>
      <c r="L3" s="4">
        <v>63</v>
      </c>
      <c r="M3" s="4">
        <v>83</v>
      </c>
      <c r="N3" s="4">
        <v>68</v>
      </c>
    </row>
    <row r="4" spans="1:14" x14ac:dyDescent="0.25">
      <c r="A4" s="68" t="s">
        <v>44</v>
      </c>
      <c r="B4" s="4">
        <v>468</v>
      </c>
      <c r="C4" s="4">
        <v>539</v>
      </c>
      <c r="D4" s="4">
        <v>529</v>
      </c>
      <c r="E4" s="4">
        <v>481</v>
      </c>
      <c r="F4" s="4">
        <v>481</v>
      </c>
      <c r="G4" s="4">
        <v>520</v>
      </c>
      <c r="H4" s="4">
        <v>394</v>
      </c>
      <c r="I4" s="4">
        <v>366</v>
      </c>
      <c r="J4" s="4">
        <v>532</v>
      </c>
      <c r="K4" s="4">
        <v>526</v>
      </c>
      <c r="L4" s="4">
        <v>440</v>
      </c>
      <c r="M4" s="4">
        <v>606</v>
      </c>
      <c r="N4" s="4">
        <v>484</v>
      </c>
    </row>
    <row r="5" spans="1:14" ht="30" x14ac:dyDescent="0.25">
      <c r="A5" s="68" t="s">
        <v>45</v>
      </c>
      <c r="B5" s="4">
        <v>1698</v>
      </c>
      <c r="C5" s="4">
        <v>1821</v>
      </c>
      <c r="D5" s="4">
        <v>1957</v>
      </c>
      <c r="E5" s="4">
        <v>1731</v>
      </c>
      <c r="F5" s="4">
        <v>1924</v>
      </c>
      <c r="G5" s="4">
        <v>2082</v>
      </c>
      <c r="H5" s="4">
        <v>1572</v>
      </c>
      <c r="I5" s="4">
        <v>1666</v>
      </c>
      <c r="J5" s="4">
        <v>2023</v>
      </c>
      <c r="K5" s="4">
        <v>2002</v>
      </c>
      <c r="L5" s="4">
        <v>1572</v>
      </c>
      <c r="M5" s="4">
        <v>2071</v>
      </c>
      <c r="N5" s="4">
        <v>1820</v>
      </c>
    </row>
    <row r="6" spans="1:14" x14ac:dyDescent="0.25">
      <c r="A6" s="68" t="s">
        <v>46</v>
      </c>
      <c r="B6" s="4">
        <v>134</v>
      </c>
      <c r="C6" s="4">
        <v>129</v>
      </c>
      <c r="D6" s="4">
        <v>165</v>
      </c>
      <c r="E6" s="4">
        <v>130</v>
      </c>
      <c r="F6" s="4">
        <v>158</v>
      </c>
      <c r="G6" s="4">
        <v>161</v>
      </c>
      <c r="H6" s="4">
        <v>129</v>
      </c>
      <c r="I6" s="4">
        <v>142</v>
      </c>
      <c r="J6" s="4">
        <v>174</v>
      </c>
      <c r="K6" s="4">
        <v>189</v>
      </c>
      <c r="L6" s="4">
        <v>136</v>
      </c>
      <c r="M6" s="4">
        <v>172</v>
      </c>
      <c r="N6" s="4">
        <v>142</v>
      </c>
    </row>
    <row r="7" spans="1:14" x14ac:dyDescent="0.25">
      <c r="A7" s="68" t="s">
        <v>47</v>
      </c>
      <c r="B7" s="4">
        <v>5</v>
      </c>
      <c r="C7" s="4">
        <v>5</v>
      </c>
      <c r="D7" s="4">
        <v>8</v>
      </c>
      <c r="E7" s="4">
        <v>4</v>
      </c>
      <c r="F7" s="4">
        <v>4</v>
      </c>
      <c r="G7" s="4">
        <v>7</v>
      </c>
      <c r="H7" s="4">
        <v>5</v>
      </c>
      <c r="I7" s="4">
        <v>12</v>
      </c>
      <c r="J7" s="4">
        <v>23</v>
      </c>
      <c r="K7" s="4">
        <v>10</v>
      </c>
      <c r="L7" s="4">
        <v>10</v>
      </c>
      <c r="M7" s="4">
        <v>13</v>
      </c>
      <c r="N7" s="4">
        <v>12</v>
      </c>
    </row>
    <row r="8" spans="1:14" ht="30" x14ac:dyDescent="0.25">
      <c r="A8" s="68" t="s">
        <v>48</v>
      </c>
      <c r="B8" s="4">
        <v>3114</v>
      </c>
      <c r="C8" s="4">
        <v>3551</v>
      </c>
      <c r="D8" s="4">
        <v>4081</v>
      </c>
      <c r="E8" s="4">
        <v>3467</v>
      </c>
      <c r="F8" s="4">
        <v>3701</v>
      </c>
      <c r="G8" s="4">
        <v>3900</v>
      </c>
      <c r="H8" s="4">
        <v>2896</v>
      </c>
      <c r="I8" s="4">
        <v>2942</v>
      </c>
      <c r="J8" s="4">
        <v>3143</v>
      </c>
      <c r="K8" s="4">
        <v>3250</v>
      </c>
      <c r="L8" s="4">
        <v>2466</v>
      </c>
      <c r="M8" s="4">
        <v>3225</v>
      </c>
      <c r="N8" s="4">
        <v>2721</v>
      </c>
    </row>
    <row r="9" spans="1:14" x14ac:dyDescent="0.25">
      <c r="A9" s="68" t="s">
        <v>49</v>
      </c>
      <c r="B9" s="4">
        <v>623</v>
      </c>
      <c r="C9" s="4">
        <v>633</v>
      </c>
      <c r="D9" s="4">
        <v>686</v>
      </c>
      <c r="E9" s="4">
        <v>584</v>
      </c>
      <c r="F9" s="4">
        <v>623</v>
      </c>
      <c r="G9" s="4">
        <v>691</v>
      </c>
      <c r="H9" s="4">
        <v>577</v>
      </c>
      <c r="I9" s="4">
        <v>592</v>
      </c>
      <c r="J9" s="4">
        <v>575</v>
      </c>
      <c r="K9" s="4">
        <v>547</v>
      </c>
      <c r="L9" s="4">
        <v>478</v>
      </c>
      <c r="M9" s="4">
        <v>593</v>
      </c>
      <c r="N9" s="4">
        <v>554</v>
      </c>
    </row>
    <row r="10" spans="1:14" ht="30" x14ac:dyDescent="0.25">
      <c r="A10" s="68" t="s">
        <v>50</v>
      </c>
      <c r="B10" s="4">
        <v>636</v>
      </c>
      <c r="C10" s="4">
        <v>462</v>
      </c>
      <c r="D10" s="4">
        <v>504</v>
      </c>
      <c r="E10" s="4">
        <v>463</v>
      </c>
      <c r="F10" s="4">
        <v>563</v>
      </c>
      <c r="G10" s="4">
        <v>568</v>
      </c>
      <c r="H10" s="4">
        <v>398</v>
      </c>
      <c r="I10" s="4">
        <v>593</v>
      </c>
      <c r="J10" s="4">
        <v>1108</v>
      </c>
      <c r="K10" s="4">
        <v>1398</v>
      </c>
      <c r="L10" s="4">
        <v>1067</v>
      </c>
      <c r="M10" s="4">
        <v>1341</v>
      </c>
      <c r="N10" s="4">
        <v>1136</v>
      </c>
    </row>
    <row r="11" spans="1:14" x14ac:dyDescent="0.25">
      <c r="A11" s="68" t="s">
        <v>51</v>
      </c>
      <c r="B11" s="4">
        <v>535</v>
      </c>
      <c r="C11" s="4">
        <v>480</v>
      </c>
      <c r="D11" s="4">
        <v>567</v>
      </c>
      <c r="E11" s="4">
        <v>547</v>
      </c>
      <c r="F11" s="4">
        <v>500</v>
      </c>
      <c r="G11" s="4">
        <v>617</v>
      </c>
      <c r="H11" s="4">
        <v>478</v>
      </c>
      <c r="I11" s="4">
        <v>432</v>
      </c>
      <c r="J11" s="4">
        <v>650</v>
      </c>
      <c r="K11" s="4">
        <v>767</v>
      </c>
      <c r="L11" s="4">
        <v>559</v>
      </c>
      <c r="M11" s="4">
        <v>669</v>
      </c>
      <c r="N11" s="4">
        <v>586</v>
      </c>
    </row>
    <row r="12" spans="1:14" x14ac:dyDescent="0.25">
      <c r="A12" s="68" t="s">
        <v>52</v>
      </c>
      <c r="B12" s="4">
        <v>76</v>
      </c>
      <c r="C12" s="4">
        <v>70</v>
      </c>
      <c r="D12" s="4">
        <v>79</v>
      </c>
      <c r="E12" s="4">
        <v>70</v>
      </c>
      <c r="F12" s="4">
        <v>84</v>
      </c>
      <c r="G12" s="4">
        <v>88</v>
      </c>
      <c r="H12" s="4">
        <v>65</v>
      </c>
      <c r="I12" s="4">
        <v>59</v>
      </c>
      <c r="J12" s="4">
        <v>76</v>
      </c>
      <c r="K12" s="4">
        <v>79</v>
      </c>
      <c r="L12" s="4">
        <v>67</v>
      </c>
      <c r="M12" s="4">
        <v>102</v>
      </c>
      <c r="N12" s="4">
        <v>79</v>
      </c>
    </row>
    <row r="13" spans="1:14" x14ac:dyDescent="0.25">
      <c r="A13" s="68" t="s">
        <v>53</v>
      </c>
      <c r="B13" s="4">
        <v>25</v>
      </c>
      <c r="C13" s="4">
        <v>32</v>
      </c>
      <c r="D13" s="4">
        <v>47</v>
      </c>
      <c r="E13" s="4">
        <v>26</v>
      </c>
      <c r="F13" s="4">
        <v>32</v>
      </c>
      <c r="G13" s="4">
        <v>26</v>
      </c>
      <c r="H13" s="4">
        <v>14</v>
      </c>
      <c r="I13" s="4">
        <v>19</v>
      </c>
      <c r="J13" s="4">
        <v>16</v>
      </c>
      <c r="K13" s="4">
        <v>30</v>
      </c>
      <c r="L13" s="4">
        <v>16</v>
      </c>
      <c r="M13" s="4">
        <v>26</v>
      </c>
      <c r="N13" s="4">
        <v>22</v>
      </c>
    </row>
    <row r="14" spans="1:14" x14ac:dyDescent="0.25">
      <c r="A14" s="68" t="s">
        <v>54</v>
      </c>
      <c r="B14" s="4">
        <v>268</v>
      </c>
      <c r="C14" s="4">
        <v>295</v>
      </c>
      <c r="D14" s="4">
        <v>337</v>
      </c>
      <c r="E14" s="4">
        <v>290</v>
      </c>
      <c r="F14" s="4">
        <v>302</v>
      </c>
      <c r="G14" s="4">
        <v>329</v>
      </c>
      <c r="H14" s="4">
        <v>311</v>
      </c>
      <c r="I14" s="4">
        <v>147</v>
      </c>
      <c r="J14" s="4">
        <v>310</v>
      </c>
      <c r="K14" s="4">
        <v>341</v>
      </c>
      <c r="L14" s="4">
        <v>230</v>
      </c>
      <c r="M14" s="4">
        <v>324</v>
      </c>
      <c r="N14" s="4">
        <v>284</v>
      </c>
    </row>
    <row r="15" spans="1:14" x14ac:dyDescent="0.25">
      <c r="A15" s="68" t="s">
        <v>55</v>
      </c>
      <c r="B15" s="4">
        <v>19</v>
      </c>
      <c r="C15" s="4">
        <v>23</v>
      </c>
      <c r="D15" s="4">
        <v>19</v>
      </c>
      <c r="E15" s="4">
        <v>22</v>
      </c>
      <c r="F15" s="4">
        <v>19</v>
      </c>
      <c r="G15" s="4">
        <v>25</v>
      </c>
      <c r="H15" s="4">
        <v>10</v>
      </c>
      <c r="I15" s="4">
        <v>22</v>
      </c>
      <c r="J15" s="4">
        <v>33</v>
      </c>
      <c r="K15" s="4">
        <v>36</v>
      </c>
      <c r="L15" s="4">
        <v>22</v>
      </c>
      <c r="M15" s="4">
        <v>38</v>
      </c>
      <c r="N15" s="4">
        <v>51</v>
      </c>
    </row>
    <row r="16" spans="1:14" x14ac:dyDescent="0.25">
      <c r="A16" s="68" t="s">
        <v>56</v>
      </c>
      <c r="B16" s="4">
        <v>16</v>
      </c>
      <c r="C16" s="4">
        <v>12</v>
      </c>
      <c r="D16" s="4">
        <v>16</v>
      </c>
      <c r="E16" s="4">
        <v>10</v>
      </c>
      <c r="F16" s="4">
        <v>13</v>
      </c>
      <c r="G16" s="4">
        <v>18</v>
      </c>
      <c r="H16" s="4">
        <v>13</v>
      </c>
      <c r="I16" s="4">
        <v>9</v>
      </c>
      <c r="J16" s="4">
        <v>20</v>
      </c>
      <c r="K16" s="4">
        <v>12</v>
      </c>
      <c r="L16" s="4">
        <v>10</v>
      </c>
      <c r="M16" s="4">
        <v>13</v>
      </c>
      <c r="N16" s="4">
        <v>18</v>
      </c>
    </row>
    <row r="17" spans="1:14" x14ac:dyDescent="0.25">
      <c r="A17" s="68" t="s">
        <v>57</v>
      </c>
      <c r="B17" s="4">
        <v>14</v>
      </c>
      <c r="C17" s="4">
        <v>36</v>
      </c>
      <c r="D17" s="4">
        <v>21</v>
      </c>
      <c r="E17" s="4">
        <v>12</v>
      </c>
      <c r="F17" s="4">
        <v>13</v>
      </c>
      <c r="G17" s="4">
        <v>15</v>
      </c>
      <c r="H17" s="4">
        <v>10</v>
      </c>
      <c r="I17" s="4">
        <v>10</v>
      </c>
      <c r="J17" s="4">
        <v>11</v>
      </c>
      <c r="K17" s="4">
        <v>15</v>
      </c>
      <c r="L17" s="4">
        <v>16</v>
      </c>
      <c r="M17" s="4">
        <v>11</v>
      </c>
      <c r="N17" s="4">
        <v>12</v>
      </c>
    </row>
    <row r="18" spans="1:14" x14ac:dyDescent="0.25">
      <c r="A18" s="68" t="s">
        <v>58</v>
      </c>
      <c r="B18" s="4">
        <v>6</v>
      </c>
      <c r="C18" s="4">
        <v>11</v>
      </c>
      <c r="D18" s="4">
        <v>8</v>
      </c>
      <c r="E18" s="4">
        <v>10</v>
      </c>
      <c r="F18" s="4">
        <v>12</v>
      </c>
      <c r="G18" s="4">
        <v>30</v>
      </c>
      <c r="H18" s="4">
        <v>20</v>
      </c>
      <c r="I18" s="4">
        <v>19</v>
      </c>
      <c r="J18" s="4">
        <v>22</v>
      </c>
      <c r="K18" s="4">
        <v>28</v>
      </c>
      <c r="L18" s="4">
        <v>12</v>
      </c>
      <c r="M18" s="4">
        <v>25</v>
      </c>
      <c r="N18" s="4">
        <v>17</v>
      </c>
    </row>
    <row r="19" spans="1:14" x14ac:dyDescent="0.25">
      <c r="A19" s="68" t="s">
        <v>59</v>
      </c>
      <c r="B19" s="4">
        <v>11</v>
      </c>
      <c r="C19" s="4">
        <v>10</v>
      </c>
      <c r="D19" s="4">
        <v>13</v>
      </c>
      <c r="E19" s="4">
        <v>10</v>
      </c>
      <c r="F19" s="4">
        <v>12</v>
      </c>
      <c r="G19" s="4">
        <v>15</v>
      </c>
      <c r="H19" s="4">
        <v>16</v>
      </c>
      <c r="I19" s="4">
        <v>14</v>
      </c>
      <c r="J19" s="4">
        <v>6</v>
      </c>
      <c r="K19" s="4">
        <v>7</v>
      </c>
      <c r="L19" s="4">
        <v>8</v>
      </c>
      <c r="M19" s="4">
        <v>8</v>
      </c>
      <c r="N19" s="4">
        <v>8</v>
      </c>
    </row>
    <row r="20" spans="1:14" x14ac:dyDescent="0.25">
      <c r="A20" s="68" t="s">
        <v>60</v>
      </c>
      <c r="B20" s="4">
        <v>33</v>
      </c>
      <c r="C20" s="4">
        <v>40</v>
      </c>
      <c r="D20" s="4">
        <v>47</v>
      </c>
      <c r="E20" s="4">
        <v>68</v>
      </c>
      <c r="F20" s="4">
        <v>37</v>
      </c>
      <c r="G20" s="4">
        <v>50</v>
      </c>
      <c r="H20" s="4">
        <v>34</v>
      </c>
      <c r="I20" s="4">
        <v>49</v>
      </c>
      <c r="J20" s="4">
        <v>44</v>
      </c>
      <c r="K20" s="4">
        <v>64</v>
      </c>
      <c r="L20" s="4">
        <v>69</v>
      </c>
      <c r="M20" s="4">
        <v>78</v>
      </c>
      <c r="N20" s="4">
        <v>94</v>
      </c>
    </row>
    <row r="21" spans="1:14" s="8" customFormat="1" x14ac:dyDescent="0.25">
      <c r="A21" s="70" t="s">
        <v>26</v>
      </c>
      <c r="B21" s="4">
        <v>7744</v>
      </c>
      <c r="C21" s="4">
        <v>8214</v>
      </c>
      <c r="D21" s="4">
        <v>9173</v>
      </c>
      <c r="E21" s="4">
        <v>7995</v>
      </c>
      <c r="F21" s="4">
        <v>8537</v>
      </c>
      <c r="G21" s="4">
        <v>9235</v>
      </c>
      <c r="H21" s="4">
        <v>7000</v>
      </c>
      <c r="I21" s="4">
        <v>7136</v>
      </c>
      <c r="J21" s="4">
        <v>8834</v>
      </c>
      <c r="K21" s="4">
        <v>9396</v>
      </c>
      <c r="L21" s="4">
        <v>7241</v>
      </c>
      <c r="M21" s="4">
        <v>9398</v>
      </c>
      <c r="N21" s="4">
        <v>8108</v>
      </c>
    </row>
    <row r="22" spans="1:14" ht="15" customHeight="1" x14ac:dyDescent="0.25">
      <c r="B22" s="53"/>
      <c r="C22" s="53"/>
      <c r="D22" s="53"/>
      <c r="E22" s="53"/>
      <c r="F22" s="53"/>
      <c r="G22" s="53"/>
      <c r="H22" s="53"/>
      <c r="I22" s="53"/>
      <c r="J22" s="53"/>
      <c r="K22" s="53"/>
      <c r="L22" s="53"/>
      <c r="M22" s="53"/>
      <c r="N22" s="53"/>
    </row>
    <row r="23" spans="1:14" x14ac:dyDescent="0.25">
      <c r="B23" s="53"/>
      <c r="C23" s="53"/>
      <c r="D23" s="53"/>
      <c r="E23" s="53"/>
      <c r="F23" s="53"/>
      <c r="G23" s="53"/>
      <c r="H23" s="53"/>
      <c r="I23" s="53"/>
      <c r="J23" s="53"/>
      <c r="K23" s="53"/>
      <c r="L23" s="53"/>
      <c r="M23" s="53"/>
      <c r="N23" s="53"/>
    </row>
    <row r="24" spans="1:14" x14ac:dyDescent="0.25">
      <c r="A24" s="254" t="s">
        <v>245</v>
      </c>
      <c r="B24" s="254"/>
      <c r="C24" s="254"/>
      <c r="D24" s="254"/>
      <c r="E24" s="254"/>
      <c r="F24" s="254"/>
      <c r="G24" s="254"/>
      <c r="H24" s="254"/>
      <c r="I24" s="254"/>
      <c r="J24" s="254"/>
      <c r="K24" s="254"/>
      <c r="L24" s="254"/>
      <c r="M24" s="254"/>
      <c r="N24" s="254"/>
    </row>
    <row r="25" spans="1:14" x14ac:dyDescent="0.25">
      <c r="A25" s="69" t="s">
        <v>28</v>
      </c>
      <c r="B25" s="61" t="s">
        <v>301</v>
      </c>
      <c r="C25" s="61" t="s">
        <v>315</v>
      </c>
      <c r="D25" s="61" t="s">
        <v>321</v>
      </c>
      <c r="E25" s="61" t="s">
        <v>322</v>
      </c>
      <c r="F25" s="61" t="s">
        <v>323</v>
      </c>
      <c r="G25" s="61" t="s">
        <v>333</v>
      </c>
      <c r="H25" s="61" t="s">
        <v>334</v>
      </c>
      <c r="I25" s="61" t="s">
        <v>340</v>
      </c>
      <c r="J25" s="61" t="s">
        <v>347</v>
      </c>
      <c r="K25" s="61" t="s">
        <v>348</v>
      </c>
      <c r="L25" s="61" t="s">
        <v>349</v>
      </c>
      <c r="M25" s="61" t="s">
        <v>350</v>
      </c>
      <c r="N25" s="61" t="s">
        <v>352</v>
      </c>
    </row>
    <row r="26" spans="1:14" x14ac:dyDescent="0.25">
      <c r="A26" s="68" t="s">
        <v>43</v>
      </c>
      <c r="B26" s="4">
        <v>33</v>
      </c>
      <c r="C26" s="4">
        <v>44</v>
      </c>
      <c r="D26" s="4">
        <v>59</v>
      </c>
      <c r="E26" s="4">
        <v>48</v>
      </c>
      <c r="F26" s="4">
        <v>45</v>
      </c>
      <c r="G26" s="4">
        <v>59</v>
      </c>
      <c r="H26" s="4">
        <v>39</v>
      </c>
      <c r="I26" s="4">
        <v>26</v>
      </c>
      <c r="J26" s="4">
        <v>53</v>
      </c>
      <c r="K26" s="4">
        <v>57</v>
      </c>
      <c r="L26" s="4">
        <v>32</v>
      </c>
      <c r="M26" s="4">
        <v>61</v>
      </c>
      <c r="N26" s="4">
        <v>41</v>
      </c>
    </row>
    <row r="27" spans="1:14" x14ac:dyDescent="0.25">
      <c r="A27" s="68" t="s">
        <v>44</v>
      </c>
      <c r="B27" s="4">
        <v>350</v>
      </c>
      <c r="C27" s="4">
        <v>422</v>
      </c>
      <c r="D27" s="4">
        <v>393</v>
      </c>
      <c r="E27" s="4">
        <v>355</v>
      </c>
      <c r="F27" s="4">
        <v>352</v>
      </c>
      <c r="G27" s="4">
        <v>399</v>
      </c>
      <c r="H27" s="4">
        <v>299</v>
      </c>
      <c r="I27" s="4">
        <v>285</v>
      </c>
      <c r="J27" s="4">
        <v>412</v>
      </c>
      <c r="K27" s="4">
        <v>405</v>
      </c>
      <c r="L27" s="4">
        <v>340</v>
      </c>
      <c r="M27" s="4">
        <v>465</v>
      </c>
      <c r="N27" s="4">
        <v>384</v>
      </c>
    </row>
    <row r="28" spans="1:14" ht="30" x14ac:dyDescent="0.25">
      <c r="A28" s="68" t="s">
        <v>45</v>
      </c>
      <c r="B28" s="4">
        <v>1253</v>
      </c>
      <c r="C28" s="4">
        <v>1392</v>
      </c>
      <c r="D28" s="4">
        <v>1419</v>
      </c>
      <c r="E28" s="4">
        <v>1295</v>
      </c>
      <c r="F28" s="4">
        <v>1437</v>
      </c>
      <c r="G28" s="4">
        <v>1522</v>
      </c>
      <c r="H28" s="4">
        <v>1162</v>
      </c>
      <c r="I28" s="4">
        <v>1252</v>
      </c>
      <c r="J28" s="4">
        <v>1506</v>
      </c>
      <c r="K28" s="4">
        <v>1539</v>
      </c>
      <c r="L28" s="4">
        <v>1200</v>
      </c>
      <c r="M28" s="4">
        <v>1626</v>
      </c>
      <c r="N28" s="4">
        <v>1389</v>
      </c>
    </row>
    <row r="29" spans="1:14" x14ac:dyDescent="0.25">
      <c r="A29" s="68" t="s">
        <v>46</v>
      </c>
      <c r="B29" s="4">
        <v>94</v>
      </c>
      <c r="C29" s="4">
        <v>89</v>
      </c>
      <c r="D29" s="4">
        <v>126</v>
      </c>
      <c r="E29" s="4">
        <v>89</v>
      </c>
      <c r="F29" s="4">
        <v>115</v>
      </c>
      <c r="G29" s="4">
        <v>118</v>
      </c>
      <c r="H29" s="4">
        <v>97</v>
      </c>
      <c r="I29" s="4">
        <v>103</v>
      </c>
      <c r="J29" s="4">
        <v>135</v>
      </c>
      <c r="K29" s="4">
        <v>136</v>
      </c>
      <c r="L29" s="4">
        <v>98</v>
      </c>
      <c r="M29" s="4">
        <v>127</v>
      </c>
      <c r="N29" s="4">
        <v>107</v>
      </c>
    </row>
    <row r="30" spans="1:14" x14ac:dyDescent="0.25">
      <c r="A30" s="68" t="s">
        <v>47</v>
      </c>
      <c r="B30" s="4">
        <v>1</v>
      </c>
      <c r="C30" s="4">
        <v>2</v>
      </c>
      <c r="D30" s="4">
        <v>5</v>
      </c>
      <c r="E30" s="4">
        <v>1</v>
      </c>
      <c r="F30" s="4">
        <v>1</v>
      </c>
      <c r="G30" s="4">
        <v>3</v>
      </c>
      <c r="H30" s="4">
        <v>1</v>
      </c>
      <c r="I30" s="4">
        <v>3</v>
      </c>
      <c r="J30" s="4">
        <v>17</v>
      </c>
      <c r="K30" s="4">
        <v>8</v>
      </c>
      <c r="L30" s="4">
        <v>7</v>
      </c>
      <c r="M30" s="4">
        <v>11</v>
      </c>
      <c r="N30" s="4">
        <v>12</v>
      </c>
    </row>
    <row r="31" spans="1:14" ht="30" x14ac:dyDescent="0.25">
      <c r="A31" s="68" t="s">
        <v>48</v>
      </c>
      <c r="B31" s="4">
        <v>1972</v>
      </c>
      <c r="C31" s="4">
        <v>2358</v>
      </c>
      <c r="D31" s="4">
        <v>2607</v>
      </c>
      <c r="E31" s="4">
        <v>2210</v>
      </c>
      <c r="F31" s="4">
        <v>2467</v>
      </c>
      <c r="G31" s="4">
        <v>2520</v>
      </c>
      <c r="H31" s="4">
        <v>1806</v>
      </c>
      <c r="I31" s="4">
        <v>1957</v>
      </c>
      <c r="J31" s="4">
        <v>1878</v>
      </c>
      <c r="K31" s="4">
        <v>1874</v>
      </c>
      <c r="L31" s="4">
        <v>1476</v>
      </c>
      <c r="M31" s="4">
        <v>1890</v>
      </c>
      <c r="N31" s="4">
        <v>1614</v>
      </c>
    </row>
    <row r="32" spans="1:14" x14ac:dyDescent="0.25">
      <c r="A32" s="68" t="s">
        <v>49</v>
      </c>
      <c r="B32" s="4">
        <v>494</v>
      </c>
      <c r="C32" s="4">
        <v>503</v>
      </c>
      <c r="D32" s="4">
        <v>556</v>
      </c>
      <c r="E32" s="4">
        <v>468</v>
      </c>
      <c r="F32" s="4">
        <v>500</v>
      </c>
      <c r="G32" s="4">
        <v>539</v>
      </c>
      <c r="H32" s="4">
        <v>448</v>
      </c>
      <c r="I32" s="4">
        <v>480</v>
      </c>
      <c r="J32" s="4">
        <v>412</v>
      </c>
      <c r="K32" s="4">
        <v>390</v>
      </c>
      <c r="L32" s="4">
        <v>332</v>
      </c>
      <c r="M32" s="4">
        <v>437</v>
      </c>
      <c r="N32" s="4">
        <v>436</v>
      </c>
    </row>
    <row r="33" spans="1:14" ht="30" x14ac:dyDescent="0.25">
      <c r="A33" s="68" t="s">
        <v>50</v>
      </c>
      <c r="B33" s="4">
        <v>409</v>
      </c>
      <c r="C33" s="4">
        <v>290</v>
      </c>
      <c r="D33" s="4">
        <v>302</v>
      </c>
      <c r="E33" s="4">
        <v>281</v>
      </c>
      <c r="F33" s="4">
        <v>369</v>
      </c>
      <c r="G33" s="4">
        <v>322</v>
      </c>
      <c r="H33" s="4">
        <v>237</v>
      </c>
      <c r="I33" s="4">
        <v>339</v>
      </c>
      <c r="J33" s="4">
        <v>772</v>
      </c>
      <c r="K33" s="4">
        <v>1081</v>
      </c>
      <c r="L33" s="4">
        <v>832</v>
      </c>
      <c r="M33" s="4">
        <v>1027</v>
      </c>
      <c r="N33" s="4">
        <v>914</v>
      </c>
    </row>
    <row r="34" spans="1:14" x14ac:dyDescent="0.25">
      <c r="A34" s="68" t="s">
        <v>51</v>
      </c>
      <c r="B34" s="4">
        <v>235</v>
      </c>
      <c r="C34" s="4">
        <v>220</v>
      </c>
      <c r="D34" s="4">
        <v>251</v>
      </c>
      <c r="E34" s="4">
        <v>257</v>
      </c>
      <c r="F34" s="4">
        <v>246</v>
      </c>
      <c r="G34" s="4">
        <v>285</v>
      </c>
      <c r="H34" s="4">
        <v>215</v>
      </c>
      <c r="I34" s="4">
        <v>205</v>
      </c>
      <c r="J34" s="4">
        <v>287</v>
      </c>
      <c r="K34" s="4">
        <v>361</v>
      </c>
      <c r="L34" s="4">
        <v>276</v>
      </c>
      <c r="M34" s="4">
        <v>326</v>
      </c>
      <c r="N34" s="4">
        <v>298</v>
      </c>
    </row>
    <row r="35" spans="1:14" x14ac:dyDescent="0.25">
      <c r="A35" s="68" t="s">
        <v>52</v>
      </c>
      <c r="B35" s="4">
        <v>58</v>
      </c>
      <c r="C35" s="4">
        <v>53</v>
      </c>
      <c r="D35" s="4">
        <v>61</v>
      </c>
      <c r="E35" s="4">
        <v>53</v>
      </c>
      <c r="F35" s="4">
        <v>61</v>
      </c>
      <c r="G35" s="4">
        <v>63</v>
      </c>
      <c r="H35" s="4">
        <v>47</v>
      </c>
      <c r="I35" s="4">
        <v>45</v>
      </c>
      <c r="J35" s="4">
        <v>60</v>
      </c>
      <c r="K35" s="4">
        <v>61</v>
      </c>
      <c r="L35" s="4">
        <v>55</v>
      </c>
      <c r="M35" s="4">
        <v>72</v>
      </c>
      <c r="N35" s="4">
        <v>58</v>
      </c>
    </row>
    <row r="36" spans="1:14" x14ac:dyDescent="0.25">
      <c r="A36" s="68" t="s">
        <v>53</v>
      </c>
      <c r="B36" s="4">
        <v>16</v>
      </c>
      <c r="C36" s="4">
        <v>24</v>
      </c>
      <c r="D36" s="4">
        <v>36</v>
      </c>
      <c r="E36" s="4">
        <v>15</v>
      </c>
      <c r="F36" s="4">
        <v>20</v>
      </c>
      <c r="G36" s="4">
        <v>17</v>
      </c>
      <c r="H36" s="4">
        <v>6</v>
      </c>
      <c r="I36" s="4">
        <v>12</v>
      </c>
      <c r="J36" s="4">
        <v>7</v>
      </c>
      <c r="K36" s="4">
        <v>16</v>
      </c>
      <c r="L36" s="4">
        <v>8</v>
      </c>
      <c r="M36" s="4">
        <v>12</v>
      </c>
      <c r="N36" s="4">
        <v>9</v>
      </c>
    </row>
    <row r="37" spans="1:14" x14ac:dyDescent="0.25">
      <c r="A37" s="68" t="s">
        <v>54</v>
      </c>
      <c r="B37" s="4">
        <v>178</v>
      </c>
      <c r="C37" s="4">
        <v>206</v>
      </c>
      <c r="D37" s="4">
        <v>237</v>
      </c>
      <c r="E37" s="4">
        <v>214</v>
      </c>
      <c r="F37" s="4">
        <v>213</v>
      </c>
      <c r="G37" s="4">
        <v>228</v>
      </c>
      <c r="H37" s="4">
        <v>230</v>
      </c>
      <c r="I37" s="4">
        <v>89</v>
      </c>
      <c r="J37" s="4">
        <v>225</v>
      </c>
      <c r="K37" s="4">
        <v>248</v>
      </c>
      <c r="L37" s="4">
        <v>147</v>
      </c>
      <c r="M37" s="4">
        <v>225</v>
      </c>
      <c r="N37" s="4">
        <v>205</v>
      </c>
    </row>
    <row r="38" spans="1:14" x14ac:dyDescent="0.25">
      <c r="A38" s="68" t="s">
        <v>55</v>
      </c>
      <c r="B38" s="4">
        <v>8</v>
      </c>
      <c r="C38" s="4">
        <v>14</v>
      </c>
      <c r="D38" s="4">
        <v>11</v>
      </c>
      <c r="E38" s="4">
        <v>7</v>
      </c>
      <c r="F38" s="4">
        <v>14</v>
      </c>
      <c r="G38" s="4">
        <v>4</v>
      </c>
      <c r="H38" s="4">
        <v>6</v>
      </c>
      <c r="I38" s="4">
        <v>11</v>
      </c>
      <c r="J38" s="4">
        <v>20</v>
      </c>
      <c r="K38" s="4">
        <v>22</v>
      </c>
      <c r="L38" s="4">
        <v>10</v>
      </c>
      <c r="M38" s="4">
        <v>22</v>
      </c>
      <c r="N38" s="4">
        <v>35</v>
      </c>
    </row>
    <row r="39" spans="1:14" x14ac:dyDescent="0.25">
      <c r="A39" s="68" t="s">
        <v>56</v>
      </c>
      <c r="B39" s="4">
        <v>14</v>
      </c>
      <c r="C39" s="4">
        <v>9</v>
      </c>
      <c r="D39" s="4">
        <v>14</v>
      </c>
      <c r="E39" s="4">
        <v>7</v>
      </c>
      <c r="F39" s="4">
        <v>6</v>
      </c>
      <c r="G39" s="4">
        <v>13</v>
      </c>
      <c r="H39" s="4">
        <v>7</v>
      </c>
      <c r="I39" s="4">
        <v>7</v>
      </c>
      <c r="J39" s="4">
        <v>11</v>
      </c>
      <c r="K39" s="4">
        <v>6</v>
      </c>
      <c r="L39" s="4">
        <v>10</v>
      </c>
      <c r="M39" s="4">
        <v>6</v>
      </c>
      <c r="N39" s="4">
        <v>7</v>
      </c>
    </row>
    <row r="40" spans="1:14" x14ac:dyDescent="0.25">
      <c r="A40" s="68" t="s">
        <v>57</v>
      </c>
      <c r="B40" s="4">
        <v>10</v>
      </c>
      <c r="C40" s="4">
        <v>31</v>
      </c>
      <c r="D40" s="4">
        <v>11</v>
      </c>
      <c r="E40" s="4">
        <v>6</v>
      </c>
      <c r="F40" s="4">
        <v>8</v>
      </c>
      <c r="G40" s="4">
        <v>9</v>
      </c>
      <c r="H40" s="4">
        <v>4</v>
      </c>
      <c r="I40" s="4">
        <v>5</v>
      </c>
      <c r="J40" s="4">
        <v>5</v>
      </c>
      <c r="K40" s="4">
        <v>6</v>
      </c>
      <c r="L40" s="4">
        <v>7</v>
      </c>
      <c r="M40" s="4">
        <v>7</v>
      </c>
      <c r="N40" s="4">
        <v>8</v>
      </c>
    </row>
    <row r="41" spans="1:14" x14ac:dyDescent="0.25">
      <c r="A41" s="68" t="s">
        <v>58</v>
      </c>
      <c r="B41" s="4">
        <v>3</v>
      </c>
      <c r="C41" s="4">
        <v>3</v>
      </c>
      <c r="D41" s="4">
        <v>4</v>
      </c>
      <c r="E41" s="4" t="s">
        <v>325</v>
      </c>
      <c r="F41" s="4">
        <v>1</v>
      </c>
      <c r="G41" s="4" t="s">
        <v>325</v>
      </c>
      <c r="H41" s="4">
        <v>1</v>
      </c>
      <c r="I41" s="4" t="s">
        <v>325</v>
      </c>
      <c r="J41" s="4">
        <v>6</v>
      </c>
      <c r="K41" s="4">
        <v>5</v>
      </c>
      <c r="L41" s="4">
        <v>3</v>
      </c>
      <c r="M41" s="4">
        <v>4</v>
      </c>
      <c r="N41" s="4">
        <v>6</v>
      </c>
    </row>
    <row r="42" spans="1:14" x14ac:dyDescent="0.25">
      <c r="A42" s="68" t="s">
        <v>59</v>
      </c>
      <c r="B42" s="4">
        <v>9</v>
      </c>
      <c r="C42" s="4">
        <v>6</v>
      </c>
      <c r="D42" s="4">
        <v>8</v>
      </c>
      <c r="E42" s="4">
        <v>6</v>
      </c>
      <c r="F42" s="4">
        <v>8</v>
      </c>
      <c r="G42" s="4">
        <v>12</v>
      </c>
      <c r="H42" s="4">
        <v>9</v>
      </c>
      <c r="I42" s="4">
        <v>6</v>
      </c>
      <c r="J42" s="4">
        <v>2</v>
      </c>
      <c r="K42" s="4">
        <v>1</v>
      </c>
      <c r="L42" s="4">
        <v>2</v>
      </c>
      <c r="M42" s="4">
        <v>2</v>
      </c>
      <c r="N42" s="4">
        <v>4</v>
      </c>
    </row>
    <row r="43" spans="1:14" x14ac:dyDescent="0.25">
      <c r="A43" s="68" t="s">
        <v>60</v>
      </c>
      <c r="B43" s="4">
        <v>7</v>
      </c>
      <c r="C43" s="4">
        <v>9</v>
      </c>
      <c r="D43" s="4">
        <v>4</v>
      </c>
      <c r="E43" s="4">
        <v>12</v>
      </c>
      <c r="F43" s="4">
        <v>4</v>
      </c>
      <c r="G43" s="4">
        <v>11</v>
      </c>
      <c r="H43" s="4">
        <v>7</v>
      </c>
      <c r="I43" s="4">
        <v>5</v>
      </c>
      <c r="J43" s="4">
        <v>2</v>
      </c>
      <c r="K43" s="4">
        <v>13</v>
      </c>
      <c r="L43" s="4">
        <v>24</v>
      </c>
      <c r="M43" s="4">
        <v>34</v>
      </c>
      <c r="N43" s="4">
        <v>68</v>
      </c>
    </row>
    <row r="44" spans="1:14" s="8" customFormat="1" x14ac:dyDescent="0.25">
      <c r="A44" s="70" t="s">
        <v>26</v>
      </c>
      <c r="B44" s="4">
        <v>5144</v>
      </c>
      <c r="C44" s="4">
        <v>5675</v>
      </c>
      <c r="D44" s="4">
        <v>6104</v>
      </c>
      <c r="E44" s="4">
        <v>5324</v>
      </c>
      <c r="F44" s="4">
        <v>5867</v>
      </c>
      <c r="G44" s="4">
        <v>6124</v>
      </c>
      <c r="H44" s="4">
        <v>4621</v>
      </c>
      <c r="I44" s="4">
        <v>4830</v>
      </c>
      <c r="J44" s="4">
        <v>5810</v>
      </c>
      <c r="K44" s="4">
        <v>6229</v>
      </c>
      <c r="L44" s="4">
        <v>4859</v>
      </c>
      <c r="M44" s="4">
        <v>6354</v>
      </c>
      <c r="N44" s="4">
        <v>5595</v>
      </c>
    </row>
    <row r="45" spans="1:14" x14ac:dyDescent="0.25">
      <c r="B45" s="53"/>
      <c r="C45" s="53"/>
      <c r="D45" s="53"/>
      <c r="E45" s="53"/>
      <c r="F45" s="53"/>
      <c r="G45" s="53"/>
      <c r="H45" s="53"/>
      <c r="I45" s="53"/>
      <c r="J45" s="53"/>
      <c r="K45" s="53"/>
      <c r="L45" s="53"/>
      <c r="M45" s="53"/>
      <c r="N45" s="53"/>
    </row>
    <row r="46" spans="1:14" x14ac:dyDescent="0.25">
      <c r="B46" s="53"/>
      <c r="C46" s="53"/>
      <c r="D46" s="53"/>
      <c r="E46" s="53"/>
      <c r="F46" s="53"/>
      <c r="G46" s="53"/>
      <c r="H46" s="53"/>
      <c r="I46" s="53"/>
      <c r="J46" s="53"/>
      <c r="K46" s="53"/>
      <c r="L46" s="53"/>
      <c r="M46" s="53"/>
      <c r="N46" s="53"/>
    </row>
    <row r="47" spans="1:14" x14ac:dyDescent="0.25">
      <c r="A47" s="254" t="s">
        <v>246</v>
      </c>
      <c r="B47" s="254"/>
      <c r="C47" s="254"/>
      <c r="D47" s="254"/>
      <c r="E47" s="254"/>
      <c r="F47" s="254"/>
      <c r="G47" s="254"/>
      <c r="H47" s="254"/>
      <c r="I47" s="254"/>
      <c r="J47" s="254"/>
      <c r="K47" s="254"/>
      <c r="L47" s="254"/>
      <c r="M47" s="254"/>
      <c r="N47" s="254"/>
    </row>
    <row r="48" spans="1:14" x14ac:dyDescent="0.25">
      <c r="A48" s="69" t="s">
        <v>28</v>
      </c>
      <c r="B48" s="61" t="s">
        <v>301</v>
      </c>
      <c r="C48" s="61" t="s">
        <v>315</v>
      </c>
      <c r="D48" s="61" t="s">
        <v>321</v>
      </c>
      <c r="E48" s="61" t="s">
        <v>322</v>
      </c>
      <c r="F48" s="61" t="s">
        <v>323</v>
      </c>
      <c r="G48" s="61" t="s">
        <v>333</v>
      </c>
      <c r="H48" s="61" t="s">
        <v>334</v>
      </c>
      <c r="I48" s="61" t="s">
        <v>340</v>
      </c>
      <c r="J48" s="61" t="s">
        <v>347</v>
      </c>
      <c r="K48" s="61" t="s">
        <v>348</v>
      </c>
      <c r="L48" s="61" t="s">
        <v>349</v>
      </c>
      <c r="M48" s="61" t="s">
        <v>350</v>
      </c>
      <c r="N48" s="61" t="s">
        <v>352</v>
      </c>
    </row>
    <row r="49" spans="1:14" x14ac:dyDescent="0.25">
      <c r="A49" s="68" t="s">
        <v>43</v>
      </c>
      <c r="B49" s="4">
        <v>1</v>
      </c>
      <c r="C49" s="4">
        <v>2</v>
      </c>
      <c r="D49" s="4">
        <v>5</v>
      </c>
      <c r="E49" s="4">
        <v>4</v>
      </c>
      <c r="F49" s="4">
        <v>3</v>
      </c>
      <c r="G49" s="4">
        <v>1</v>
      </c>
      <c r="H49" s="4">
        <v>1</v>
      </c>
      <c r="I49" s="4">
        <v>1</v>
      </c>
      <c r="J49" s="4">
        <v>2</v>
      </c>
      <c r="K49" s="4">
        <v>1</v>
      </c>
      <c r="L49" s="4">
        <v>3</v>
      </c>
      <c r="M49" s="4">
        <v>2</v>
      </c>
      <c r="N49" s="4">
        <v>3</v>
      </c>
    </row>
    <row r="50" spans="1:14" x14ac:dyDescent="0.25">
      <c r="A50" s="68" t="s">
        <v>44</v>
      </c>
      <c r="B50" s="4">
        <v>19</v>
      </c>
      <c r="C50" s="4">
        <v>27</v>
      </c>
      <c r="D50" s="4">
        <v>31</v>
      </c>
      <c r="E50" s="4">
        <v>30</v>
      </c>
      <c r="F50" s="4">
        <v>20</v>
      </c>
      <c r="G50" s="4">
        <v>24</v>
      </c>
      <c r="H50" s="4">
        <v>21</v>
      </c>
      <c r="I50" s="4">
        <v>16</v>
      </c>
      <c r="J50" s="4">
        <v>22</v>
      </c>
      <c r="K50" s="4">
        <v>16</v>
      </c>
      <c r="L50" s="4">
        <v>16</v>
      </c>
      <c r="M50" s="4">
        <v>20</v>
      </c>
      <c r="N50" s="4">
        <v>19</v>
      </c>
    </row>
    <row r="51" spans="1:14" ht="30" x14ac:dyDescent="0.25">
      <c r="A51" s="68" t="s">
        <v>45</v>
      </c>
      <c r="B51" s="4">
        <v>88</v>
      </c>
      <c r="C51" s="4">
        <v>92</v>
      </c>
      <c r="D51" s="4">
        <v>120</v>
      </c>
      <c r="E51" s="4">
        <v>99</v>
      </c>
      <c r="F51" s="4">
        <v>90</v>
      </c>
      <c r="G51" s="4">
        <v>115</v>
      </c>
      <c r="H51" s="4">
        <v>104</v>
      </c>
      <c r="I51" s="4">
        <v>93</v>
      </c>
      <c r="J51" s="4">
        <v>115</v>
      </c>
      <c r="K51" s="4">
        <v>100</v>
      </c>
      <c r="L51" s="4">
        <v>88</v>
      </c>
      <c r="M51" s="4">
        <v>95</v>
      </c>
      <c r="N51" s="4">
        <v>87</v>
      </c>
    </row>
    <row r="52" spans="1:14" x14ac:dyDescent="0.25">
      <c r="A52" s="68" t="s">
        <v>46</v>
      </c>
      <c r="B52" s="4">
        <v>14</v>
      </c>
      <c r="C52" s="4">
        <v>10</v>
      </c>
      <c r="D52" s="4">
        <v>7</v>
      </c>
      <c r="E52" s="4">
        <v>7</v>
      </c>
      <c r="F52" s="4">
        <v>8</v>
      </c>
      <c r="G52" s="4">
        <v>14</v>
      </c>
      <c r="H52" s="4">
        <v>9</v>
      </c>
      <c r="I52" s="4">
        <v>12</v>
      </c>
      <c r="J52" s="4">
        <v>12</v>
      </c>
      <c r="K52" s="4">
        <v>13</v>
      </c>
      <c r="L52" s="4">
        <v>6</v>
      </c>
      <c r="M52" s="4">
        <v>11</v>
      </c>
      <c r="N52" s="4">
        <v>8</v>
      </c>
    </row>
    <row r="53" spans="1:14" x14ac:dyDescent="0.25">
      <c r="A53" s="68" t="s">
        <v>47</v>
      </c>
      <c r="B53" s="4">
        <v>1</v>
      </c>
      <c r="C53" s="4">
        <v>1</v>
      </c>
      <c r="D53" s="4">
        <v>2</v>
      </c>
      <c r="E53" s="4">
        <v>2</v>
      </c>
      <c r="F53" s="4">
        <v>1</v>
      </c>
      <c r="G53" s="4">
        <v>2</v>
      </c>
      <c r="H53" s="4">
        <v>1</v>
      </c>
      <c r="I53" s="4">
        <v>1</v>
      </c>
      <c r="J53" s="4">
        <v>1</v>
      </c>
      <c r="K53" s="4">
        <v>2</v>
      </c>
      <c r="L53" s="4">
        <v>1</v>
      </c>
      <c r="M53" s="4" t="s">
        <v>325</v>
      </c>
      <c r="N53" s="4" t="s">
        <v>325</v>
      </c>
    </row>
    <row r="54" spans="1:14" ht="30" x14ac:dyDescent="0.25">
      <c r="A54" s="68" t="s">
        <v>48</v>
      </c>
      <c r="B54" s="4">
        <v>353</v>
      </c>
      <c r="C54" s="4">
        <v>391</v>
      </c>
      <c r="D54" s="4">
        <v>427</v>
      </c>
      <c r="E54" s="4">
        <v>381</v>
      </c>
      <c r="F54" s="4">
        <v>403</v>
      </c>
      <c r="G54" s="4">
        <v>408</v>
      </c>
      <c r="H54" s="4">
        <v>327</v>
      </c>
      <c r="I54" s="4">
        <v>294</v>
      </c>
      <c r="J54" s="4">
        <v>367</v>
      </c>
      <c r="K54" s="4">
        <v>438</v>
      </c>
      <c r="L54" s="4">
        <v>309</v>
      </c>
      <c r="M54" s="4">
        <v>401</v>
      </c>
      <c r="N54" s="4">
        <v>346</v>
      </c>
    </row>
    <row r="55" spans="1:14" x14ac:dyDescent="0.25">
      <c r="A55" s="68" t="s">
        <v>49</v>
      </c>
      <c r="B55" s="4">
        <v>40</v>
      </c>
      <c r="C55" s="4">
        <v>47</v>
      </c>
      <c r="D55" s="4">
        <v>33</v>
      </c>
      <c r="E55" s="4">
        <v>31</v>
      </c>
      <c r="F55" s="4">
        <v>30</v>
      </c>
      <c r="G55" s="4">
        <v>27</v>
      </c>
      <c r="H55" s="4">
        <v>21</v>
      </c>
      <c r="I55" s="4">
        <v>33</v>
      </c>
      <c r="J55" s="4">
        <v>43</v>
      </c>
      <c r="K55" s="4">
        <v>28</v>
      </c>
      <c r="L55" s="4">
        <v>34</v>
      </c>
      <c r="M55" s="4">
        <v>35</v>
      </c>
      <c r="N55" s="4">
        <v>25</v>
      </c>
    </row>
    <row r="56" spans="1:14" ht="30" x14ac:dyDescent="0.25">
      <c r="A56" s="68" t="s">
        <v>50</v>
      </c>
      <c r="B56" s="4">
        <v>61</v>
      </c>
      <c r="C56" s="4">
        <v>49</v>
      </c>
      <c r="D56" s="4">
        <v>59</v>
      </c>
      <c r="E56" s="4">
        <v>59</v>
      </c>
      <c r="F56" s="4">
        <v>75</v>
      </c>
      <c r="G56" s="4">
        <v>84</v>
      </c>
      <c r="H56" s="4">
        <v>53</v>
      </c>
      <c r="I56" s="4">
        <v>115</v>
      </c>
      <c r="J56" s="4">
        <v>116</v>
      </c>
      <c r="K56" s="4">
        <v>66</v>
      </c>
      <c r="L56" s="4">
        <v>55</v>
      </c>
      <c r="M56" s="4">
        <v>55</v>
      </c>
      <c r="N56" s="4">
        <v>46</v>
      </c>
    </row>
    <row r="57" spans="1:14" x14ac:dyDescent="0.25">
      <c r="A57" s="68" t="s">
        <v>51</v>
      </c>
      <c r="B57" s="4">
        <v>39</v>
      </c>
      <c r="C57" s="4">
        <v>44</v>
      </c>
      <c r="D57" s="4">
        <v>54</v>
      </c>
      <c r="E57" s="4">
        <v>43</v>
      </c>
      <c r="F57" s="4">
        <v>35</v>
      </c>
      <c r="G57" s="4">
        <v>34</v>
      </c>
      <c r="H57" s="4">
        <v>30</v>
      </c>
      <c r="I57" s="4">
        <v>32</v>
      </c>
      <c r="J57" s="4">
        <v>51</v>
      </c>
      <c r="K57" s="4">
        <v>45</v>
      </c>
      <c r="L57" s="4">
        <v>48</v>
      </c>
      <c r="M57" s="4">
        <v>42</v>
      </c>
      <c r="N57" s="4">
        <v>31</v>
      </c>
    </row>
    <row r="58" spans="1:14" x14ac:dyDescent="0.25">
      <c r="A58" s="68" t="s">
        <v>52</v>
      </c>
      <c r="B58" s="4">
        <v>6</v>
      </c>
      <c r="C58" s="4">
        <v>8</v>
      </c>
      <c r="D58" s="4">
        <v>5</v>
      </c>
      <c r="E58" s="4">
        <v>7</v>
      </c>
      <c r="F58" s="4">
        <v>14</v>
      </c>
      <c r="G58" s="4">
        <v>15</v>
      </c>
      <c r="H58" s="4">
        <v>6</v>
      </c>
      <c r="I58" s="4">
        <v>7</v>
      </c>
      <c r="J58" s="4">
        <v>4</v>
      </c>
      <c r="K58" s="4">
        <v>6</v>
      </c>
      <c r="L58" s="4">
        <v>4</v>
      </c>
      <c r="M58" s="4">
        <v>16</v>
      </c>
      <c r="N58" s="4">
        <v>12</v>
      </c>
    </row>
    <row r="59" spans="1:14" x14ac:dyDescent="0.25">
      <c r="A59" s="68" t="s">
        <v>53</v>
      </c>
      <c r="B59" s="4">
        <v>3</v>
      </c>
      <c r="C59" s="4">
        <v>3</v>
      </c>
      <c r="D59" s="4">
        <v>1</v>
      </c>
      <c r="E59" s="4">
        <v>2</v>
      </c>
      <c r="F59" s="4">
        <v>4</v>
      </c>
      <c r="G59" s="4" t="s">
        <v>325</v>
      </c>
      <c r="H59" s="4">
        <v>5</v>
      </c>
      <c r="I59" s="4">
        <v>2</v>
      </c>
      <c r="J59" s="4">
        <v>7</v>
      </c>
      <c r="K59" s="4">
        <v>4</v>
      </c>
      <c r="L59" s="4">
        <v>2</v>
      </c>
      <c r="M59" s="4">
        <v>1</v>
      </c>
      <c r="N59" s="4">
        <v>4</v>
      </c>
    </row>
    <row r="60" spans="1:14" x14ac:dyDescent="0.25">
      <c r="A60" s="68" t="s">
        <v>54</v>
      </c>
      <c r="B60" s="4">
        <v>28</v>
      </c>
      <c r="C60" s="4">
        <v>32</v>
      </c>
      <c r="D60" s="4">
        <v>41</v>
      </c>
      <c r="E60" s="4">
        <v>32</v>
      </c>
      <c r="F60" s="4">
        <v>32</v>
      </c>
      <c r="G60" s="4">
        <v>32</v>
      </c>
      <c r="H60" s="4">
        <v>23</v>
      </c>
      <c r="I60" s="4">
        <v>17</v>
      </c>
      <c r="J60" s="4">
        <v>30</v>
      </c>
      <c r="K60" s="4">
        <v>28</v>
      </c>
      <c r="L60" s="4">
        <v>31</v>
      </c>
      <c r="M60" s="4">
        <v>23</v>
      </c>
      <c r="N60" s="4">
        <v>30</v>
      </c>
    </row>
    <row r="61" spans="1:14" x14ac:dyDescent="0.25">
      <c r="A61" s="68" t="s">
        <v>55</v>
      </c>
      <c r="B61" s="4">
        <v>1</v>
      </c>
      <c r="C61" s="4">
        <v>2</v>
      </c>
      <c r="D61" s="4">
        <v>3</v>
      </c>
      <c r="E61" s="4" t="s">
        <v>325</v>
      </c>
      <c r="F61" s="4" t="s">
        <v>325</v>
      </c>
      <c r="G61" s="4">
        <v>4</v>
      </c>
      <c r="H61" s="4">
        <v>2</v>
      </c>
      <c r="I61" s="4">
        <v>4</v>
      </c>
      <c r="J61" s="4">
        <v>6</v>
      </c>
      <c r="K61" s="4">
        <v>2</v>
      </c>
      <c r="L61" s="4">
        <v>3</v>
      </c>
      <c r="M61" s="4">
        <v>4</v>
      </c>
      <c r="N61" s="4">
        <v>1</v>
      </c>
    </row>
    <row r="62" spans="1:14" x14ac:dyDescent="0.25">
      <c r="A62" s="68" t="s">
        <v>56</v>
      </c>
      <c r="B62" s="4" t="s">
        <v>325</v>
      </c>
      <c r="C62" s="4">
        <v>1</v>
      </c>
      <c r="D62" s="4" t="s">
        <v>325</v>
      </c>
      <c r="E62" s="4" t="s">
        <v>325</v>
      </c>
      <c r="F62" s="4">
        <v>1</v>
      </c>
      <c r="G62" s="4" t="s">
        <v>325</v>
      </c>
      <c r="H62" s="4" t="s">
        <v>325</v>
      </c>
      <c r="I62" s="4" t="s">
        <v>325</v>
      </c>
      <c r="J62" s="4" t="s">
        <v>325</v>
      </c>
      <c r="K62" s="4">
        <v>1</v>
      </c>
      <c r="L62" s="4" t="s">
        <v>325</v>
      </c>
      <c r="M62" s="4">
        <v>2</v>
      </c>
      <c r="N62" s="4">
        <v>3</v>
      </c>
    </row>
    <row r="63" spans="1:14" x14ac:dyDescent="0.25">
      <c r="A63" s="68" t="s">
        <v>57</v>
      </c>
      <c r="B63" s="4" t="s">
        <v>325</v>
      </c>
      <c r="C63" s="4">
        <v>2</v>
      </c>
      <c r="D63" s="4" t="s">
        <v>325</v>
      </c>
      <c r="E63" s="4">
        <v>2</v>
      </c>
      <c r="F63" s="4">
        <v>3</v>
      </c>
      <c r="G63" s="4" t="s">
        <v>325</v>
      </c>
      <c r="H63" s="4">
        <v>2</v>
      </c>
      <c r="I63" s="4">
        <v>1</v>
      </c>
      <c r="J63" s="4" t="s">
        <v>325</v>
      </c>
      <c r="K63" s="4">
        <v>1</v>
      </c>
      <c r="L63" s="4">
        <v>1</v>
      </c>
      <c r="M63" s="4">
        <v>2</v>
      </c>
      <c r="N63" s="4">
        <v>1</v>
      </c>
    </row>
    <row r="64" spans="1:14" x14ac:dyDescent="0.25">
      <c r="A64" s="68" t="s">
        <v>58</v>
      </c>
      <c r="B64" s="4">
        <v>2</v>
      </c>
      <c r="C64" s="4">
        <v>6</v>
      </c>
      <c r="D64" s="4">
        <v>2</v>
      </c>
      <c r="E64" s="4">
        <v>8</v>
      </c>
      <c r="F64" s="4">
        <v>4</v>
      </c>
      <c r="G64" s="4">
        <v>7</v>
      </c>
      <c r="H64" s="4">
        <v>4</v>
      </c>
      <c r="I64" s="4">
        <v>3</v>
      </c>
      <c r="J64" s="4">
        <v>7</v>
      </c>
      <c r="K64" s="4">
        <v>11</v>
      </c>
      <c r="L64" s="4">
        <v>4</v>
      </c>
      <c r="M64" s="4">
        <v>7</v>
      </c>
      <c r="N64" s="4">
        <v>3</v>
      </c>
    </row>
    <row r="65" spans="1:14" x14ac:dyDescent="0.25">
      <c r="A65" s="68" t="s">
        <v>59</v>
      </c>
      <c r="B65" s="4" t="s">
        <v>325</v>
      </c>
      <c r="C65" s="4">
        <v>1</v>
      </c>
      <c r="D65" s="4" t="s">
        <v>325</v>
      </c>
      <c r="E65" s="4">
        <v>1</v>
      </c>
      <c r="F65" s="4">
        <v>1</v>
      </c>
      <c r="G65" s="4" t="s">
        <v>325</v>
      </c>
      <c r="H65" s="4">
        <v>2</v>
      </c>
      <c r="I65" s="4">
        <v>1</v>
      </c>
      <c r="J65" s="4">
        <v>1</v>
      </c>
      <c r="K65" s="4">
        <v>1</v>
      </c>
      <c r="L65" s="4">
        <v>2</v>
      </c>
      <c r="M65" s="4">
        <v>1</v>
      </c>
      <c r="N65" s="4" t="s">
        <v>325</v>
      </c>
    </row>
    <row r="66" spans="1:14" x14ac:dyDescent="0.25">
      <c r="A66" s="68" t="s">
        <v>60</v>
      </c>
      <c r="B66" s="4" t="s">
        <v>325</v>
      </c>
      <c r="C66" s="4">
        <v>1</v>
      </c>
      <c r="D66" s="4">
        <v>1</v>
      </c>
      <c r="E66" s="4">
        <v>1</v>
      </c>
      <c r="F66" s="4">
        <v>3</v>
      </c>
      <c r="G66" s="4">
        <v>3</v>
      </c>
      <c r="H66" s="4" t="s">
        <v>325</v>
      </c>
      <c r="I66" s="4">
        <v>4</v>
      </c>
      <c r="J66" s="4">
        <v>4</v>
      </c>
      <c r="K66" s="4">
        <v>15</v>
      </c>
      <c r="L66" s="4">
        <v>14</v>
      </c>
      <c r="M66" s="4">
        <v>9</v>
      </c>
      <c r="N66" s="4">
        <v>1</v>
      </c>
    </row>
    <row r="67" spans="1:14" s="8" customFormat="1" x14ac:dyDescent="0.25">
      <c r="A67" s="70" t="s">
        <v>26</v>
      </c>
      <c r="B67" s="4">
        <v>656</v>
      </c>
      <c r="C67" s="4">
        <v>719</v>
      </c>
      <c r="D67" s="4">
        <v>791</v>
      </c>
      <c r="E67" s="4">
        <v>709</v>
      </c>
      <c r="F67" s="4">
        <v>727</v>
      </c>
      <c r="G67" s="4">
        <v>770</v>
      </c>
      <c r="H67" s="4">
        <v>611</v>
      </c>
      <c r="I67" s="4">
        <v>636</v>
      </c>
      <c r="J67" s="4">
        <v>788</v>
      </c>
      <c r="K67" s="4">
        <v>778</v>
      </c>
      <c r="L67" s="4">
        <v>621</v>
      </c>
      <c r="M67" s="4">
        <v>726</v>
      </c>
      <c r="N67" s="4">
        <v>620</v>
      </c>
    </row>
    <row r="68" spans="1:14" x14ac:dyDescent="0.25">
      <c r="B68" s="53"/>
      <c r="C68" s="53"/>
      <c r="D68" s="53"/>
      <c r="E68" s="53"/>
      <c r="F68" s="53"/>
      <c r="G68" s="53"/>
      <c r="H68" s="53"/>
      <c r="I68" s="53"/>
      <c r="J68" s="53"/>
      <c r="K68" s="53"/>
      <c r="L68" s="53"/>
      <c r="M68" s="53"/>
      <c r="N68" s="53"/>
    </row>
    <row r="69" spans="1:14" x14ac:dyDescent="0.25">
      <c r="B69" s="53"/>
      <c r="C69" s="53"/>
      <c r="D69" s="53"/>
      <c r="E69" s="53"/>
      <c r="F69" s="53"/>
      <c r="G69" s="53"/>
      <c r="H69" s="53"/>
      <c r="I69" s="53"/>
      <c r="J69" s="53"/>
      <c r="K69" s="53"/>
      <c r="L69" s="53"/>
      <c r="M69" s="53"/>
      <c r="N69" s="53"/>
    </row>
    <row r="70" spans="1:14" x14ac:dyDescent="0.25">
      <c r="A70" s="254" t="s">
        <v>247</v>
      </c>
      <c r="B70" s="254"/>
      <c r="C70" s="254"/>
      <c r="D70" s="254"/>
      <c r="E70" s="254"/>
      <c r="F70" s="254"/>
      <c r="G70" s="254"/>
      <c r="H70" s="254"/>
      <c r="I70" s="254"/>
      <c r="J70" s="254"/>
      <c r="K70" s="254"/>
      <c r="L70" s="254"/>
      <c r="M70" s="254"/>
      <c r="N70" s="254"/>
    </row>
    <row r="71" spans="1:14" x14ac:dyDescent="0.25">
      <c r="A71" s="69" t="s">
        <v>28</v>
      </c>
      <c r="B71" s="61" t="s">
        <v>301</v>
      </c>
      <c r="C71" s="61" t="s">
        <v>315</v>
      </c>
      <c r="D71" s="61" t="s">
        <v>321</v>
      </c>
      <c r="E71" s="61" t="s">
        <v>322</v>
      </c>
      <c r="F71" s="61" t="s">
        <v>323</v>
      </c>
      <c r="G71" s="61" t="s">
        <v>333</v>
      </c>
      <c r="H71" s="61" t="s">
        <v>334</v>
      </c>
      <c r="I71" s="61" t="s">
        <v>340</v>
      </c>
      <c r="J71" s="61" t="s">
        <v>347</v>
      </c>
      <c r="K71" s="61" t="s">
        <v>348</v>
      </c>
      <c r="L71" s="61" t="s">
        <v>349</v>
      </c>
      <c r="M71" s="61" t="s">
        <v>350</v>
      </c>
      <c r="N71" s="61" t="s">
        <v>352</v>
      </c>
    </row>
    <row r="72" spans="1:14" x14ac:dyDescent="0.25">
      <c r="A72" s="68" t="s">
        <v>43</v>
      </c>
      <c r="B72" s="4">
        <v>5</v>
      </c>
      <c r="C72" s="4">
        <v>10</v>
      </c>
      <c r="D72" s="4">
        <v>8</v>
      </c>
      <c r="E72" s="4">
        <v>2</v>
      </c>
      <c r="F72" s="4">
        <v>1</v>
      </c>
      <c r="G72" s="4">
        <v>11</v>
      </c>
      <c r="H72" s="4">
        <v>4</v>
      </c>
      <c r="I72" s="4">
        <v>7</v>
      </c>
      <c r="J72" s="4">
        <v>4</v>
      </c>
      <c r="K72" s="4">
        <v>10</v>
      </c>
      <c r="L72" s="4">
        <v>9</v>
      </c>
      <c r="M72" s="4">
        <v>6</v>
      </c>
      <c r="N72" s="4">
        <v>6</v>
      </c>
    </row>
    <row r="73" spans="1:14" x14ac:dyDescent="0.25">
      <c r="A73" s="68" t="s">
        <v>44</v>
      </c>
      <c r="B73" s="4">
        <v>43</v>
      </c>
      <c r="C73" s="4">
        <v>40</v>
      </c>
      <c r="D73" s="4">
        <v>43</v>
      </c>
      <c r="E73" s="4">
        <v>31</v>
      </c>
      <c r="F73" s="4">
        <v>45</v>
      </c>
      <c r="G73" s="4">
        <v>37</v>
      </c>
      <c r="H73" s="4">
        <v>32</v>
      </c>
      <c r="I73" s="4">
        <v>33</v>
      </c>
      <c r="J73" s="4">
        <v>38</v>
      </c>
      <c r="K73" s="4">
        <v>47</v>
      </c>
      <c r="L73" s="4">
        <v>32</v>
      </c>
      <c r="M73" s="4">
        <v>47</v>
      </c>
      <c r="N73" s="4">
        <v>37</v>
      </c>
    </row>
    <row r="74" spans="1:14" ht="30" x14ac:dyDescent="0.25">
      <c r="A74" s="68" t="s">
        <v>45</v>
      </c>
      <c r="B74" s="4">
        <v>136</v>
      </c>
      <c r="C74" s="4">
        <v>142</v>
      </c>
      <c r="D74" s="4">
        <v>146</v>
      </c>
      <c r="E74" s="4">
        <v>128</v>
      </c>
      <c r="F74" s="4">
        <v>167</v>
      </c>
      <c r="G74" s="4">
        <v>151</v>
      </c>
      <c r="H74" s="4">
        <v>124</v>
      </c>
      <c r="I74" s="4">
        <v>133</v>
      </c>
      <c r="J74" s="4">
        <v>135</v>
      </c>
      <c r="K74" s="4">
        <v>136</v>
      </c>
      <c r="L74" s="4">
        <v>110</v>
      </c>
      <c r="M74" s="4">
        <v>126</v>
      </c>
      <c r="N74" s="4">
        <v>105</v>
      </c>
    </row>
    <row r="75" spans="1:14" x14ac:dyDescent="0.25">
      <c r="A75" s="68" t="s">
        <v>46</v>
      </c>
      <c r="B75" s="4">
        <v>16</v>
      </c>
      <c r="C75" s="4">
        <v>21</v>
      </c>
      <c r="D75" s="4">
        <v>21</v>
      </c>
      <c r="E75" s="4">
        <v>26</v>
      </c>
      <c r="F75" s="4">
        <v>27</v>
      </c>
      <c r="G75" s="4">
        <v>17</v>
      </c>
      <c r="H75" s="4">
        <v>13</v>
      </c>
      <c r="I75" s="4">
        <v>18</v>
      </c>
      <c r="J75" s="4">
        <v>15</v>
      </c>
      <c r="K75" s="4">
        <v>23</v>
      </c>
      <c r="L75" s="4">
        <v>25</v>
      </c>
      <c r="M75" s="4">
        <v>21</v>
      </c>
      <c r="N75" s="4">
        <v>21</v>
      </c>
    </row>
    <row r="76" spans="1:14" x14ac:dyDescent="0.25">
      <c r="A76" s="68" t="s">
        <v>47</v>
      </c>
      <c r="B76" s="4">
        <v>1</v>
      </c>
      <c r="C76" s="4">
        <v>1</v>
      </c>
      <c r="D76" s="4" t="s">
        <v>325</v>
      </c>
      <c r="E76" s="4" t="s">
        <v>325</v>
      </c>
      <c r="F76" s="4" t="s">
        <v>325</v>
      </c>
      <c r="G76" s="4" t="s">
        <v>325</v>
      </c>
      <c r="H76" s="4">
        <v>2</v>
      </c>
      <c r="I76" s="4">
        <v>2</v>
      </c>
      <c r="J76" s="4">
        <v>2</v>
      </c>
      <c r="K76" s="4" t="s">
        <v>325</v>
      </c>
      <c r="L76" s="4">
        <v>1</v>
      </c>
      <c r="M76" s="4" t="s">
        <v>325</v>
      </c>
      <c r="N76" s="4" t="s">
        <v>325</v>
      </c>
    </row>
    <row r="77" spans="1:14" ht="30" x14ac:dyDescent="0.25">
      <c r="A77" s="68" t="s">
        <v>48</v>
      </c>
      <c r="B77" s="4">
        <v>289</v>
      </c>
      <c r="C77" s="4">
        <v>296</v>
      </c>
      <c r="D77" s="4">
        <v>373</v>
      </c>
      <c r="E77" s="4">
        <v>327</v>
      </c>
      <c r="F77" s="4">
        <v>347</v>
      </c>
      <c r="G77" s="4">
        <v>326</v>
      </c>
      <c r="H77" s="4">
        <v>271</v>
      </c>
      <c r="I77" s="4">
        <v>315</v>
      </c>
      <c r="J77" s="4">
        <v>347</v>
      </c>
      <c r="K77" s="4">
        <v>351</v>
      </c>
      <c r="L77" s="4">
        <v>256</v>
      </c>
      <c r="M77" s="4">
        <v>331</v>
      </c>
      <c r="N77" s="4">
        <v>260</v>
      </c>
    </row>
    <row r="78" spans="1:14" x14ac:dyDescent="0.25">
      <c r="A78" s="68" t="s">
        <v>49</v>
      </c>
      <c r="B78" s="4">
        <v>24</v>
      </c>
      <c r="C78" s="4">
        <v>27</v>
      </c>
      <c r="D78" s="4">
        <v>34</v>
      </c>
      <c r="E78" s="4">
        <v>26</v>
      </c>
      <c r="F78" s="4">
        <v>30</v>
      </c>
      <c r="G78" s="4">
        <v>51</v>
      </c>
      <c r="H78" s="4">
        <v>40</v>
      </c>
      <c r="I78" s="4">
        <v>33</v>
      </c>
      <c r="J78" s="4">
        <v>41</v>
      </c>
      <c r="K78" s="4">
        <v>22</v>
      </c>
      <c r="L78" s="4">
        <v>32</v>
      </c>
      <c r="M78" s="4">
        <v>35</v>
      </c>
      <c r="N78" s="4">
        <v>34</v>
      </c>
    </row>
    <row r="79" spans="1:14" ht="30" x14ac:dyDescent="0.25">
      <c r="A79" s="68" t="s">
        <v>50</v>
      </c>
      <c r="B79" s="4">
        <v>38</v>
      </c>
      <c r="C79" s="4">
        <v>27</v>
      </c>
      <c r="D79" s="4">
        <v>31</v>
      </c>
      <c r="E79" s="4">
        <v>22</v>
      </c>
      <c r="F79" s="4">
        <v>24</v>
      </c>
      <c r="G79" s="4">
        <v>38</v>
      </c>
      <c r="H79" s="4">
        <v>18</v>
      </c>
      <c r="I79" s="4">
        <v>29</v>
      </c>
      <c r="J79" s="4">
        <v>38</v>
      </c>
      <c r="K79" s="4">
        <v>54</v>
      </c>
      <c r="L79" s="4">
        <v>47</v>
      </c>
      <c r="M79" s="4">
        <v>71</v>
      </c>
      <c r="N79" s="4">
        <v>27</v>
      </c>
    </row>
    <row r="80" spans="1:14" x14ac:dyDescent="0.25">
      <c r="A80" s="68" t="s">
        <v>51</v>
      </c>
      <c r="B80" s="4">
        <v>29</v>
      </c>
      <c r="C80" s="4">
        <v>33</v>
      </c>
      <c r="D80" s="4">
        <v>32</v>
      </c>
      <c r="E80" s="4">
        <v>29</v>
      </c>
      <c r="F80" s="4">
        <v>35</v>
      </c>
      <c r="G80" s="4">
        <v>42</v>
      </c>
      <c r="H80" s="4">
        <v>28</v>
      </c>
      <c r="I80" s="4">
        <v>24</v>
      </c>
      <c r="J80" s="4">
        <v>39</v>
      </c>
      <c r="K80" s="4">
        <v>32</v>
      </c>
      <c r="L80" s="4">
        <v>23</v>
      </c>
      <c r="M80" s="4">
        <v>29</v>
      </c>
      <c r="N80" s="4">
        <v>28</v>
      </c>
    </row>
    <row r="81" spans="1:14" x14ac:dyDescent="0.25">
      <c r="A81" s="68" t="s">
        <v>52</v>
      </c>
      <c r="B81" s="4">
        <v>3</v>
      </c>
      <c r="C81" s="4">
        <v>5</v>
      </c>
      <c r="D81" s="4">
        <v>1</v>
      </c>
      <c r="E81" s="4">
        <v>3</v>
      </c>
      <c r="F81" s="4">
        <v>4</v>
      </c>
      <c r="G81" s="4">
        <v>6</v>
      </c>
      <c r="H81" s="4">
        <v>5</v>
      </c>
      <c r="I81" s="4">
        <v>3</v>
      </c>
      <c r="J81" s="4">
        <v>5</v>
      </c>
      <c r="K81" s="4">
        <v>5</v>
      </c>
      <c r="L81" s="4">
        <v>3</v>
      </c>
      <c r="M81" s="4">
        <v>9</v>
      </c>
      <c r="N81" s="4">
        <v>4</v>
      </c>
    </row>
    <row r="82" spans="1:14" x14ac:dyDescent="0.25">
      <c r="A82" s="68" t="s">
        <v>53</v>
      </c>
      <c r="B82" s="4">
        <v>1</v>
      </c>
      <c r="C82" s="4">
        <v>1</v>
      </c>
      <c r="D82" s="4">
        <v>3</v>
      </c>
      <c r="E82" s="4">
        <v>2</v>
      </c>
      <c r="F82" s="4">
        <v>6</v>
      </c>
      <c r="G82" s="4">
        <v>3</v>
      </c>
      <c r="H82" s="4">
        <v>1</v>
      </c>
      <c r="I82" s="4">
        <v>3</v>
      </c>
      <c r="J82" s="4">
        <v>1</v>
      </c>
      <c r="K82" s="4">
        <v>3</v>
      </c>
      <c r="L82" s="4">
        <v>2</v>
      </c>
      <c r="M82" s="4">
        <v>8</v>
      </c>
      <c r="N82" s="4">
        <v>5</v>
      </c>
    </row>
    <row r="83" spans="1:14" x14ac:dyDescent="0.25">
      <c r="A83" s="68" t="s">
        <v>54</v>
      </c>
      <c r="B83" s="4">
        <v>27</v>
      </c>
      <c r="C83" s="4">
        <v>21</v>
      </c>
      <c r="D83" s="4">
        <v>23</v>
      </c>
      <c r="E83" s="4">
        <v>19</v>
      </c>
      <c r="F83" s="4">
        <v>20</v>
      </c>
      <c r="G83" s="4">
        <v>21</v>
      </c>
      <c r="H83" s="4">
        <v>22</v>
      </c>
      <c r="I83" s="4">
        <v>22</v>
      </c>
      <c r="J83" s="4">
        <v>17</v>
      </c>
      <c r="K83" s="4">
        <v>23</v>
      </c>
      <c r="L83" s="4">
        <v>23</v>
      </c>
      <c r="M83" s="4">
        <v>41</v>
      </c>
      <c r="N83" s="4">
        <v>22</v>
      </c>
    </row>
    <row r="84" spans="1:14" x14ac:dyDescent="0.25">
      <c r="A84" s="68" t="s">
        <v>55</v>
      </c>
      <c r="B84" s="4">
        <v>2</v>
      </c>
      <c r="C84" s="4">
        <v>2</v>
      </c>
      <c r="D84" s="4">
        <v>3</v>
      </c>
      <c r="E84" s="4">
        <v>6</v>
      </c>
      <c r="F84" s="4">
        <v>1</v>
      </c>
      <c r="G84" s="4">
        <v>8</v>
      </c>
      <c r="H84" s="4">
        <v>1</v>
      </c>
      <c r="I84" s="4">
        <v>4</v>
      </c>
      <c r="J84" s="4">
        <v>3</v>
      </c>
      <c r="K84" s="4">
        <v>5</v>
      </c>
      <c r="L84" s="4">
        <v>7</v>
      </c>
      <c r="M84" s="4">
        <v>4</v>
      </c>
      <c r="N84" s="4">
        <v>4</v>
      </c>
    </row>
    <row r="85" spans="1:14" x14ac:dyDescent="0.25">
      <c r="A85" s="68" t="s">
        <v>56</v>
      </c>
      <c r="B85" s="4" t="s">
        <v>325</v>
      </c>
      <c r="C85" s="4">
        <v>1</v>
      </c>
      <c r="D85" s="4" t="s">
        <v>325</v>
      </c>
      <c r="E85" s="4" t="s">
        <v>325</v>
      </c>
      <c r="F85" s="4" t="s">
        <v>325</v>
      </c>
      <c r="G85" s="4">
        <v>3</v>
      </c>
      <c r="H85" s="4">
        <v>3</v>
      </c>
      <c r="I85" s="4" t="s">
        <v>325</v>
      </c>
      <c r="J85" s="4" t="s">
        <v>325</v>
      </c>
      <c r="K85" s="4">
        <v>1</v>
      </c>
      <c r="L85" s="4" t="s">
        <v>325</v>
      </c>
      <c r="M85" s="4">
        <v>1</v>
      </c>
      <c r="N85" s="4" t="s">
        <v>325</v>
      </c>
    </row>
    <row r="86" spans="1:14" x14ac:dyDescent="0.25">
      <c r="A86" s="68" t="s">
        <v>57</v>
      </c>
      <c r="B86" s="4">
        <v>2</v>
      </c>
      <c r="C86" s="4" t="s">
        <v>325</v>
      </c>
      <c r="D86" s="4">
        <v>3</v>
      </c>
      <c r="E86" s="4" t="s">
        <v>325</v>
      </c>
      <c r="F86" s="4" t="s">
        <v>325</v>
      </c>
      <c r="G86" s="4">
        <v>1</v>
      </c>
      <c r="H86" s="4" t="s">
        <v>325</v>
      </c>
      <c r="I86" s="4">
        <v>1</v>
      </c>
      <c r="J86" s="4">
        <v>1</v>
      </c>
      <c r="K86" s="4">
        <v>2</v>
      </c>
      <c r="L86" s="4">
        <v>2</v>
      </c>
      <c r="M86" s="4">
        <v>1</v>
      </c>
      <c r="N86" s="4">
        <v>1</v>
      </c>
    </row>
    <row r="87" spans="1:14" x14ac:dyDescent="0.25">
      <c r="A87" s="68" t="s">
        <v>58</v>
      </c>
      <c r="B87" s="4" t="s">
        <v>325</v>
      </c>
      <c r="C87" s="4" t="s">
        <v>325</v>
      </c>
      <c r="D87" s="4">
        <v>1</v>
      </c>
      <c r="E87" s="4" t="s">
        <v>325</v>
      </c>
      <c r="F87" s="4" t="s">
        <v>325</v>
      </c>
      <c r="G87" s="4" t="s">
        <v>325</v>
      </c>
      <c r="H87" s="4" t="s">
        <v>325</v>
      </c>
      <c r="I87" s="4">
        <v>1</v>
      </c>
      <c r="J87" s="4" t="s">
        <v>325</v>
      </c>
      <c r="K87" s="4">
        <v>2</v>
      </c>
      <c r="L87" s="4">
        <v>1</v>
      </c>
      <c r="M87" s="4">
        <v>2</v>
      </c>
      <c r="N87" s="4" t="s">
        <v>325</v>
      </c>
    </row>
    <row r="88" spans="1:14" x14ac:dyDescent="0.25">
      <c r="A88" s="68" t="s">
        <v>59</v>
      </c>
      <c r="B88" s="4" t="s">
        <v>325</v>
      </c>
      <c r="C88" s="4">
        <v>1</v>
      </c>
      <c r="D88" s="4" t="s">
        <v>325</v>
      </c>
      <c r="E88" s="4">
        <v>1</v>
      </c>
      <c r="F88" s="4">
        <v>1</v>
      </c>
      <c r="G88" s="4" t="s">
        <v>325</v>
      </c>
      <c r="H88" s="4" t="s">
        <v>325</v>
      </c>
      <c r="I88" s="4" t="s">
        <v>325</v>
      </c>
      <c r="J88" s="4" t="s">
        <v>325</v>
      </c>
      <c r="K88" s="4" t="s">
        <v>325</v>
      </c>
      <c r="L88" s="4">
        <v>1</v>
      </c>
      <c r="M88" s="4">
        <v>2</v>
      </c>
      <c r="N88" s="4">
        <v>1</v>
      </c>
    </row>
    <row r="89" spans="1:14" x14ac:dyDescent="0.25">
      <c r="A89" s="68" t="s">
        <v>60</v>
      </c>
      <c r="B89" s="4">
        <v>2</v>
      </c>
      <c r="C89" s="4">
        <v>1</v>
      </c>
      <c r="D89" s="4">
        <v>1</v>
      </c>
      <c r="E89" s="4">
        <v>3</v>
      </c>
      <c r="F89" s="4">
        <v>2</v>
      </c>
      <c r="G89" s="4">
        <v>5</v>
      </c>
      <c r="H89" s="4">
        <v>3</v>
      </c>
      <c r="I89" s="4">
        <v>2</v>
      </c>
      <c r="J89" s="4">
        <v>2</v>
      </c>
      <c r="K89" s="4">
        <v>1</v>
      </c>
      <c r="L89" s="4" t="s">
        <v>325</v>
      </c>
      <c r="M89" s="4">
        <v>1</v>
      </c>
      <c r="N89" s="4">
        <v>3</v>
      </c>
    </row>
    <row r="90" spans="1:14" s="8" customFormat="1" x14ac:dyDescent="0.25">
      <c r="A90" s="70" t="s">
        <v>26</v>
      </c>
      <c r="B90" s="4">
        <v>618</v>
      </c>
      <c r="C90" s="4">
        <v>629</v>
      </c>
      <c r="D90" s="4">
        <v>723</v>
      </c>
      <c r="E90" s="4">
        <v>625</v>
      </c>
      <c r="F90" s="4">
        <v>710</v>
      </c>
      <c r="G90" s="4">
        <v>720</v>
      </c>
      <c r="H90" s="4">
        <v>567</v>
      </c>
      <c r="I90" s="4">
        <v>630</v>
      </c>
      <c r="J90" s="4">
        <v>688</v>
      </c>
      <c r="K90" s="4">
        <v>717</v>
      </c>
      <c r="L90" s="4">
        <v>574</v>
      </c>
      <c r="M90" s="4">
        <v>735</v>
      </c>
      <c r="N90" s="4">
        <v>558</v>
      </c>
    </row>
    <row r="91" spans="1:14" x14ac:dyDescent="0.25">
      <c r="B91" s="53"/>
      <c r="C91" s="53"/>
      <c r="D91" s="53"/>
      <c r="E91" s="53"/>
      <c r="F91" s="53"/>
      <c r="G91" s="53"/>
      <c r="H91" s="53"/>
      <c r="I91" s="53"/>
      <c r="J91" s="53"/>
      <c r="K91" s="53"/>
      <c r="L91" s="53"/>
      <c r="M91" s="53"/>
      <c r="N91" s="53"/>
    </row>
    <row r="92" spans="1:14" x14ac:dyDescent="0.25">
      <c r="B92" s="53"/>
      <c r="C92" s="53"/>
      <c r="D92" s="53"/>
      <c r="E92" s="53"/>
      <c r="F92" s="53"/>
      <c r="G92" s="53"/>
      <c r="H92" s="53"/>
      <c r="I92" s="53"/>
      <c r="J92" s="53"/>
      <c r="K92" s="53"/>
      <c r="L92" s="53"/>
      <c r="M92" s="53"/>
      <c r="N92" s="53"/>
    </row>
    <row r="93" spans="1:14" x14ac:dyDescent="0.25">
      <c r="A93" s="254" t="s">
        <v>248</v>
      </c>
      <c r="B93" s="254"/>
      <c r="C93" s="254"/>
      <c r="D93" s="254"/>
      <c r="E93" s="254"/>
      <c r="F93" s="254"/>
      <c r="G93" s="254"/>
      <c r="H93" s="254"/>
      <c r="I93" s="254"/>
      <c r="J93" s="254"/>
      <c r="K93" s="254"/>
      <c r="L93" s="254"/>
      <c r="M93" s="254"/>
      <c r="N93" s="254"/>
    </row>
    <row r="94" spans="1:14" x14ac:dyDescent="0.25">
      <c r="A94" s="69" t="s">
        <v>28</v>
      </c>
      <c r="B94" s="61" t="s">
        <v>301</v>
      </c>
      <c r="C94" s="61" t="s">
        <v>315</v>
      </c>
      <c r="D94" s="61" t="s">
        <v>321</v>
      </c>
      <c r="E94" s="61" t="s">
        <v>322</v>
      </c>
      <c r="F94" s="61" t="s">
        <v>323</v>
      </c>
      <c r="G94" s="61" t="s">
        <v>333</v>
      </c>
      <c r="H94" s="61" t="s">
        <v>334</v>
      </c>
      <c r="I94" s="61" t="s">
        <v>340</v>
      </c>
      <c r="J94" s="61" t="s">
        <v>347</v>
      </c>
      <c r="K94" s="61" t="s">
        <v>348</v>
      </c>
      <c r="L94" s="61" t="s">
        <v>349</v>
      </c>
      <c r="M94" s="61" t="s">
        <v>350</v>
      </c>
      <c r="N94" s="61" t="s">
        <v>352</v>
      </c>
    </row>
    <row r="95" spans="1:14" x14ac:dyDescent="0.25">
      <c r="A95" s="68" t="s">
        <v>43</v>
      </c>
      <c r="B95" s="4">
        <v>24</v>
      </c>
      <c r="C95" s="4">
        <v>9</v>
      </c>
      <c r="D95" s="4">
        <v>17</v>
      </c>
      <c r="E95" s="4">
        <v>16</v>
      </c>
      <c r="F95" s="4">
        <v>10</v>
      </c>
      <c r="G95" s="4">
        <v>22</v>
      </c>
      <c r="H95" s="4">
        <v>14</v>
      </c>
      <c r="I95" s="4">
        <v>9</v>
      </c>
      <c r="J95" s="4">
        <v>9</v>
      </c>
      <c r="K95" s="4">
        <v>27</v>
      </c>
      <c r="L95" s="4">
        <v>19</v>
      </c>
      <c r="M95" s="4">
        <v>14</v>
      </c>
      <c r="N95" s="4">
        <v>18</v>
      </c>
    </row>
    <row r="96" spans="1:14" x14ac:dyDescent="0.25">
      <c r="A96" s="68" t="s">
        <v>44</v>
      </c>
      <c r="B96" s="4">
        <v>56</v>
      </c>
      <c r="C96" s="4">
        <v>50</v>
      </c>
      <c r="D96" s="4">
        <v>62</v>
      </c>
      <c r="E96" s="4">
        <v>65</v>
      </c>
      <c r="F96" s="4">
        <v>64</v>
      </c>
      <c r="G96" s="4">
        <v>60</v>
      </c>
      <c r="H96" s="4">
        <v>42</v>
      </c>
      <c r="I96" s="4">
        <v>32</v>
      </c>
      <c r="J96" s="4">
        <v>60</v>
      </c>
      <c r="K96" s="4">
        <v>58</v>
      </c>
      <c r="L96" s="4">
        <v>52</v>
      </c>
      <c r="M96" s="4">
        <v>74</v>
      </c>
      <c r="N96" s="4">
        <v>44</v>
      </c>
    </row>
    <row r="97" spans="1:14" ht="30" x14ac:dyDescent="0.25">
      <c r="A97" s="68" t="s">
        <v>45</v>
      </c>
      <c r="B97" s="4">
        <v>221</v>
      </c>
      <c r="C97" s="4">
        <v>195</v>
      </c>
      <c r="D97" s="4">
        <v>272</v>
      </c>
      <c r="E97" s="4">
        <v>209</v>
      </c>
      <c r="F97" s="4">
        <v>230</v>
      </c>
      <c r="G97" s="4">
        <v>294</v>
      </c>
      <c r="H97" s="4">
        <v>182</v>
      </c>
      <c r="I97" s="4">
        <v>188</v>
      </c>
      <c r="J97" s="4">
        <v>267</v>
      </c>
      <c r="K97" s="4">
        <v>227</v>
      </c>
      <c r="L97" s="4">
        <v>174</v>
      </c>
      <c r="M97" s="4">
        <v>224</v>
      </c>
      <c r="N97" s="4">
        <v>239</v>
      </c>
    </row>
    <row r="98" spans="1:14" x14ac:dyDescent="0.25">
      <c r="A98" s="68" t="s">
        <v>46</v>
      </c>
      <c r="B98" s="4">
        <v>10</v>
      </c>
      <c r="C98" s="4">
        <v>9</v>
      </c>
      <c r="D98" s="4">
        <v>11</v>
      </c>
      <c r="E98" s="4">
        <v>8</v>
      </c>
      <c r="F98" s="4">
        <v>8</v>
      </c>
      <c r="G98" s="4">
        <v>12</v>
      </c>
      <c r="H98" s="4">
        <v>10</v>
      </c>
      <c r="I98" s="4">
        <v>9</v>
      </c>
      <c r="J98" s="4">
        <v>12</v>
      </c>
      <c r="K98" s="4">
        <v>17</v>
      </c>
      <c r="L98" s="4">
        <v>7</v>
      </c>
      <c r="M98" s="4">
        <v>13</v>
      </c>
      <c r="N98" s="4">
        <v>6</v>
      </c>
    </row>
    <row r="99" spans="1:14" x14ac:dyDescent="0.25">
      <c r="A99" s="68" t="s">
        <v>47</v>
      </c>
      <c r="B99" s="4">
        <v>2</v>
      </c>
      <c r="C99" s="4">
        <v>1</v>
      </c>
      <c r="D99" s="4">
        <v>1</v>
      </c>
      <c r="E99" s="4">
        <v>1</v>
      </c>
      <c r="F99" s="4">
        <v>2</v>
      </c>
      <c r="G99" s="4">
        <v>2</v>
      </c>
      <c r="H99" s="4">
        <v>1</v>
      </c>
      <c r="I99" s="4">
        <v>6</v>
      </c>
      <c r="J99" s="4">
        <v>3</v>
      </c>
      <c r="K99" s="4" t="s">
        <v>325</v>
      </c>
      <c r="L99" s="4">
        <v>1</v>
      </c>
      <c r="M99" s="4">
        <v>2</v>
      </c>
      <c r="N99" s="4" t="s">
        <v>325</v>
      </c>
    </row>
    <row r="100" spans="1:14" ht="30" x14ac:dyDescent="0.25">
      <c r="A100" s="68" t="s">
        <v>48</v>
      </c>
      <c r="B100" s="4">
        <v>500</v>
      </c>
      <c r="C100" s="4">
        <v>506</v>
      </c>
      <c r="D100" s="4">
        <v>674</v>
      </c>
      <c r="E100" s="4">
        <v>549</v>
      </c>
      <c r="F100" s="4">
        <v>484</v>
      </c>
      <c r="G100" s="4">
        <v>646</v>
      </c>
      <c r="H100" s="4">
        <v>492</v>
      </c>
      <c r="I100" s="4">
        <v>376</v>
      </c>
      <c r="J100" s="4">
        <v>551</v>
      </c>
      <c r="K100" s="4">
        <v>587</v>
      </c>
      <c r="L100" s="4">
        <v>425</v>
      </c>
      <c r="M100" s="4">
        <v>603</v>
      </c>
      <c r="N100" s="4">
        <v>501</v>
      </c>
    </row>
    <row r="101" spans="1:14" x14ac:dyDescent="0.25">
      <c r="A101" s="68" t="s">
        <v>49</v>
      </c>
      <c r="B101" s="4">
        <v>65</v>
      </c>
      <c r="C101" s="4">
        <v>56</v>
      </c>
      <c r="D101" s="4">
        <v>63</v>
      </c>
      <c r="E101" s="4">
        <v>59</v>
      </c>
      <c r="F101" s="4">
        <v>63</v>
      </c>
      <c r="G101" s="4">
        <v>74</v>
      </c>
      <c r="H101" s="4">
        <v>68</v>
      </c>
      <c r="I101" s="4">
        <v>46</v>
      </c>
      <c r="J101" s="4">
        <v>79</v>
      </c>
      <c r="K101" s="4">
        <v>107</v>
      </c>
      <c r="L101" s="4">
        <v>80</v>
      </c>
      <c r="M101" s="4">
        <v>86</v>
      </c>
      <c r="N101" s="4">
        <v>59</v>
      </c>
    </row>
    <row r="102" spans="1:14" ht="30" x14ac:dyDescent="0.25">
      <c r="A102" s="68" t="s">
        <v>50</v>
      </c>
      <c r="B102" s="4">
        <v>128</v>
      </c>
      <c r="C102" s="4">
        <v>96</v>
      </c>
      <c r="D102" s="4">
        <v>112</v>
      </c>
      <c r="E102" s="4">
        <v>101</v>
      </c>
      <c r="F102" s="4">
        <v>95</v>
      </c>
      <c r="G102" s="4">
        <v>124</v>
      </c>
      <c r="H102" s="4">
        <v>90</v>
      </c>
      <c r="I102" s="4">
        <v>110</v>
      </c>
      <c r="J102" s="4">
        <v>182</v>
      </c>
      <c r="K102" s="4">
        <v>197</v>
      </c>
      <c r="L102" s="4">
        <v>133</v>
      </c>
      <c r="M102" s="4">
        <v>188</v>
      </c>
      <c r="N102" s="4">
        <v>149</v>
      </c>
    </row>
    <row r="103" spans="1:14" x14ac:dyDescent="0.25">
      <c r="A103" s="68" t="s">
        <v>51</v>
      </c>
      <c r="B103" s="4">
        <v>232</v>
      </c>
      <c r="C103" s="4">
        <v>183</v>
      </c>
      <c r="D103" s="4">
        <v>230</v>
      </c>
      <c r="E103" s="4">
        <v>218</v>
      </c>
      <c r="F103" s="4">
        <v>184</v>
      </c>
      <c r="G103" s="4">
        <v>256</v>
      </c>
      <c r="H103" s="4">
        <v>205</v>
      </c>
      <c r="I103" s="4">
        <v>171</v>
      </c>
      <c r="J103" s="4">
        <v>273</v>
      </c>
      <c r="K103" s="4">
        <v>329</v>
      </c>
      <c r="L103" s="4">
        <v>212</v>
      </c>
      <c r="M103" s="4">
        <v>272</v>
      </c>
      <c r="N103" s="4">
        <v>229</v>
      </c>
    </row>
    <row r="104" spans="1:14" x14ac:dyDescent="0.25">
      <c r="A104" s="68" t="s">
        <v>52</v>
      </c>
      <c r="B104" s="4">
        <v>9</v>
      </c>
      <c r="C104" s="4">
        <v>4</v>
      </c>
      <c r="D104" s="4">
        <v>12</v>
      </c>
      <c r="E104" s="4">
        <v>7</v>
      </c>
      <c r="F104" s="4">
        <v>5</v>
      </c>
      <c r="G104" s="4">
        <v>4</v>
      </c>
      <c r="H104" s="4">
        <v>7</v>
      </c>
      <c r="I104" s="4">
        <v>4</v>
      </c>
      <c r="J104" s="4">
        <v>7</v>
      </c>
      <c r="K104" s="4">
        <v>7</v>
      </c>
      <c r="L104" s="4">
        <v>5</v>
      </c>
      <c r="M104" s="4">
        <v>5</v>
      </c>
      <c r="N104" s="4">
        <v>5</v>
      </c>
    </row>
    <row r="105" spans="1:14" x14ac:dyDescent="0.25">
      <c r="A105" s="68" t="s">
        <v>53</v>
      </c>
      <c r="B105" s="4">
        <v>5</v>
      </c>
      <c r="C105" s="4">
        <v>4</v>
      </c>
      <c r="D105" s="4">
        <v>7</v>
      </c>
      <c r="E105" s="4">
        <v>7</v>
      </c>
      <c r="F105" s="4">
        <v>2</v>
      </c>
      <c r="G105" s="4">
        <v>6</v>
      </c>
      <c r="H105" s="4">
        <v>2</v>
      </c>
      <c r="I105" s="4">
        <v>2</v>
      </c>
      <c r="J105" s="4">
        <v>1</v>
      </c>
      <c r="K105" s="4">
        <v>7</v>
      </c>
      <c r="L105" s="4">
        <v>4</v>
      </c>
      <c r="M105" s="4">
        <v>5</v>
      </c>
      <c r="N105" s="4">
        <v>4</v>
      </c>
    </row>
    <row r="106" spans="1:14" x14ac:dyDescent="0.25">
      <c r="A106" s="68" t="s">
        <v>54</v>
      </c>
      <c r="B106" s="4">
        <v>35</v>
      </c>
      <c r="C106" s="4">
        <v>36</v>
      </c>
      <c r="D106" s="4">
        <v>36</v>
      </c>
      <c r="E106" s="4">
        <v>25</v>
      </c>
      <c r="F106" s="4">
        <v>37</v>
      </c>
      <c r="G106" s="4">
        <v>48</v>
      </c>
      <c r="H106" s="4">
        <v>36</v>
      </c>
      <c r="I106" s="4">
        <v>19</v>
      </c>
      <c r="J106" s="4">
        <v>38</v>
      </c>
      <c r="K106" s="4">
        <v>42</v>
      </c>
      <c r="L106" s="4">
        <v>29</v>
      </c>
      <c r="M106" s="4">
        <v>35</v>
      </c>
      <c r="N106" s="4">
        <v>27</v>
      </c>
    </row>
    <row r="107" spans="1:14" x14ac:dyDescent="0.25">
      <c r="A107" s="68" t="s">
        <v>55</v>
      </c>
      <c r="B107" s="4">
        <v>8</v>
      </c>
      <c r="C107" s="4">
        <v>5</v>
      </c>
      <c r="D107" s="4">
        <v>2</v>
      </c>
      <c r="E107" s="4">
        <v>9</v>
      </c>
      <c r="F107" s="4">
        <v>4</v>
      </c>
      <c r="G107" s="4">
        <v>9</v>
      </c>
      <c r="H107" s="4">
        <v>1</v>
      </c>
      <c r="I107" s="4">
        <v>3</v>
      </c>
      <c r="J107" s="4">
        <v>4</v>
      </c>
      <c r="K107" s="4">
        <v>7</v>
      </c>
      <c r="L107" s="4">
        <v>2</v>
      </c>
      <c r="M107" s="4">
        <v>8</v>
      </c>
      <c r="N107" s="4">
        <v>11</v>
      </c>
    </row>
    <row r="108" spans="1:14" x14ac:dyDescent="0.25">
      <c r="A108" s="68" t="s">
        <v>56</v>
      </c>
      <c r="B108" s="4">
        <v>2</v>
      </c>
      <c r="C108" s="4">
        <v>1</v>
      </c>
      <c r="D108" s="4">
        <v>2</v>
      </c>
      <c r="E108" s="4">
        <v>3</v>
      </c>
      <c r="F108" s="4">
        <v>6</v>
      </c>
      <c r="G108" s="4">
        <v>2</v>
      </c>
      <c r="H108" s="4">
        <v>3</v>
      </c>
      <c r="I108" s="4">
        <v>2</v>
      </c>
      <c r="J108" s="4">
        <v>9</v>
      </c>
      <c r="K108" s="4">
        <v>4</v>
      </c>
      <c r="L108" s="4" t="s">
        <v>325</v>
      </c>
      <c r="M108" s="4">
        <v>4</v>
      </c>
      <c r="N108" s="4">
        <v>8</v>
      </c>
    </row>
    <row r="109" spans="1:14" x14ac:dyDescent="0.25">
      <c r="A109" s="68" t="s">
        <v>57</v>
      </c>
      <c r="B109" s="4">
        <v>2</v>
      </c>
      <c r="C109" s="4">
        <v>3</v>
      </c>
      <c r="D109" s="4">
        <v>7</v>
      </c>
      <c r="E109" s="4">
        <v>4</v>
      </c>
      <c r="F109" s="4">
        <v>2</v>
      </c>
      <c r="G109" s="4">
        <v>5</v>
      </c>
      <c r="H109" s="4">
        <v>4</v>
      </c>
      <c r="I109" s="4">
        <v>3</v>
      </c>
      <c r="J109" s="4">
        <v>5</v>
      </c>
      <c r="K109" s="4">
        <v>6</v>
      </c>
      <c r="L109" s="4">
        <v>6</v>
      </c>
      <c r="M109" s="4">
        <v>1</v>
      </c>
      <c r="N109" s="4">
        <v>2</v>
      </c>
    </row>
    <row r="110" spans="1:14" x14ac:dyDescent="0.25">
      <c r="A110" s="68" t="s">
        <v>58</v>
      </c>
      <c r="B110" s="4">
        <v>1</v>
      </c>
      <c r="C110" s="4">
        <v>2</v>
      </c>
      <c r="D110" s="4">
        <v>1</v>
      </c>
      <c r="E110" s="4">
        <v>2</v>
      </c>
      <c r="F110" s="4">
        <v>7</v>
      </c>
      <c r="G110" s="4">
        <v>23</v>
      </c>
      <c r="H110" s="4">
        <v>15</v>
      </c>
      <c r="I110" s="4">
        <v>15</v>
      </c>
      <c r="J110" s="4">
        <v>9</v>
      </c>
      <c r="K110" s="4">
        <v>10</v>
      </c>
      <c r="L110" s="4">
        <v>4</v>
      </c>
      <c r="M110" s="4">
        <v>12</v>
      </c>
      <c r="N110" s="4">
        <v>8</v>
      </c>
    </row>
    <row r="111" spans="1:14" x14ac:dyDescent="0.25">
      <c r="A111" s="68" t="s">
        <v>59</v>
      </c>
      <c r="B111" s="4">
        <v>2</v>
      </c>
      <c r="C111" s="4">
        <v>2</v>
      </c>
      <c r="D111" s="4">
        <v>5</v>
      </c>
      <c r="E111" s="4">
        <v>2</v>
      </c>
      <c r="F111" s="4">
        <v>2</v>
      </c>
      <c r="G111" s="4">
        <v>3</v>
      </c>
      <c r="H111" s="4">
        <v>5</v>
      </c>
      <c r="I111" s="4">
        <v>7</v>
      </c>
      <c r="J111" s="4">
        <v>3</v>
      </c>
      <c r="K111" s="4">
        <v>5</v>
      </c>
      <c r="L111" s="4">
        <v>3</v>
      </c>
      <c r="M111" s="4">
        <v>3</v>
      </c>
      <c r="N111" s="4">
        <v>3</v>
      </c>
    </row>
    <row r="112" spans="1:14" x14ac:dyDescent="0.25">
      <c r="A112" s="68" t="s">
        <v>60</v>
      </c>
      <c r="B112" s="4">
        <v>24</v>
      </c>
      <c r="C112" s="4">
        <v>29</v>
      </c>
      <c r="D112" s="4">
        <v>41</v>
      </c>
      <c r="E112" s="4">
        <v>52</v>
      </c>
      <c r="F112" s="4">
        <v>28</v>
      </c>
      <c r="G112" s="4">
        <v>31</v>
      </c>
      <c r="H112" s="4">
        <v>24</v>
      </c>
      <c r="I112" s="4">
        <v>38</v>
      </c>
      <c r="J112" s="4">
        <v>36</v>
      </c>
      <c r="K112" s="4">
        <v>35</v>
      </c>
      <c r="L112" s="4">
        <v>31</v>
      </c>
      <c r="M112" s="4">
        <v>34</v>
      </c>
      <c r="N112" s="4">
        <v>22</v>
      </c>
    </row>
    <row r="113" spans="1:14" s="8" customFormat="1" x14ac:dyDescent="0.25">
      <c r="A113" s="70" t="s">
        <v>26</v>
      </c>
      <c r="B113" s="4">
        <v>1326</v>
      </c>
      <c r="C113" s="4">
        <v>1191</v>
      </c>
      <c r="D113" s="4">
        <v>1555</v>
      </c>
      <c r="E113" s="4">
        <v>1337</v>
      </c>
      <c r="F113" s="4">
        <v>1233</v>
      </c>
      <c r="G113" s="4">
        <v>1621</v>
      </c>
      <c r="H113" s="4">
        <v>1201</v>
      </c>
      <c r="I113" s="4">
        <v>1040</v>
      </c>
      <c r="J113" s="4">
        <v>1548</v>
      </c>
      <c r="K113" s="4">
        <v>1672</v>
      </c>
      <c r="L113" s="4">
        <v>1187</v>
      </c>
      <c r="M113" s="4">
        <v>1583</v>
      </c>
      <c r="N113" s="4">
        <v>1335</v>
      </c>
    </row>
    <row r="114" spans="1:14" x14ac:dyDescent="0.25">
      <c r="B114" s="53"/>
      <c r="C114" s="53"/>
      <c r="D114" s="53"/>
      <c r="E114" s="53"/>
      <c r="F114" s="53"/>
      <c r="G114" s="53"/>
      <c r="H114" s="53"/>
      <c r="I114" s="53"/>
      <c r="J114" s="53"/>
      <c r="K114" s="53"/>
      <c r="L114" s="53"/>
      <c r="M114" s="53"/>
      <c r="N114" s="53"/>
    </row>
    <row r="115" spans="1:14" x14ac:dyDescent="0.25">
      <c r="B115" s="53"/>
      <c r="C115" s="53"/>
      <c r="D115" s="53"/>
      <c r="E115" s="53"/>
      <c r="F115" s="53"/>
      <c r="G115" s="53"/>
      <c r="H115" s="53"/>
      <c r="I115" s="53"/>
      <c r="J115" s="53"/>
      <c r="K115" s="53"/>
      <c r="L115" s="53"/>
      <c r="M115" s="53"/>
      <c r="N115" s="53"/>
    </row>
  </sheetData>
  <mergeCells count="5">
    <mergeCell ref="A1:N1"/>
    <mergeCell ref="A24:N24"/>
    <mergeCell ref="A47:N47"/>
    <mergeCell ref="A70:N70"/>
    <mergeCell ref="A93:N93"/>
  </mergeCells>
  <pageMargins left="0.75" right="0.75" top="1" bottom="1" header="0.3" footer="0.3"/>
  <pageSetup paperSize="9" scale="70"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N66"/>
  <sheetViews>
    <sheetView zoomScaleNormal="100" workbookViewId="0">
      <pane xSplit="1" ySplit="1" topLeftCell="D74" activePane="bottomRight" state="frozen"/>
      <selection pane="topRight" activeCell="B1" sqref="B1"/>
      <selection pane="bottomLeft" activeCell="A2" sqref="A2"/>
      <selection pane="bottomRight" activeCell="O2" sqref="O2:O13"/>
    </sheetView>
  </sheetViews>
  <sheetFormatPr defaultColWidth="9.140625" defaultRowHeight="15" x14ac:dyDescent="0.25"/>
  <cols>
    <col min="1" max="1" width="29.42578125" style="2" customWidth="1"/>
    <col min="2" max="3" width="10.140625" style="2" customWidth="1"/>
    <col min="4" max="4" width="10" style="2" customWidth="1"/>
    <col min="5" max="6" width="10.140625" style="2" customWidth="1"/>
    <col min="7" max="7" width="10" style="2" customWidth="1"/>
    <col min="8" max="11" width="10.140625" style="2" customWidth="1"/>
    <col min="12" max="12" width="9.85546875" style="2" customWidth="1"/>
    <col min="13" max="13" width="10" style="2" customWidth="1"/>
    <col min="14" max="14" width="10.140625" style="2" customWidth="1"/>
    <col min="15" max="16384" width="9.140625" style="2"/>
  </cols>
  <sheetData>
    <row r="1" spans="1:14" ht="14.65" customHeight="1" x14ac:dyDescent="0.25">
      <c r="A1" s="251" t="s">
        <v>249</v>
      </c>
      <c r="B1" s="252"/>
      <c r="C1" s="252"/>
      <c r="D1" s="252"/>
      <c r="E1" s="252"/>
      <c r="F1" s="252"/>
      <c r="G1" s="252"/>
      <c r="H1" s="252"/>
      <c r="I1" s="252"/>
      <c r="J1" s="252"/>
      <c r="K1" s="252"/>
      <c r="L1" s="252"/>
      <c r="M1" s="252"/>
      <c r="N1" s="253"/>
    </row>
    <row r="2" spans="1:14" x14ac:dyDescent="0.25">
      <c r="A2" s="69" t="s">
        <v>29</v>
      </c>
      <c r="B2" s="61" t="s">
        <v>301</v>
      </c>
      <c r="C2" s="61" t="s">
        <v>315</v>
      </c>
      <c r="D2" s="61" t="s">
        <v>321</v>
      </c>
      <c r="E2" s="61" t="s">
        <v>322</v>
      </c>
      <c r="F2" s="61" t="s">
        <v>323</v>
      </c>
      <c r="G2" s="61" t="s">
        <v>333</v>
      </c>
      <c r="H2" s="61" t="s">
        <v>334</v>
      </c>
      <c r="I2" s="61" t="s">
        <v>340</v>
      </c>
      <c r="J2" s="61" t="s">
        <v>347</v>
      </c>
      <c r="K2" s="61" t="s">
        <v>348</v>
      </c>
      <c r="L2" s="61" t="s">
        <v>349</v>
      </c>
      <c r="M2" s="61" t="s">
        <v>350</v>
      </c>
      <c r="N2" s="61" t="s">
        <v>352</v>
      </c>
    </row>
    <row r="3" spans="1:14" x14ac:dyDescent="0.25">
      <c r="A3" s="68" t="s">
        <v>61</v>
      </c>
      <c r="B3" s="4">
        <v>796</v>
      </c>
      <c r="C3" s="4">
        <v>848</v>
      </c>
      <c r="D3" s="4">
        <v>1013</v>
      </c>
      <c r="E3" s="4">
        <v>825</v>
      </c>
      <c r="F3" s="4">
        <v>898</v>
      </c>
      <c r="G3" s="4">
        <v>949</v>
      </c>
      <c r="H3" s="4">
        <v>790</v>
      </c>
      <c r="I3" s="4">
        <v>615</v>
      </c>
      <c r="J3" s="4">
        <v>925</v>
      </c>
      <c r="K3" s="4">
        <v>930</v>
      </c>
      <c r="L3" s="4">
        <v>684</v>
      </c>
      <c r="M3" s="4">
        <v>924</v>
      </c>
      <c r="N3" s="4">
        <v>860</v>
      </c>
    </row>
    <row r="4" spans="1:14" x14ac:dyDescent="0.25">
      <c r="A4" s="68" t="s">
        <v>62</v>
      </c>
      <c r="B4" s="4">
        <v>138</v>
      </c>
      <c r="C4" s="4">
        <v>139</v>
      </c>
      <c r="D4" s="4">
        <v>173</v>
      </c>
      <c r="E4" s="4">
        <v>161</v>
      </c>
      <c r="F4" s="4">
        <v>160</v>
      </c>
      <c r="G4" s="4">
        <v>186</v>
      </c>
      <c r="H4" s="4">
        <v>124</v>
      </c>
      <c r="I4" s="4">
        <v>126</v>
      </c>
      <c r="J4" s="4">
        <v>215</v>
      </c>
      <c r="K4" s="4">
        <v>239</v>
      </c>
      <c r="L4" s="4">
        <v>167</v>
      </c>
      <c r="M4" s="4">
        <v>243</v>
      </c>
      <c r="N4" s="4">
        <v>206</v>
      </c>
    </row>
    <row r="5" spans="1:14" x14ac:dyDescent="0.25">
      <c r="A5" s="68" t="s">
        <v>63</v>
      </c>
      <c r="B5" s="4">
        <v>1500</v>
      </c>
      <c r="C5" s="4">
        <v>1571</v>
      </c>
      <c r="D5" s="4">
        <v>1715</v>
      </c>
      <c r="E5" s="4">
        <v>1479</v>
      </c>
      <c r="F5" s="4">
        <v>1624</v>
      </c>
      <c r="G5" s="4">
        <v>1661</v>
      </c>
      <c r="H5" s="4">
        <v>1246</v>
      </c>
      <c r="I5" s="4">
        <v>1385</v>
      </c>
      <c r="J5" s="4">
        <v>1642</v>
      </c>
      <c r="K5" s="4">
        <v>1913</v>
      </c>
      <c r="L5" s="4">
        <v>1422</v>
      </c>
      <c r="M5" s="4">
        <v>1769</v>
      </c>
      <c r="N5" s="4">
        <v>1513</v>
      </c>
    </row>
    <row r="6" spans="1:14" x14ac:dyDescent="0.25">
      <c r="A6" s="68" t="s">
        <v>64</v>
      </c>
      <c r="B6" s="4">
        <v>2671</v>
      </c>
      <c r="C6" s="4">
        <v>2841</v>
      </c>
      <c r="D6" s="4">
        <v>3062</v>
      </c>
      <c r="E6" s="4">
        <v>2746</v>
      </c>
      <c r="F6" s="4">
        <v>3025</v>
      </c>
      <c r="G6" s="4">
        <v>3198</v>
      </c>
      <c r="H6" s="4">
        <v>2349</v>
      </c>
      <c r="I6" s="4">
        <v>2467</v>
      </c>
      <c r="J6" s="4">
        <v>2987</v>
      </c>
      <c r="K6" s="4">
        <v>3052</v>
      </c>
      <c r="L6" s="4">
        <v>2446</v>
      </c>
      <c r="M6" s="4">
        <v>3095</v>
      </c>
      <c r="N6" s="4">
        <v>2774</v>
      </c>
    </row>
    <row r="7" spans="1:14" x14ac:dyDescent="0.25">
      <c r="A7" s="68" t="s">
        <v>65</v>
      </c>
      <c r="B7" s="4">
        <v>1504</v>
      </c>
      <c r="C7" s="4">
        <v>1677</v>
      </c>
      <c r="D7" s="4">
        <v>1884</v>
      </c>
      <c r="E7" s="4">
        <v>1635</v>
      </c>
      <c r="F7" s="4">
        <v>1733</v>
      </c>
      <c r="G7" s="4">
        <v>1887</v>
      </c>
      <c r="H7" s="4">
        <v>1491</v>
      </c>
      <c r="I7" s="4">
        <v>1551</v>
      </c>
      <c r="J7" s="4">
        <v>1870</v>
      </c>
      <c r="K7" s="4">
        <v>1899</v>
      </c>
      <c r="L7" s="4">
        <v>1476</v>
      </c>
      <c r="M7" s="4">
        <v>1987</v>
      </c>
      <c r="N7" s="4">
        <v>1546</v>
      </c>
    </row>
    <row r="8" spans="1:14" x14ac:dyDescent="0.25">
      <c r="A8" s="68" t="s">
        <v>66</v>
      </c>
      <c r="B8" s="4">
        <v>454</v>
      </c>
      <c r="C8" s="4">
        <v>469</v>
      </c>
      <c r="D8" s="4">
        <v>567</v>
      </c>
      <c r="E8" s="4">
        <v>424</v>
      </c>
      <c r="F8" s="4">
        <v>411</v>
      </c>
      <c r="G8" s="4">
        <v>517</v>
      </c>
      <c r="H8" s="4">
        <v>363</v>
      </c>
      <c r="I8" s="4">
        <v>354</v>
      </c>
      <c r="J8" s="4">
        <v>281</v>
      </c>
      <c r="K8" s="4">
        <v>280</v>
      </c>
      <c r="L8" s="4">
        <v>213</v>
      </c>
      <c r="M8" s="4">
        <v>321</v>
      </c>
      <c r="N8" s="4">
        <v>282</v>
      </c>
    </row>
    <row r="9" spans="1:14" x14ac:dyDescent="0.25">
      <c r="A9" s="68" t="s">
        <v>67</v>
      </c>
      <c r="B9" s="4">
        <v>60</v>
      </c>
      <c r="C9" s="4">
        <v>64</v>
      </c>
      <c r="D9" s="4">
        <v>70</v>
      </c>
      <c r="E9" s="4">
        <v>51</v>
      </c>
      <c r="F9" s="4">
        <v>71</v>
      </c>
      <c r="G9" s="4">
        <v>76</v>
      </c>
      <c r="H9" s="4">
        <v>70</v>
      </c>
      <c r="I9" s="4">
        <v>64</v>
      </c>
      <c r="J9" s="4">
        <v>113</v>
      </c>
      <c r="K9" s="4">
        <v>112</v>
      </c>
      <c r="L9" s="4">
        <v>71</v>
      </c>
      <c r="M9" s="4">
        <v>88</v>
      </c>
      <c r="N9" s="4">
        <v>91</v>
      </c>
    </row>
    <row r="10" spans="1:14" x14ac:dyDescent="0.25">
      <c r="A10" s="68" t="s">
        <v>123</v>
      </c>
      <c r="B10" s="4">
        <v>535</v>
      </c>
      <c r="C10" s="4">
        <v>480</v>
      </c>
      <c r="D10" s="4">
        <v>567</v>
      </c>
      <c r="E10" s="4">
        <v>547</v>
      </c>
      <c r="F10" s="4">
        <v>500</v>
      </c>
      <c r="G10" s="4">
        <v>617</v>
      </c>
      <c r="H10" s="4">
        <v>478</v>
      </c>
      <c r="I10" s="4">
        <v>432</v>
      </c>
      <c r="J10" s="4">
        <v>651</v>
      </c>
      <c r="K10" s="4">
        <v>763</v>
      </c>
      <c r="L10" s="4">
        <v>556</v>
      </c>
      <c r="M10" s="4">
        <v>667</v>
      </c>
      <c r="N10" s="4">
        <v>584</v>
      </c>
    </row>
    <row r="11" spans="1:14" x14ac:dyDescent="0.25">
      <c r="A11" s="68" t="s">
        <v>124</v>
      </c>
      <c r="B11" s="4">
        <v>86</v>
      </c>
      <c r="C11" s="4">
        <v>125</v>
      </c>
      <c r="D11" s="4">
        <v>122</v>
      </c>
      <c r="E11" s="4">
        <v>127</v>
      </c>
      <c r="F11" s="4">
        <v>115</v>
      </c>
      <c r="G11" s="4">
        <v>144</v>
      </c>
      <c r="H11" s="4">
        <v>89</v>
      </c>
      <c r="I11" s="4">
        <v>142</v>
      </c>
      <c r="J11" s="4">
        <v>150</v>
      </c>
      <c r="K11" s="4">
        <v>208</v>
      </c>
      <c r="L11" s="4">
        <v>206</v>
      </c>
      <c r="M11" s="4">
        <v>304</v>
      </c>
      <c r="N11" s="4">
        <v>252</v>
      </c>
    </row>
    <row r="12" spans="1:14" x14ac:dyDescent="0.25">
      <c r="A12" s="70" t="s">
        <v>26</v>
      </c>
      <c r="B12" s="4">
        <v>7744</v>
      </c>
      <c r="C12" s="4">
        <v>8214</v>
      </c>
      <c r="D12" s="4">
        <v>9173</v>
      </c>
      <c r="E12" s="4">
        <v>7995</v>
      </c>
      <c r="F12" s="4">
        <v>8537</v>
      </c>
      <c r="G12" s="4">
        <v>9235</v>
      </c>
      <c r="H12" s="4">
        <v>7000</v>
      </c>
      <c r="I12" s="4">
        <v>7136</v>
      </c>
      <c r="J12" s="4">
        <v>8834</v>
      </c>
      <c r="K12" s="4">
        <v>9396</v>
      </c>
      <c r="L12" s="4">
        <v>7241</v>
      </c>
      <c r="M12" s="4">
        <v>9398</v>
      </c>
      <c r="N12" s="4">
        <v>8108</v>
      </c>
    </row>
    <row r="13" spans="1:14" x14ac:dyDescent="0.25">
      <c r="A13" s="92"/>
      <c r="B13" s="92"/>
      <c r="C13" s="92"/>
      <c r="D13" s="92"/>
      <c r="E13" s="92"/>
      <c r="F13" s="92"/>
      <c r="G13" s="92"/>
      <c r="H13" s="92"/>
      <c r="I13" s="92"/>
      <c r="J13" s="92"/>
      <c r="K13" s="92"/>
      <c r="L13" s="92"/>
      <c r="M13" s="92"/>
      <c r="N13" s="92"/>
    </row>
    <row r="14" spans="1:14" x14ac:dyDescent="0.25">
      <c r="A14" s="251" t="s">
        <v>250</v>
      </c>
      <c r="B14" s="252"/>
      <c r="C14" s="252"/>
      <c r="D14" s="252"/>
      <c r="E14" s="252"/>
      <c r="F14" s="252"/>
      <c r="G14" s="252"/>
      <c r="H14" s="252"/>
      <c r="I14" s="252"/>
      <c r="J14" s="252"/>
      <c r="K14" s="252"/>
      <c r="L14" s="252"/>
      <c r="M14" s="252"/>
      <c r="N14" s="253"/>
    </row>
    <row r="15" spans="1:14" x14ac:dyDescent="0.25">
      <c r="A15" s="69" t="s">
        <v>29</v>
      </c>
      <c r="B15" s="61" t="s">
        <v>301</v>
      </c>
      <c r="C15" s="61" t="s">
        <v>315</v>
      </c>
      <c r="D15" s="61" t="s">
        <v>321</v>
      </c>
      <c r="E15" s="61" t="s">
        <v>322</v>
      </c>
      <c r="F15" s="61" t="s">
        <v>323</v>
      </c>
      <c r="G15" s="61" t="s">
        <v>333</v>
      </c>
      <c r="H15" s="61" t="s">
        <v>334</v>
      </c>
      <c r="I15" s="61" t="s">
        <v>340</v>
      </c>
      <c r="J15" s="61" t="s">
        <v>347</v>
      </c>
      <c r="K15" s="61" t="s">
        <v>348</v>
      </c>
      <c r="L15" s="61" t="s">
        <v>349</v>
      </c>
      <c r="M15" s="61" t="s">
        <v>350</v>
      </c>
      <c r="N15" s="61" t="s">
        <v>352</v>
      </c>
    </row>
    <row r="16" spans="1:14" x14ac:dyDescent="0.25">
      <c r="A16" s="68" t="s">
        <v>61</v>
      </c>
      <c r="B16" s="4">
        <v>529</v>
      </c>
      <c r="C16" s="4">
        <v>599</v>
      </c>
      <c r="D16" s="4">
        <v>713</v>
      </c>
      <c r="E16" s="4">
        <v>604</v>
      </c>
      <c r="F16" s="4">
        <v>648</v>
      </c>
      <c r="G16" s="4">
        <v>634</v>
      </c>
      <c r="H16" s="4">
        <v>579</v>
      </c>
      <c r="I16" s="4">
        <v>430</v>
      </c>
      <c r="J16" s="4">
        <v>656</v>
      </c>
      <c r="K16" s="4">
        <v>643</v>
      </c>
      <c r="L16" s="4">
        <v>448</v>
      </c>
      <c r="M16" s="4">
        <v>651</v>
      </c>
      <c r="N16" s="4">
        <v>609</v>
      </c>
    </row>
    <row r="17" spans="1:14" x14ac:dyDescent="0.25">
      <c r="A17" s="68" t="s">
        <v>62</v>
      </c>
      <c r="B17" s="4">
        <v>84</v>
      </c>
      <c r="C17" s="4">
        <v>89</v>
      </c>
      <c r="D17" s="4">
        <v>107</v>
      </c>
      <c r="E17" s="4">
        <v>103</v>
      </c>
      <c r="F17" s="4">
        <v>108</v>
      </c>
      <c r="G17" s="4">
        <v>125</v>
      </c>
      <c r="H17" s="4">
        <v>82</v>
      </c>
      <c r="I17" s="4">
        <v>78</v>
      </c>
      <c r="J17" s="4">
        <v>154</v>
      </c>
      <c r="K17" s="4">
        <v>155</v>
      </c>
      <c r="L17" s="4">
        <v>120</v>
      </c>
      <c r="M17" s="4">
        <v>172</v>
      </c>
      <c r="N17" s="4">
        <v>147</v>
      </c>
    </row>
    <row r="18" spans="1:14" x14ac:dyDescent="0.25">
      <c r="A18" s="68" t="s">
        <v>63</v>
      </c>
      <c r="B18" s="4">
        <v>1027</v>
      </c>
      <c r="C18" s="4">
        <v>1124</v>
      </c>
      <c r="D18" s="4">
        <v>1187</v>
      </c>
      <c r="E18" s="4">
        <v>1023</v>
      </c>
      <c r="F18" s="4">
        <v>1186</v>
      </c>
      <c r="G18" s="4">
        <v>1133</v>
      </c>
      <c r="H18" s="4">
        <v>810</v>
      </c>
      <c r="I18" s="4">
        <v>964</v>
      </c>
      <c r="J18" s="4">
        <v>1144</v>
      </c>
      <c r="K18" s="4">
        <v>1336</v>
      </c>
      <c r="L18" s="4">
        <v>1022</v>
      </c>
      <c r="M18" s="4">
        <v>1252</v>
      </c>
      <c r="N18" s="4">
        <v>1085</v>
      </c>
    </row>
    <row r="19" spans="1:14" x14ac:dyDescent="0.25">
      <c r="A19" s="68" t="s">
        <v>64</v>
      </c>
      <c r="B19" s="4">
        <v>1897</v>
      </c>
      <c r="C19" s="4">
        <v>2084</v>
      </c>
      <c r="D19" s="4">
        <v>2157</v>
      </c>
      <c r="E19" s="4">
        <v>1934</v>
      </c>
      <c r="F19" s="4">
        <v>2172</v>
      </c>
      <c r="G19" s="4">
        <v>2314</v>
      </c>
      <c r="H19" s="4">
        <v>1668</v>
      </c>
      <c r="I19" s="4">
        <v>1790</v>
      </c>
      <c r="J19" s="4">
        <v>2127</v>
      </c>
      <c r="K19" s="4">
        <v>2218</v>
      </c>
      <c r="L19" s="4">
        <v>1772</v>
      </c>
      <c r="M19" s="4">
        <v>2282</v>
      </c>
      <c r="N19" s="4">
        <v>2078</v>
      </c>
    </row>
    <row r="20" spans="1:14" x14ac:dyDescent="0.25">
      <c r="A20" s="68" t="s">
        <v>65</v>
      </c>
      <c r="B20" s="4">
        <v>1019</v>
      </c>
      <c r="C20" s="4">
        <v>1155</v>
      </c>
      <c r="D20" s="4">
        <v>1219</v>
      </c>
      <c r="E20" s="4">
        <v>1059</v>
      </c>
      <c r="F20" s="4">
        <v>1178</v>
      </c>
      <c r="G20" s="4">
        <v>1246</v>
      </c>
      <c r="H20" s="4">
        <v>980</v>
      </c>
      <c r="I20" s="4">
        <v>1064</v>
      </c>
      <c r="J20" s="4">
        <v>1209</v>
      </c>
      <c r="K20" s="4">
        <v>1256</v>
      </c>
      <c r="L20" s="4">
        <v>1006</v>
      </c>
      <c r="M20" s="4">
        <v>1319</v>
      </c>
      <c r="N20" s="4">
        <v>1029</v>
      </c>
    </row>
    <row r="21" spans="1:14" x14ac:dyDescent="0.25">
      <c r="A21" s="68" t="s">
        <v>66</v>
      </c>
      <c r="B21" s="4">
        <v>273</v>
      </c>
      <c r="C21" s="4">
        <v>271</v>
      </c>
      <c r="D21" s="4">
        <v>354</v>
      </c>
      <c r="E21" s="4">
        <v>247</v>
      </c>
      <c r="F21" s="4">
        <v>213</v>
      </c>
      <c r="G21" s="4">
        <v>254</v>
      </c>
      <c r="H21" s="4">
        <v>191</v>
      </c>
      <c r="I21" s="4">
        <v>174</v>
      </c>
      <c r="J21" s="4">
        <v>57</v>
      </c>
      <c r="K21" s="4">
        <v>47</v>
      </c>
      <c r="L21" s="4">
        <v>38</v>
      </c>
      <c r="M21" s="4">
        <v>47</v>
      </c>
      <c r="N21" s="4">
        <v>71</v>
      </c>
    </row>
    <row r="22" spans="1:14" x14ac:dyDescent="0.25">
      <c r="A22" s="68" t="s">
        <v>67</v>
      </c>
      <c r="B22" s="4">
        <v>30</v>
      </c>
      <c r="C22" s="4">
        <v>46</v>
      </c>
      <c r="D22" s="4">
        <v>42</v>
      </c>
      <c r="E22" s="4">
        <v>35</v>
      </c>
      <c r="F22" s="4">
        <v>49</v>
      </c>
      <c r="G22" s="4">
        <v>38</v>
      </c>
      <c r="H22" s="4">
        <v>36</v>
      </c>
      <c r="I22" s="4">
        <v>36</v>
      </c>
      <c r="J22" s="4">
        <v>72</v>
      </c>
      <c r="K22" s="4">
        <v>75</v>
      </c>
      <c r="L22" s="4">
        <v>30</v>
      </c>
      <c r="M22" s="4">
        <v>60</v>
      </c>
      <c r="N22" s="4">
        <v>62</v>
      </c>
    </row>
    <row r="23" spans="1:14" x14ac:dyDescent="0.25">
      <c r="A23" s="68" t="s">
        <v>123</v>
      </c>
      <c r="B23" s="4">
        <v>235</v>
      </c>
      <c r="C23" s="4">
        <v>220</v>
      </c>
      <c r="D23" s="4">
        <v>251</v>
      </c>
      <c r="E23" s="4">
        <v>257</v>
      </c>
      <c r="F23" s="4">
        <v>246</v>
      </c>
      <c r="G23" s="4">
        <v>285</v>
      </c>
      <c r="H23" s="4">
        <v>215</v>
      </c>
      <c r="I23" s="4">
        <v>205</v>
      </c>
      <c r="J23" s="4">
        <v>288</v>
      </c>
      <c r="K23" s="4">
        <v>357</v>
      </c>
      <c r="L23" s="4">
        <v>275</v>
      </c>
      <c r="M23" s="4">
        <v>324</v>
      </c>
      <c r="N23" s="4">
        <v>297</v>
      </c>
    </row>
    <row r="24" spans="1:14" x14ac:dyDescent="0.25">
      <c r="A24" s="68" t="s">
        <v>124</v>
      </c>
      <c r="B24" s="4">
        <v>50</v>
      </c>
      <c r="C24" s="4">
        <v>87</v>
      </c>
      <c r="D24" s="4">
        <v>74</v>
      </c>
      <c r="E24" s="4">
        <v>62</v>
      </c>
      <c r="F24" s="4">
        <v>67</v>
      </c>
      <c r="G24" s="4">
        <v>95</v>
      </c>
      <c r="H24" s="4">
        <v>60</v>
      </c>
      <c r="I24" s="4">
        <v>89</v>
      </c>
      <c r="J24" s="4">
        <v>103</v>
      </c>
      <c r="K24" s="4">
        <v>142</v>
      </c>
      <c r="L24" s="4">
        <v>148</v>
      </c>
      <c r="M24" s="4">
        <v>247</v>
      </c>
      <c r="N24" s="4">
        <v>217</v>
      </c>
    </row>
    <row r="25" spans="1:14" x14ac:dyDescent="0.25">
      <c r="A25" s="70" t="s">
        <v>26</v>
      </c>
      <c r="B25" s="4">
        <v>5144</v>
      </c>
      <c r="C25" s="4">
        <v>5675</v>
      </c>
      <c r="D25" s="4">
        <v>6104</v>
      </c>
      <c r="E25" s="4">
        <v>5324</v>
      </c>
      <c r="F25" s="4">
        <v>5867</v>
      </c>
      <c r="G25" s="4">
        <v>6124</v>
      </c>
      <c r="H25" s="4">
        <v>4621</v>
      </c>
      <c r="I25" s="4">
        <v>4830</v>
      </c>
      <c r="J25" s="4">
        <v>5810</v>
      </c>
      <c r="K25" s="4">
        <v>6229</v>
      </c>
      <c r="L25" s="4">
        <v>4859</v>
      </c>
      <c r="M25" s="4">
        <v>6354</v>
      </c>
      <c r="N25" s="4">
        <v>5595</v>
      </c>
    </row>
    <row r="26" spans="1:14" x14ac:dyDescent="0.25">
      <c r="A26" s="92"/>
      <c r="B26" s="93"/>
      <c r="C26" s="93"/>
      <c r="D26" s="93"/>
      <c r="E26" s="93"/>
      <c r="F26" s="93"/>
      <c r="G26" s="93"/>
      <c r="H26" s="93"/>
      <c r="I26" s="93"/>
      <c r="J26" s="93"/>
      <c r="K26" s="93"/>
      <c r="L26" s="93"/>
      <c r="M26" s="93"/>
      <c r="N26" s="94"/>
    </row>
    <row r="27" spans="1:14" x14ac:dyDescent="0.25">
      <c r="A27" s="251" t="s">
        <v>251</v>
      </c>
      <c r="B27" s="252"/>
      <c r="C27" s="252"/>
      <c r="D27" s="252"/>
      <c r="E27" s="252"/>
      <c r="F27" s="252"/>
      <c r="G27" s="252"/>
      <c r="H27" s="252"/>
      <c r="I27" s="252"/>
      <c r="J27" s="252"/>
      <c r="K27" s="252"/>
      <c r="L27" s="252"/>
      <c r="M27" s="252"/>
      <c r="N27" s="253"/>
    </row>
    <row r="28" spans="1:14" x14ac:dyDescent="0.25">
      <c r="A28" s="69" t="s">
        <v>29</v>
      </c>
      <c r="B28" s="61" t="s">
        <v>301</v>
      </c>
      <c r="C28" s="61" t="s">
        <v>315</v>
      </c>
      <c r="D28" s="61" t="s">
        <v>321</v>
      </c>
      <c r="E28" s="61" t="s">
        <v>322</v>
      </c>
      <c r="F28" s="61" t="s">
        <v>323</v>
      </c>
      <c r="G28" s="61" t="s">
        <v>333</v>
      </c>
      <c r="H28" s="61" t="s">
        <v>334</v>
      </c>
      <c r="I28" s="61" t="s">
        <v>340</v>
      </c>
      <c r="J28" s="61" t="s">
        <v>347</v>
      </c>
      <c r="K28" s="61" t="s">
        <v>348</v>
      </c>
      <c r="L28" s="61" t="s">
        <v>349</v>
      </c>
      <c r="M28" s="61" t="s">
        <v>350</v>
      </c>
      <c r="N28" s="61" t="s">
        <v>352</v>
      </c>
    </row>
    <row r="29" spans="1:14" x14ac:dyDescent="0.25">
      <c r="A29" s="68" t="s">
        <v>61</v>
      </c>
      <c r="B29" s="4">
        <v>66</v>
      </c>
      <c r="C29" s="4">
        <v>87</v>
      </c>
      <c r="D29" s="4">
        <v>85</v>
      </c>
      <c r="E29" s="4">
        <v>72</v>
      </c>
      <c r="F29" s="4">
        <v>82</v>
      </c>
      <c r="G29" s="4">
        <v>79</v>
      </c>
      <c r="H29" s="4">
        <v>55</v>
      </c>
      <c r="I29" s="4">
        <v>46</v>
      </c>
      <c r="J29" s="4">
        <v>78</v>
      </c>
      <c r="K29" s="4">
        <v>79</v>
      </c>
      <c r="L29" s="4">
        <v>72</v>
      </c>
      <c r="M29" s="4">
        <v>61</v>
      </c>
      <c r="N29" s="4">
        <v>70</v>
      </c>
    </row>
    <row r="30" spans="1:14" x14ac:dyDescent="0.25">
      <c r="A30" s="68" t="s">
        <v>62</v>
      </c>
      <c r="B30" s="4">
        <v>14</v>
      </c>
      <c r="C30" s="4">
        <v>16</v>
      </c>
      <c r="D30" s="4">
        <v>29</v>
      </c>
      <c r="E30" s="4">
        <v>12</v>
      </c>
      <c r="F30" s="4">
        <v>19</v>
      </c>
      <c r="G30" s="4">
        <v>11</v>
      </c>
      <c r="H30" s="4">
        <v>7</v>
      </c>
      <c r="I30" s="4">
        <v>17</v>
      </c>
      <c r="J30" s="4">
        <v>20</v>
      </c>
      <c r="K30" s="4">
        <v>21</v>
      </c>
      <c r="L30" s="4">
        <v>15</v>
      </c>
      <c r="M30" s="4">
        <v>11</v>
      </c>
      <c r="N30" s="4">
        <v>11</v>
      </c>
    </row>
    <row r="31" spans="1:14" x14ac:dyDescent="0.25">
      <c r="A31" s="68" t="s">
        <v>63</v>
      </c>
      <c r="B31" s="4">
        <v>140</v>
      </c>
      <c r="C31" s="4">
        <v>141</v>
      </c>
      <c r="D31" s="4">
        <v>140</v>
      </c>
      <c r="E31" s="4">
        <v>142</v>
      </c>
      <c r="F31" s="4">
        <v>147</v>
      </c>
      <c r="G31" s="4">
        <v>168</v>
      </c>
      <c r="H31" s="4">
        <v>137</v>
      </c>
      <c r="I31" s="4">
        <v>147</v>
      </c>
      <c r="J31" s="4">
        <v>157</v>
      </c>
      <c r="K31" s="4">
        <v>178</v>
      </c>
      <c r="L31" s="4">
        <v>118</v>
      </c>
      <c r="M31" s="4">
        <v>157</v>
      </c>
      <c r="N31" s="4">
        <v>127</v>
      </c>
    </row>
    <row r="32" spans="1:14" x14ac:dyDescent="0.25">
      <c r="A32" s="68" t="s">
        <v>64</v>
      </c>
      <c r="B32" s="4">
        <v>233</v>
      </c>
      <c r="C32" s="4">
        <v>244</v>
      </c>
      <c r="D32" s="4">
        <v>269</v>
      </c>
      <c r="E32" s="4">
        <v>251</v>
      </c>
      <c r="F32" s="4">
        <v>259</v>
      </c>
      <c r="G32" s="4">
        <v>277</v>
      </c>
      <c r="H32" s="4">
        <v>222</v>
      </c>
      <c r="I32" s="4">
        <v>207</v>
      </c>
      <c r="J32" s="4">
        <v>271</v>
      </c>
      <c r="K32" s="4">
        <v>238</v>
      </c>
      <c r="L32" s="4">
        <v>208</v>
      </c>
      <c r="M32" s="4">
        <v>243</v>
      </c>
      <c r="N32" s="4">
        <v>211</v>
      </c>
    </row>
    <row r="33" spans="1:14" x14ac:dyDescent="0.25">
      <c r="A33" s="68" t="s">
        <v>65</v>
      </c>
      <c r="B33" s="4">
        <v>113</v>
      </c>
      <c r="C33" s="4">
        <v>140</v>
      </c>
      <c r="D33" s="4">
        <v>163</v>
      </c>
      <c r="E33" s="4">
        <v>150</v>
      </c>
      <c r="F33" s="4">
        <v>138</v>
      </c>
      <c r="G33" s="4">
        <v>148</v>
      </c>
      <c r="H33" s="4">
        <v>133</v>
      </c>
      <c r="I33" s="4">
        <v>142</v>
      </c>
      <c r="J33" s="4">
        <v>151</v>
      </c>
      <c r="K33" s="4">
        <v>146</v>
      </c>
      <c r="L33" s="4">
        <v>108</v>
      </c>
      <c r="M33" s="4">
        <v>150</v>
      </c>
      <c r="N33" s="4">
        <v>130</v>
      </c>
    </row>
    <row r="34" spans="1:14" x14ac:dyDescent="0.25">
      <c r="A34" s="68" t="s">
        <v>66</v>
      </c>
      <c r="B34" s="4">
        <v>38</v>
      </c>
      <c r="C34" s="4">
        <v>40</v>
      </c>
      <c r="D34" s="4">
        <v>46</v>
      </c>
      <c r="E34" s="4">
        <v>32</v>
      </c>
      <c r="F34" s="4">
        <v>41</v>
      </c>
      <c r="G34" s="4">
        <v>46</v>
      </c>
      <c r="H34" s="4">
        <v>15</v>
      </c>
      <c r="I34" s="4">
        <v>37</v>
      </c>
      <c r="J34" s="4">
        <v>47</v>
      </c>
      <c r="K34" s="4">
        <v>54</v>
      </c>
      <c r="L34" s="4">
        <v>26</v>
      </c>
      <c r="M34" s="4">
        <v>46</v>
      </c>
      <c r="N34" s="4">
        <v>36</v>
      </c>
    </row>
    <row r="35" spans="1:14" x14ac:dyDescent="0.25">
      <c r="A35" s="68" t="s">
        <v>67</v>
      </c>
      <c r="B35" s="4">
        <v>10</v>
      </c>
      <c r="C35" s="4">
        <v>6</v>
      </c>
      <c r="D35" s="4">
        <v>5</v>
      </c>
      <c r="E35" s="4">
        <v>3</v>
      </c>
      <c r="F35" s="4">
        <v>3</v>
      </c>
      <c r="G35" s="4">
        <v>6</v>
      </c>
      <c r="H35" s="4">
        <v>12</v>
      </c>
      <c r="I35" s="4">
        <v>4</v>
      </c>
      <c r="J35" s="4">
        <v>7</v>
      </c>
      <c r="K35" s="4">
        <v>3</v>
      </c>
      <c r="L35" s="4">
        <v>11</v>
      </c>
      <c r="M35" s="4">
        <v>6</v>
      </c>
      <c r="N35" s="4">
        <v>2</v>
      </c>
    </row>
    <row r="36" spans="1:14" x14ac:dyDescent="0.25">
      <c r="A36" s="68" t="s">
        <v>123</v>
      </c>
      <c r="B36" s="4">
        <v>39</v>
      </c>
      <c r="C36" s="4">
        <v>44</v>
      </c>
      <c r="D36" s="4">
        <v>54</v>
      </c>
      <c r="E36" s="4">
        <v>43</v>
      </c>
      <c r="F36" s="4">
        <v>35</v>
      </c>
      <c r="G36" s="4">
        <v>34</v>
      </c>
      <c r="H36" s="4">
        <v>30</v>
      </c>
      <c r="I36" s="4">
        <v>32</v>
      </c>
      <c r="J36" s="4">
        <v>51</v>
      </c>
      <c r="K36" s="4">
        <v>45</v>
      </c>
      <c r="L36" s="4">
        <v>47</v>
      </c>
      <c r="M36" s="4">
        <v>42</v>
      </c>
      <c r="N36" s="4">
        <v>31</v>
      </c>
    </row>
    <row r="37" spans="1:14" x14ac:dyDescent="0.25">
      <c r="A37" s="68" t="s">
        <v>124</v>
      </c>
      <c r="B37" s="4">
        <v>3</v>
      </c>
      <c r="C37" s="4">
        <v>1</v>
      </c>
      <c r="D37" s="4">
        <v>0</v>
      </c>
      <c r="E37" s="4">
        <v>4</v>
      </c>
      <c r="F37" s="4">
        <v>3</v>
      </c>
      <c r="G37" s="4">
        <v>1</v>
      </c>
      <c r="H37" s="4">
        <v>0</v>
      </c>
      <c r="I37" s="4">
        <v>4</v>
      </c>
      <c r="J37" s="4">
        <v>6</v>
      </c>
      <c r="K37" s="4">
        <v>14</v>
      </c>
      <c r="L37" s="4">
        <v>16</v>
      </c>
      <c r="M37" s="4">
        <v>10</v>
      </c>
      <c r="N37" s="4">
        <v>2</v>
      </c>
    </row>
    <row r="38" spans="1:14" x14ac:dyDescent="0.25">
      <c r="A38" s="70" t="s">
        <v>26</v>
      </c>
      <c r="B38" s="4">
        <v>656</v>
      </c>
      <c r="C38" s="4">
        <v>719</v>
      </c>
      <c r="D38" s="4">
        <v>791</v>
      </c>
      <c r="E38" s="4">
        <v>709</v>
      </c>
      <c r="F38" s="4">
        <v>727</v>
      </c>
      <c r="G38" s="4">
        <v>770</v>
      </c>
      <c r="H38" s="4">
        <v>611</v>
      </c>
      <c r="I38" s="4">
        <v>636</v>
      </c>
      <c r="J38" s="4">
        <v>788</v>
      </c>
      <c r="K38" s="4">
        <v>778</v>
      </c>
      <c r="L38" s="4">
        <v>621</v>
      </c>
      <c r="M38" s="4">
        <v>726</v>
      </c>
      <c r="N38" s="4">
        <v>620</v>
      </c>
    </row>
    <row r="39" spans="1:14" x14ac:dyDescent="0.25">
      <c r="B39" s="53"/>
      <c r="C39" s="53"/>
      <c r="D39" s="53"/>
      <c r="E39" s="53"/>
      <c r="F39" s="53"/>
      <c r="G39" s="53"/>
      <c r="H39" s="53"/>
      <c r="I39" s="53"/>
      <c r="J39" s="53"/>
      <c r="K39" s="53"/>
      <c r="L39" s="53"/>
      <c r="M39" s="53"/>
      <c r="N39" s="53"/>
    </row>
    <row r="40" spans="1:14" x14ac:dyDescent="0.25">
      <c r="A40" s="251" t="s">
        <v>252</v>
      </c>
      <c r="B40" s="252"/>
      <c r="C40" s="252"/>
      <c r="D40" s="252"/>
      <c r="E40" s="252"/>
      <c r="F40" s="252"/>
      <c r="G40" s="252"/>
      <c r="H40" s="252"/>
      <c r="I40" s="252"/>
      <c r="J40" s="252"/>
      <c r="K40" s="252"/>
      <c r="L40" s="252"/>
      <c r="M40" s="252"/>
      <c r="N40" s="253"/>
    </row>
    <row r="41" spans="1:14" x14ac:dyDescent="0.25">
      <c r="A41" s="69" t="s">
        <v>29</v>
      </c>
      <c r="B41" s="61" t="s">
        <v>301</v>
      </c>
      <c r="C41" s="61" t="s">
        <v>315</v>
      </c>
      <c r="D41" s="61" t="s">
        <v>321</v>
      </c>
      <c r="E41" s="61" t="s">
        <v>322</v>
      </c>
      <c r="F41" s="61" t="s">
        <v>323</v>
      </c>
      <c r="G41" s="61" t="s">
        <v>333</v>
      </c>
      <c r="H41" s="61" t="s">
        <v>334</v>
      </c>
      <c r="I41" s="61" t="s">
        <v>340</v>
      </c>
      <c r="J41" s="61" t="s">
        <v>347</v>
      </c>
      <c r="K41" s="61" t="s">
        <v>348</v>
      </c>
      <c r="L41" s="61" t="s">
        <v>349</v>
      </c>
      <c r="M41" s="61" t="s">
        <v>350</v>
      </c>
      <c r="N41" s="61" t="s">
        <v>352</v>
      </c>
    </row>
    <row r="42" spans="1:14" x14ac:dyDescent="0.25">
      <c r="A42" s="68" t="s">
        <v>61</v>
      </c>
      <c r="B42" s="4">
        <v>70</v>
      </c>
      <c r="C42" s="4">
        <v>61</v>
      </c>
      <c r="D42" s="4">
        <v>76</v>
      </c>
      <c r="E42" s="4">
        <v>48</v>
      </c>
      <c r="F42" s="4">
        <v>57</v>
      </c>
      <c r="G42" s="4">
        <v>83</v>
      </c>
      <c r="H42" s="4">
        <v>51</v>
      </c>
      <c r="I42" s="4">
        <v>65</v>
      </c>
      <c r="J42" s="4">
        <v>68</v>
      </c>
      <c r="K42" s="4">
        <v>67</v>
      </c>
      <c r="L42" s="4">
        <v>68</v>
      </c>
      <c r="M42" s="4">
        <v>88</v>
      </c>
      <c r="N42" s="4">
        <v>66</v>
      </c>
    </row>
    <row r="43" spans="1:14" x14ac:dyDescent="0.25">
      <c r="A43" s="68" t="s">
        <v>62</v>
      </c>
      <c r="B43" s="4">
        <v>18</v>
      </c>
      <c r="C43" s="4">
        <v>13</v>
      </c>
      <c r="D43" s="4">
        <v>15</v>
      </c>
      <c r="E43" s="4">
        <v>15</v>
      </c>
      <c r="F43" s="4">
        <v>15</v>
      </c>
      <c r="G43" s="4">
        <v>18</v>
      </c>
      <c r="H43" s="4">
        <v>9</v>
      </c>
      <c r="I43" s="4">
        <v>12</v>
      </c>
      <c r="J43" s="4">
        <v>17</v>
      </c>
      <c r="K43" s="4">
        <v>26</v>
      </c>
      <c r="L43" s="4">
        <v>10</v>
      </c>
      <c r="M43" s="4">
        <v>24</v>
      </c>
      <c r="N43" s="4">
        <v>14</v>
      </c>
    </row>
    <row r="44" spans="1:14" x14ac:dyDescent="0.25">
      <c r="A44" s="68" t="s">
        <v>63</v>
      </c>
      <c r="B44" s="4">
        <v>117</v>
      </c>
      <c r="C44" s="4">
        <v>120</v>
      </c>
      <c r="D44" s="4">
        <v>121</v>
      </c>
      <c r="E44" s="4">
        <v>110</v>
      </c>
      <c r="F44" s="4">
        <v>121</v>
      </c>
      <c r="G44" s="4">
        <v>115</v>
      </c>
      <c r="H44" s="4">
        <v>107</v>
      </c>
      <c r="I44" s="4">
        <v>120</v>
      </c>
      <c r="J44" s="4">
        <v>119</v>
      </c>
      <c r="K44" s="4">
        <v>141</v>
      </c>
      <c r="L44" s="4">
        <v>104</v>
      </c>
      <c r="M44" s="4">
        <v>128</v>
      </c>
      <c r="N44" s="4">
        <v>90</v>
      </c>
    </row>
    <row r="45" spans="1:14" x14ac:dyDescent="0.25">
      <c r="A45" s="68" t="s">
        <v>64</v>
      </c>
      <c r="B45" s="4">
        <v>221</v>
      </c>
      <c r="C45" s="4">
        <v>222</v>
      </c>
      <c r="D45" s="4">
        <v>249</v>
      </c>
      <c r="E45" s="4">
        <v>231</v>
      </c>
      <c r="F45" s="4">
        <v>259</v>
      </c>
      <c r="G45" s="4">
        <v>231</v>
      </c>
      <c r="H45" s="4">
        <v>195</v>
      </c>
      <c r="I45" s="4">
        <v>207</v>
      </c>
      <c r="J45" s="4">
        <v>221</v>
      </c>
      <c r="K45" s="4">
        <v>243</v>
      </c>
      <c r="L45" s="4">
        <v>186</v>
      </c>
      <c r="M45" s="4">
        <v>223</v>
      </c>
      <c r="N45" s="4">
        <v>185</v>
      </c>
    </row>
    <row r="46" spans="1:14" x14ac:dyDescent="0.25">
      <c r="A46" s="68" t="s">
        <v>65</v>
      </c>
      <c r="B46" s="4">
        <v>120</v>
      </c>
      <c r="C46" s="4">
        <v>131</v>
      </c>
      <c r="D46" s="4">
        <v>180</v>
      </c>
      <c r="E46" s="4">
        <v>141</v>
      </c>
      <c r="F46" s="4">
        <v>165</v>
      </c>
      <c r="G46" s="4">
        <v>157</v>
      </c>
      <c r="H46" s="4">
        <v>124</v>
      </c>
      <c r="I46" s="4">
        <v>147</v>
      </c>
      <c r="J46" s="4">
        <v>169</v>
      </c>
      <c r="K46" s="4">
        <v>157</v>
      </c>
      <c r="L46" s="4">
        <v>123</v>
      </c>
      <c r="M46" s="4">
        <v>166</v>
      </c>
      <c r="N46" s="4">
        <v>119</v>
      </c>
    </row>
    <row r="47" spans="1:14" x14ac:dyDescent="0.25">
      <c r="A47" s="68" t="s">
        <v>66</v>
      </c>
      <c r="B47" s="4">
        <v>38</v>
      </c>
      <c r="C47" s="4">
        <v>43</v>
      </c>
      <c r="D47" s="4">
        <v>42</v>
      </c>
      <c r="E47" s="4">
        <v>43</v>
      </c>
      <c r="F47" s="4">
        <v>47</v>
      </c>
      <c r="G47" s="4">
        <v>59</v>
      </c>
      <c r="H47" s="4">
        <v>39</v>
      </c>
      <c r="I47" s="4">
        <v>43</v>
      </c>
      <c r="J47" s="4">
        <v>41</v>
      </c>
      <c r="K47" s="4">
        <v>43</v>
      </c>
      <c r="L47" s="4">
        <v>49</v>
      </c>
      <c r="M47" s="4">
        <v>65</v>
      </c>
      <c r="N47" s="4">
        <v>46</v>
      </c>
    </row>
    <row r="48" spans="1:14" x14ac:dyDescent="0.25">
      <c r="A48" s="68" t="s">
        <v>67</v>
      </c>
      <c r="B48" s="4">
        <v>3</v>
      </c>
      <c r="C48" s="4">
        <v>5</v>
      </c>
      <c r="D48" s="4">
        <v>4</v>
      </c>
      <c r="E48" s="4">
        <v>1</v>
      </c>
      <c r="F48" s="4">
        <v>4</v>
      </c>
      <c r="G48" s="4">
        <v>8</v>
      </c>
      <c r="H48" s="4">
        <v>9</v>
      </c>
      <c r="I48" s="4">
        <v>4</v>
      </c>
      <c r="J48" s="4">
        <v>3</v>
      </c>
      <c r="K48" s="4">
        <v>3</v>
      </c>
      <c r="L48" s="4">
        <v>10</v>
      </c>
      <c r="M48" s="4">
        <v>8</v>
      </c>
      <c r="N48" s="4">
        <v>5</v>
      </c>
    </row>
    <row r="49" spans="1:14" x14ac:dyDescent="0.25">
      <c r="A49" s="68" t="s">
        <v>123</v>
      </c>
      <c r="B49" s="4">
        <v>29</v>
      </c>
      <c r="C49" s="4">
        <v>33</v>
      </c>
      <c r="D49" s="4">
        <v>32</v>
      </c>
      <c r="E49" s="4">
        <v>29</v>
      </c>
      <c r="F49" s="4">
        <v>35</v>
      </c>
      <c r="G49" s="4">
        <v>42</v>
      </c>
      <c r="H49" s="4">
        <v>28</v>
      </c>
      <c r="I49" s="4">
        <v>24</v>
      </c>
      <c r="J49" s="4">
        <v>39</v>
      </c>
      <c r="K49" s="4">
        <v>32</v>
      </c>
      <c r="L49" s="4">
        <v>22</v>
      </c>
      <c r="M49" s="4">
        <v>29</v>
      </c>
      <c r="N49" s="4">
        <v>28</v>
      </c>
    </row>
    <row r="50" spans="1:14" x14ac:dyDescent="0.25">
      <c r="A50" s="68" t="s">
        <v>124</v>
      </c>
      <c r="B50" s="4">
        <v>2</v>
      </c>
      <c r="C50" s="4">
        <v>1</v>
      </c>
      <c r="D50" s="4">
        <v>4</v>
      </c>
      <c r="E50" s="4">
        <v>7</v>
      </c>
      <c r="F50" s="4">
        <v>7</v>
      </c>
      <c r="G50" s="4">
        <v>7</v>
      </c>
      <c r="H50" s="4">
        <v>5</v>
      </c>
      <c r="I50" s="4">
        <v>8</v>
      </c>
      <c r="J50" s="4">
        <v>11</v>
      </c>
      <c r="K50" s="4">
        <v>5</v>
      </c>
      <c r="L50" s="4">
        <v>2</v>
      </c>
      <c r="M50" s="4">
        <v>4</v>
      </c>
      <c r="N50" s="4">
        <v>5</v>
      </c>
    </row>
    <row r="51" spans="1:14" x14ac:dyDescent="0.25">
      <c r="A51" s="70" t="s">
        <v>26</v>
      </c>
      <c r="B51" s="4">
        <v>618</v>
      </c>
      <c r="C51" s="4">
        <v>629</v>
      </c>
      <c r="D51" s="4">
        <v>723</v>
      </c>
      <c r="E51" s="4">
        <v>625</v>
      </c>
      <c r="F51" s="4">
        <v>710</v>
      </c>
      <c r="G51" s="4">
        <v>720</v>
      </c>
      <c r="H51" s="4">
        <v>567</v>
      </c>
      <c r="I51" s="4">
        <v>630</v>
      </c>
      <c r="J51" s="4">
        <v>688</v>
      </c>
      <c r="K51" s="4">
        <v>717</v>
      </c>
      <c r="L51" s="4">
        <v>574</v>
      </c>
      <c r="M51" s="4">
        <v>735</v>
      </c>
      <c r="N51" s="4">
        <v>558</v>
      </c>
    </row>
    <row r="52" spans="1:14" x14ac:dyDescent="0.25">
      <c r="B52" s="53"/>
      <c r="C52" s="53"/>
      <c r="D52" s="53"/>
      <c r="E52" s="53"/>
      <c r="F52" s="53"/>
      <c r="G52" s="53"/>
      <c r="H52" s="53"/>
      <c r="I52" s="53"/>
      <c r="J52" s="53"/>
      <c r="K52" s="53"/>
      <c r="L52" s="53"/>
      <c r="M52" s="53"/>
      <c r="N52" s="53"/>
    </row>
    <row r="53" spans="1:14" x14ac:dyDescent="0.25">
      <c r="A53" s="251" t="s">
        <v>253</v>
      </c>
      <c r="B53" s="252"/>
      <c r="C53" s="252"/>
      <c r="D53" s="252"/>
      <c r="E53" s="252"/>
      <c r="F53" s="252"/>
      <c r="G53" s="252"/>
      <c r="H53" s="252"/>
      <c r="I53" s="252"/>
      <c r="J53" s="252"/>
      <c r="K53" s="252"/>
      <c r="L53" s="252"/>
      <c r="M53" s="252"/>
      <c r="N53" s="253"/>
    </row>
    <row r="54" spans="1:14" x14ac:dyDescent="0.25">
      <c r="A54" s="69" t="s">
        <v>29</v>
      </c>
      <c r="B54" s="61" t="s">
        <v>301</v>
      </c>
      <c r="C54" s="61" t="s">
        <v>315</v>
      </c>
      <c r="D54" s="61" t="s">
        <v>321</v>
      </c>
      <c r="E54" s="61" t="s">
        <v>322</v>
      </c>
      <c r="F54" s="61" t="s">
        <v>323</v>
      </c>
      <c r="G54" s="61" t="s">
        <v>333</v>
      </c>
      <c r="H54" s="61" t="s">
        <v>334</v>
      </c>
      <c r="I54" s="61" t="s">
        <v>340</v>
      </c>
      <c r="J54" s="61" t="s">
        <v>347</v>
      </c>
      <c r="K54" s="61" t="s">
        <v>348</v>
      </c>
      <c r="L54" s="61" t="s">
        <v>349</v>
      </c>
      <c r="M54" s="61" t="s">
        <v>350</v>
      </c>
      <c r="N54" s="61" t="s">
        <v>352</v>
      </c>
    </row>
    <row r="55" spans="1:14" x14ac:dyDescent="0.25">
      <c r="A55" s="68" t="s">
        <v>61</v>
      </c>
      <c r="B55" s="4">
        <v>131</v>
      </c>
      <c r="C55" s="4">
        <v>101</v>
      </c>
      <c r="D55" s="4">
        <v>139</v>
      </c>
      <c r="E55" s="4">
        <v>101</v>
      </c>
      <c r="F55" s="4">
        <v>111</v>
      </c>
      <c r="G55" s="4">
        <v>153</v>
      </c>
      <c r="H55" s="4">
        <v>105</v>
      </c>
      <c r="I55" s="4">
        <v>74</v>
      </c>
      <c r="J55" s="4">
        <v>123</v>
      </c>
      <c r="K55" s="4">
        <v>141</v>
      </c>
      <c r="L55" s="4">
        <v>96</v>
      </c>
      <c r="M55" s="4">
        <v>124</v>
      </c>
      <c r="N55" s="4">
        <v>115</v>
      </c>
    </row>
    <row r="56" spans="1:14" x14ac:dyDescent="0.25">
      <c r="A56" s="68" t="s">
        <v>62</v>
      </c>
      <c r="B56" s="4">
        <v>22</v>
      </c>
      <c r="C56" s="4">
        <v>21</v>
      </c>
      <c r="D56" s="4">
        <v>22</v>
      </c>
      <c r="E56" s="4">
        <v>31</v>
      </c>
      <c r="F56" s="4">
        <v>18</v>
      </c>
      <c r="G56" s="4">
        <v>32</v>
      </c>
      <c r="H56" s="4">
        <v>26</v>
      </c>
      <c r="I56" s="4">
        <v>19</v>
      </c>
      <c r="J56" s="4">
        <v>24</v>
      </c>
      <c r="K56" s="4">
        <v>37</v>
      </c>
      <c r="L56" s="4">
        <v>22</v>
      </c>
      <c r="M56" s="4">
        <v>36</v>
      </c>
      <c r="N56" s="4">
        <v>34</v>
      </c>
    </row>
    <row r="57" spans="1:14" x14ac:dyDescent="0.25">
      <c r="A57" s="68" t="s">
        <v>63</v>
      </c>
      <c r="B57" s="4">
        <v>216</v>
      </c>
      <c r="C57" s="4">
        <v>186</v>
      </c>
      <c r="D57" s="4">
        <v>267</v>
      </c>
      <c r="E57" s="4">
        <v>204</v>
      </c>
      <c r="F57" s="4">
        <v>170</v>
      </c>
      <c r="G57" s="4">
        <v>245</v>
      </c>
      <c r="H57" s="4">
        <v>192</v>
      </c>
      <c r="I57" s="4">
        <v>154</v>
      </c>
      <c r="J57" s="4">
        <v>222</v>
      </c>
      <c r="K57" s="4">
        <v>258</v>
      </c>
      <c r="L57" s="4">
        <v>178</v>
      </c>
      <c r="M57" s="4">
        <v>232</v>
      </c>
      <c r="N57" s="4">
        <v>211</v>
      </c>
    </row>
    <row r="58" spans="1:14" x14ac:dyDescent="0.25">
      <c r="A58" s="68" t="s">
        <v>64</v>
      </c>
      <c r="B58" s="4">
        <v>320</v>
      </c>
      <c r="C58" s="4">
        <v>291</v>
      </c>
      <c r="D58" s="4">
        <v>387</v>
      </c>
      <c r="E58" s="4">
        <v>330</v>
      </c>
      <c r="F58" s="4">
        <v>335</v>
      </c>
      <c r="G58" s="4">
        <v>376</v>
      </c>
      <c r="H58" s="4">
        <v>264</v>
      </c>
      <c r="I58" s="4">
        <v>263</v>
      </c>
      <c r="J58" s="4">
        <v>368</v>
      </c>
      <c r="K58" s="4">
        <v>353</v>
      </c>
      <c r="L58" s="4">
        <v>280</v>
      </c>
      <c r="M58" s="4">
        <v>347</v>
      </c>
      <c r="N58" s="4">
        <v>300</v>
      </c>
    </row>
    <row r="59" spans="1:14" x14ac:dyDescent="0.25">
      <c r="A59" s="68" t="s">
        <v>65</v>
      </c>
      <c r="B59" s="4">
        <v>252</v>
      </c>
      <c r="C59" s="4">
        <v>251</v>
      </c>
      <c r="D59" s="4">
        <v>322</v>
      </c>
      <c r="E59" s="4">
        <v>285</v>
      </c>
      <c r="F59" s="4">
        <v>252</v>
      </c>
      <c r="G59" s="4">
        <v>336</v>
      </c>
      <c r="H59" s="4">
        <v>254</v>
      </c>
      <c r="I59" s="4">
        <v>198</v>
      </c>
      <c r="J59" s="4">
        <v>341</v>
      </c>
      <c r="K59" s="4">
        <v>340</v>
      </c>
      <c r="L59" s="4">
        <v>239</v>
      </c>
      <c r="M59" s="4">
        <v>352</v>
      </c>
      <c r="N59" s="4">
        <v>268</v>
      </c>
    </row>
    <row r="60" spans="1:14" x14ac:dyDescent="0.25">
      <c r="A60" s="68" t="s">
        <v>66</v>
      </c>
      <c r="B60" s="4">
        <v>105</v>
      </c>
      <c r="C60" s="4">
        <v>115</v>
      </c>
      <c r="D60" s="4">
        <v>125</v>
      </c>
      <c r="E60" s="4">
        <v>102</v>
      </c>
      <c r="F60" s="4">
        <v>110</v>
      </c>
      <c r="G60" s="4">
        <v>158</v>
      </c>
      <c r="H60" s="4">
        <v>118</v>
      </c>
      <c r="I60" s="4">
        <v>100</v>
      </c>
      <c r="J60" s="4">
        <v>136</v>
      </c>
      <c r="K60" s="4">
        <v>136</v>
      </c>
      <c r="L60" s="4">
        <v>100</v>
      </c>
      <c r="M60" s="4">
        <v>163</v>
      </c>
      <c r="N60" s="4">
        <v>129</v>
      </c>
    </row>
    <row r="61" spans="1:14" x14ac:dyDescent="0.25">
      <c r="A61" s="68" t="s">
        <v>67</v>
      </c>
      <c r="B61" s="4">
        <v>17</v>
      </c>
      <c r="C61" s="4">
        <v>7</v>
      </c>
      <c r="D61" s="4">
        <v>19</v>
      </c>
      <c r="E61" s="4">
        <v>12</v>
      </c>
      <c r="F61" s="4">
        <v>15</v>
      </c>
      <c r="G61" s="4">
        <v>24</v>
      </c>
      <c r="H61" s="4">
        <v>13</v>
      </c>
      <c r="I61" s="4">
        <v>20</v>
      </c>
      <c r="J61" s="4">
        <v>31</v>
      </c>
      <c r="K61" s="4">
        <v>31</v>
      </c>
      <c r="L61" s="4">
        <v>20</v>
      </c>
      <c r="M61" s="4">
        <v>14</v>
      </c>
      <c r="N61" s="4">
        <v>22</v>
      </c>
    </row>
    <row r="62" spans="1:14" x14ac:dyDescent="0.25">
      <c r="A62" s="68" t="s">
        <v>123</v>
      </c>
      <c r="B62" s="4">
        <v>232</v>
      </c>
      <c r="C62" s="4">
        <v>183</v>
      </c>
      <c r="D62" s="4">
        <v>230</v>
      </c>
      <c r="E62" s="4">
        <v>218</v>
      </c>
      <c r="F62" s="4">
        <v>184</v>
      </c>
      <c r="G62" s="4">
        <v>256</v>
      </c>
      <c r="H62" s="4">
        <v>205</v>
      </c>
      <c r="I62" s="4">
        <v>171</v>
      </c>
      <c r="J62" s="4">
        <v>273</v>
      </c>
      <c r="K62" s="4">
        <v>329</v>
      </c>
      <c r="L62" s="4">
        <v>212</v>
      </c>
      <c r="M62" s="4">
        <v>272</v>
      </c>
      <c r="N62" s="4">
        <v>228</v>
      </c>
    </row>
    <row r="63" spans="1:14" x14ac:dyDescent="0.25">
      <c r="A63" s="68" t="s">
        <v>124</v>
      </c>
      <c r="B63" s="4">
        <v>31</v>
      </c>
      <c r="C63" s="4">
        <v>36</v>
      </c>
      <c r="D63" s="4">
        <v>44</v>
      </c>
      <c r="E63" s="4">
        <v>54</v>
      </c>
      <c r="F63" s="4">
        <v>38</v>
      </c>
      <c r="G63" s="4">
        <v>41</v>
      </c>
      <c r="H63" s="4">
        <v>24</v>
      </c>
      <c r="I63" s="4">
        <v>41</v>
      </c>
      <c r="J63" s="4">
        <v>30</v>
      </c>
      <c r="K63" s="4">
        <v>47</v>
      </c>
      <c r="L63" s="4">
        <v>40</v>
      </c>
      <c r="M63" s="4">
        <v>43</v>
      </c>
      <c r="N63" s="4">
        <v>28</v>
      </c>
    </row>
    <row r="64" spans="1:14" x14ac:dyDescent="0.25">
      <c r="A64" s="70" t="s">
        <v>26</v>
      </c>
      <c r="B64" s="4">
        <v>1326</v>
      </c>
      <c r="C64" s="4">
        <v>1191</v>
      </c>
      <c r="D64" s="4">
        <v>1555</v>
      </c>
      <c r="E64" s="4">
        <v>1337</v>
      </c>
      <c r="F64" s="4">
        <v>1233</v>
      </c>
      <c r="G64" s="4">
        <v>1621</v>
      </c>
      <c r="H64" s="4">
        <v>1201</v>
      </c>
      <c r="I64" s="4">
        <v>1040</v>
      </c>
      <c r="J64" s="4">
        <v>1548</v>
      </c>
      <c r="K64" s="4">
        <v>1672</v>
      </c>
      <c r="L64" s="4">
        <v>1187</v>
      </c>
      <c r="M64" s="4">
        <v>1583</v>
      </c>
      <c r="N64" s="4">
        <v>1335</v>
      </c>
    </row>
    <row r="65" spans="1:14" s="8" customFormat="1" x14ac:dyDescent="0.25">
      <c r="A65" s="2"/>
      <c r="B65" s="53"/>
      <c r="C65" s="53"/>
      <c r="D65" s="53"/>
      <c r="E65" s="53"/>
      <c r="F65" s="53"/>
      <c r="G65" s="53"/>
      <c r="H65" s="53"/>
      <c r="I65" s="53"/>
      <c r="J65" s="53"/>
      <c r="K65" s="53"/>
      <c r="L65" s="53"/>
      <c r="M65" s="53"/>
      <c r="N65" s="53"/>
    </row>
    <row r="66" spans="1:14" x14ac:dyDescent="0.25">
      <c r="B66" s="53"/>
      <c r="C66" s="53"/>
      <c r="D66" s="53"/>
      <c r="E66" s="53"/>
      <c r="F66" s="53"/>
      <c r="G66" s="53"/>
      <c r="H66" s="53"/>
      <c r="I66" s="53"/>
      <c r="J66" s="53"/>
      <c r="K66" s="53"/>
      <c r="L66" s="53"/>
      <c r="M66" s="53"/>
      <c r="N66" s="53"/>
    </row>
  </sheetData>
  <mergeCells count="5">
    <mergeCell ref="A1:N1"/>
    <mergeCell ref="A27:N27"/>
    <mergeCell ref="A14:N14"/>
    <mergeCell ref="A40:N40"/>
    <mergeCell ref="A53:N53"/>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N73"/>
  <sheetViews>
    <sheetView topLeftCell="E1" workbookViewId="0">
      <selection activeCell="S8" sqref="S8"/>
    </sheetView>
  </sheetViews>
  <sheetFormatPr defaultColWidth="9.140625" defaultRowHeight="15" x14ac:dyDescent="0.25"/>
  <cols>
    <col min="1" max="1" width="47.85546875" style="2" customWidth="1"/>
    <col min="2" max="3" width="10.140625" style="2" customWidth="1"/>
    <col min="4" max="4" width="10" style="2" customWidth="1"/>
    <col min="5" max="6" width="10.140625" style="2" customWidth="1"/>
    <col min="7" max="7" width="10" style="2" customWidth="1"/>
    <col min="8" max="11" width="10.140625" style="2" customWidth="1"/>
    <col min="12" max="12" width="9.85546875" style="2" customWidth="1"/>
    <col min="13" max="13" width="10" style="2" customWidth="1"/>
    <col min="14" max="14" width="10.140625" style="2" customWidth="1"/>
    <col min="15" max="16384" width="9.140625" style="2"/>
  </cols>
  <sheetData>
    <row r="1" spans="1:14" x14ac:dyDescent="0.25">
      <c r="A1" s="254" t="s">
        <v>254</v>
      </c>
      <c r="B1" s="254"/>
      <c r="C1" s="254"/>
      <c r="D1" s="254"/>
      <c r="E1" s="254"/>
      <c r="F1" s="254"/>
      <c r="G1" s="254"/>
      <c r="H1" s="254"/>
      <c r="I1" s="254"/>
      <c r="J1" s="254"/>
      <c r="K1" s="254"/>
      <c r="L1" s="254"/>
      <c r="M1" s="254"/>
      <c r="N1" s="254"/>
    </row>
    <row r="2" spans="1:14" x14ac:dyDescent="0.25">
      <c r="A2" s="71" t="s">
        <v>300</v>
      </c>
      <c r="B2" s="61" t="s">
        <v>301</v>
      </c>
      <c r="C2" s="61" t="s">
        <v>315</v>
      </c>
      <c r="D2" s="61" t="s">
        <v>321</v>
      </c>
      <c r="E2" s="61" t="s">
        <v>322</v>
      </c>
      <c r="F2" s="61" t="s">
        <v>323</v>
      </c>
      <c r="G2" s="61" t="s">
        <v>333</v>
      </c>
      <c r="H2" s="61" t="s">
        <v>334</v>
      </c>
      <c r="I2" s="61" t="s">
        <v>340</v>
      </c>
      <c r="J2" s="61" t="s">
        <v>347</v>
      </c>
      <c r="K2" s="61" t="s">
        <v>348</v>
      </c>
      <c r="L2" s="61" t="s">
        <v>349</v>
      </c>
      <c r="M2" s="61" t="s">
        <v>350</v>
      </c>
      <c r="N2" s="61" t="s">
        <v>352</v>
      </c>
    </row>
    <row r="3" spans="1:14" x14ac:dyDescent="0.25">
      <c r="A3" s="68" t="s">
        <v>68</v>
      </c>
      <c r="B3" s="4">
        <v>1549</v>
      </c>
      <c r="C3" s="4">
        <v>1645</v>
      </c>
      <c r="D3" s="4">
        <v>1800</v>
      </c>
      <c r="E3" s="4">
        <v>1526</v>
      </c>
      <c r="F3" s="4">
        <v>1590</v>
      </c>
      <c r="G3" s="4">
        <v>1734</v>
      </c>
      <c r="H3" s="4">
        <v>1324</v>
      </c>
      <c r="I3" s="4">
        <v>1298</v>
      </c>
      <c r="J3" s="4">
        <v>1611</v>
      </c>
      <c r="K3" s="4">
        <v>1742</v>
      </c>
      <c r="L3" s="4">
        <v>1416</v>
      </c>
      <c r="M3" s="4">
        <v>1820</v>
      </c>
      <c r="N3" s="4">
        <v>1590</v>
      </c>
    </row>
    <row r="4" spans="1:14" x14ac:dyDescent="0.25">
      <c r="A4" s="68" t="s">
        <v>69</v>
      </c>
      <c r="B4" s="4">
        <v>750</v>
      </c>
      <c r="C4" s="4">
        <v>914</v>
      </c>
      <c r="D4" s="4">
        <v>907</v>
      </c>
      <c r="E4" s="4">
        <v>833</v>
      </c>
      <c r="F4" s="4">
        <v>866</v>
      </c>
      <c r="G4" s="4">
        <v>957</v>
      </c>
      <c r="H4" s="4">
        <v>681</v>
      </c>
      <c r="I4" s="4">
        <v>802</v>
      </c>
      <c r="J4" s="4">
        <v>911</v>
      </c>
      <c r="K4" s="4">
        <v>942</v>
      </c>
      <c r="L4" s="4">
        <v>681</v>
      </c>
      <c r="M4" s="4">
        <v>927</v>
      </c>
      <c r="N4" s="4">
        <v>762</v>
      </c>
    </row>
    <row r="5" spans="1:14" x14ac:dyDescent="0.25">
      <c r="A5" s="68" t="s">
        <v>70</v>
      </c>
      <c r="B5" s="4">
        <v>1287</v>
      </c>
      <c r="C5" s="4">
        <v>1314</v>
      </c>
      <c r="D5" s="4">
        <v>1592</v>
      </c>
      <c r="E5" s="4">
        <v>1314</v>
      </c>
      <c r="F5" s="4">
        <v>1447</v>
      </c>
      <c r="G5" s="4">
        <v>1584</v>
      </c>
      <c r="H5" s="4">
        <v>1212</v>
      </c>
      <c r="I5" s="4">
        <v>1203</v>
      </c>
      <c r="J5" s="4">
        <v>1540</v>
      </c>
      <c r="K5" s="4">
        <v>1528</v>
      </c>
      <c r="L5" s="4">
        <v>1265</v>
      </c>
      <c r="M5" s="4">
        <v>1682</v>
      </c>
      <c r="N5" s="4">
        <v>1419</v>
      </c>
    </row>
    <row r="6" spans="1:14" x14ac:dyDescent="0.25">
      <c r="A6" s="68" t="s">
        <v>71</v>
      </c>
      <c r="B6" s="4">
        <v>224</v>
      </c>
      <c r="C6" s="4">
        <v>255</v>
      </c>
      <c r="D6" s="4">
        <v>285</v>
      </c>
      <c r="E6" s="4">
        <v>259</v>
      </c>
      <c r="F6" s="4">
        <v>274</v>
      </c>
      <c r="G6" s="4">
        <v>292</v>
      </c>
      <c r="H6" s="4">
        <v>274</v>
      </c>
      <c r="I6" s="4">
        <v>115</v>
      </c>
      <c r="J6" s="4">
        <v>264</v>
      </c>
      <c r="K6" s="4">
        <v>286</v>
      </c>
      <c r="L6" s="4">
        <v>202</v>
      </c>
      <c r="M6" s="4">
        <v>259</v>
      </c>
      <c r="N6" s="4">
        <v>230</v>
      </c>
    </row>
    <row r="7" spans="1:14" x14ac:dyDescent="0.25">
      <c r="A7" s="68" t="s">
        <v>72</v>
      </c>
      <c r="B7" s="4">
        <v>2407</v>
      </c>
      <c r="C7" s="4">
        <v>2600</v>
      </c>
      <c r="D7" s="4">
        <v>2892</v>
      </c>
      <c r="E7" s="4">
        <v>2474</v>
      </c>
      <c r="F7" s="4">
        <v>2715</v>
      </c>
      <c r="G7" s="4">
        <v>2871</v>
      </c>
      <c r="H7" s="4">
        <v>2151</v>
      </c>
      <c r="I7" s="4">
        <v>2335</v>
      </c>
      <c r="J7" s="4">
        <v>2701</v>
      </c>
      <c r="K7" s="4">
        <v>2921</v>
      </c>
      <c r="L7" s="4">
        <v>2185</v>
      </c>
      <c r="M7" s="4">
        <v>2813</v>
      </c>
      <c r="N7" s="4">
        <v>2346</v>
      </c>
    </row>
    <row r="8" spans="1:14" ht="30" x14ac:dyDescent="0.25">
      <c r="A8" s="68" t="s">
        <v>73</v>
      </c>
      <c r="B8" s="4">
        <v>160</v>
      </c>
      <c r="C8" s="4">
        <v>164</v>
      </c>
      <c r="D8" s="4">
        <v>190</v>
      </c>
      <c r="E8" s="4">
        <v>147</v>
      </c>
      <c r="F8" s="4">
        <v>180</v>
      </c>
      <c r="G8" s="4">
        <v>191</v>
      </c>
      <c r="H8" s="4">
        <v>163</v>
      </c>
      <c r="I8" s="4">
        <v>192</v>
      </c>
      <c r="J8" s="4">
        <v>239</v>
      </c>
      <c r="K8" s="4">
        <v>243</v>
      </c>
      <c r="L8" s="4">
        <v>152</v>
      </c>
      <c r="M8" s="4">
        <v>199</v>
      </c>
      <c r="N8" s="4">
        <v>162</v>
      </c>
    </row>
    <row r="9" spans="1:14" x14ac:dyDescent="0.25">
      <c r="A9" s="68" t="s">
        <v>74</v>
      </c>
      <c r="B9" s="4">
        <v>110</v>
      </c>
      <c r="C9" s="4">
        <v>121</v>
      </c>
      <c r="D9" s="4">
        <v>115</v>
      </c>
      <c r="E9" s="4">
        <v>118</v>
      </c>
      <c r="F9" s="4">
        <v>133</v>
      </c>
      <c r="G9" s="4">
        <v>130</v>
      </c>
      <c r="H9" s="4">
        <v>101</v>
      </c>
      <c r="I9" s="4">
        <v>133</v>
      </c>
      <c r="J9" s="4">
        <v>168</v>
      </c>
      <c r="K9" s="4">
        <v>176</v>
      </c>
      <c r="L9" s="4">
        <v>125</v>
      </c>
      <c r="M9" s="4">
        <v>141</v>
      </c>
      <c r="N9" s="4">
        <v>132</v>
      </c>
    </row>
    <row r="10" spans="1:14" x14ac:dyDescent="0.25">
      <c r="A10" s="68" t="s">
        <v>75</v>
      </c>
      <c r="B10" s="4">
        <v>36</v>
      </c>
      <c r="C10" s="4">
        <v>58</v>
      </c>
      <c r="D10" s="4">
        <v>89</v>
      </c>
      <c r="E10" s="4">
        <v>75</v>
      </c>
      <c r="F10" s="4">
        <v>59</v>
      </c>
      <c r="G10" s="4">
        <v>61</v>
      </c>
      <c r="H10" s="4">
        <v>41</v>
      </c>
      <c r="I10" s="4">
        <v>60</v>
      </c>
      <c r="J10" s="4">
        <v>61</v>
      </c>
      <c r="K10" s="4">
        <v>75</v>
      </c>
      <c r="L10" s="4">
        <v>46</v>
      </c>
      <c r="M10" s="4">
        <v>54</v>
      </c>
      <c r="N10" s="4">
        <v>55</v>
      </c>
    </row>
    <row r="11" spans="1:14" x14ac:dyDescent="0.25">
      <c r="A11" s="68" t="s">
        <v>76</v>
      </c>
      <c r="B11" s="4">
        <v>529</v>
      </c>
      <c r="C11" s="4">
        <v>471</v>
      </c>
      <c r="D11" s="4">
        <v>557</v>
      </c>
      <c r="E11" s="4">
        <v>531</v>
      </c>
      <c r="F11" s="4">
        <v>487</v>
      </c>
      <c r="G11" s="4">
        <v>598</v>
      </c>
      <c r="H11" s="4">
        <v>461</v>
      </c>
      <c r="I11" s="4">
        <v>418</v>
      </c>
      <c r="J11" s="4">
        <v>613</v>
      </c>
      <c r="K11" s="4">
        <v>711</v>
      </c>
      <c r="L11" s="4">
        <v>538</v>
      </c>
      <c r="M11" s="4">
        <v>626</v>
      </c>
      <c r="N11" s="4">
        <v>529</v>
      </c>
    </row>
    <row r="12" spans="1:14" ht="30" x14ac:dyDescent="0.25">
      <c r="A12" s="68" t="s">
        <v>77</v>
      </c>
      <c r="B12" s="4">
        <v>692</v>
      </c>
      <c r="C12" s="4">
        <v>672</v>
      </c>
      <c r="D12" s="4">
        <v>746</v>
      </c>
      <c r="E12" s="4">
        <v>718</v>
      </c>
      <c r="F12" s="4">
        <v>786</v>
      </c>
      <c r="G12" s="4">
        <v>817</v>
      </c>
      <c r="H12" s="4">
        <v>592</v>
      </c>
      <c r="I12" s="4">
        <v>580</v>
      </c>
      <c r="J12" s="4">
        <v>726</v>
      </c>
      <c r="K12" s="4">
        <v>772</v>
      </c>
      <c r="L12" s="4">
        <v>631</v>
      </c>
      <c r="M12" s="4">
        <v>877</v>
      </c>
      <c r="N12" s="4">
        <v>883</v>
      </c>
    </row>
    <row r="13" spans="1:14" s="8" customFormat="1" x14ac:dyDescent="0.25">
      <c r="A13" s="70" t="s">
        <v>26</v>
      </c>
      <c r="B13" s="4">
        <v>7744</v>
      </c>
      <c r="C13" s="4">
        <v>8214</v>
      </c>
      <c r="D13" s="4">
        <v>9173</v>
      </c>
      <c r="E13" s="4">
        <v>7995</v>
      </c>
      <c r="F13" s="4">
        <v>8537</v>
      </c>
      <c r="G13" s="4">
        <v>9235</v>
      </c>
      <c r="H13" s="4">
        <v>7000</v>
      </c>
      <c r="I13" s="4">
        <v>7136</v>
      </c>
      <c r="J13" s="4">
        <v>8834</v>
      </c>
      <c r="K13" s="4">
        <v>9396</v>
      </c>
      <c r="L13" s="4">
        <v>7241</v>
      </c>
      <c r="M13" s="4">
        <v>9398</v>
      </c>
      <c r="N13" s="4">
        <v>8108</v>
      </c>
    </row>
    <row r="14" spans="1:14" ht="15" customHeight="1" x14ac:dyDescent="0.25"/>
    <row r="16" spans="1:14" x14ac:dyDescent="0.25">
      <c r="A16" s="254" t="s">
        <v>255</v>
      </c>
      <c r="B16" s="254"/>
      <c r="C16" s="254"/>
      <c r="D16" s="254"/>
      <c r="E16" s="254"/>
      <c r="F16" s="254"/>
      <c r="G16" s="254"/>
      <c r="H16" s="254"/>
      <c r="I16" s="254"/>
      <c r="J16" s="254"/>
      <c r="K16" s="254"/>
      <c r="L16" s="254"/>
      <c r="M16" s="254"/>
      <c r="N16" s="254"/>
    </row>
    <row r="17" spans="1:14" x14ac:dyDescent="0.25">
      <c r="A17" s="72" t="s">
        <v>300</v>
      </c>
      <c r="B17" s="61" t="s">
        <v>301</v>
      </c>
      <c r="C17" s="61" t="s">
        <v>315</v>
      </c>
      <c r="D17" s="61" t="s">
        <v>321</v>
      </c>
      <c r="E17" s="61" t="s">
        <v>322</v>
      </c>
      <c r="F17" s="61" t="s">
        <v>323</v>
      </c>
      <c r="G17" s="61" t="s">
        <v>333</v>
      </c>
      <c r="H17" s="61" t="s">
        <v>334</v>
      </c>
      <c r="I17" s="61" t="s">
        <v>340</v>
      </c>
      <c r="J17" s="61" t="s">
        <v>347</v>
      </c>
      <c r="K17" s="61" t="s">
        <v>348</v>
      </c>
      <c r="L17" s="61" t="s">
        <v>349</v>
      </c>
      <c r="M17" s="61" t="s">
        <v>350</v>
      </c>
      <c r="N17" s="61" t="s">
        <v>352</v>
      </c>
    </row>
    <row r="18" spans="1:14" x14ac:dyDescent="0.25">
      <c r="A18" s="68" t="s">
        <v>68</v>
      </c>
      <c r="B18" s="4">
        <v>1037</v>
      </c>
      <c r="C18" s="4">
        <v>1154</v>
      </c>
      <c r="D18" s="4">
        <v>1186</v>
      </c>
      <c r="E18" s="4">
        <v>987</v>
      </c>
      <c r="F18" s="4">
        <v>1081</v>
      </c>
      <c r="G18" s="4">
        <v>1132</v>
      </c>
      <c r="H18" s="4">
        <v>868</v>
      </c>
      <c r="I18" s="4">
        <v>899</v>
      </c>
      <c r="J18" s="4">
        <v>1068</v>
      </c>
      <c r="K18" s="4">
        <v>1158</v>
      </c>
      <c r="L18" s="4">
        <v>958</v>
      </c>
      <c r="M18" s="4">
        <v>1207</v>
      </c>
      <c r="N18" s="4">
        <v>1098</v>
      </c>
    </row>
    <row r="19" spans="1:14" x14ac:dyDescent="0.25">
      <c r="A19" s="68" t="s">
        <v>69</v>
      </c>
      <c r="B19" s="4">
        <v>583</v>
      </c>
      <c r="C19" s="4">
        <v>700</v>
      </c>
      <c r="D19" s="4">
        <v>686</v>
      </c>
      <c r="E19" s="4">
        <v>637</v>
      </c>
      <c r="F19" s="4">
        <v>675</v>
      </c>
      <c r="G19" s="4">
        <v>730</v>
      </c>
      <c r="H19" s="4">
        <v>504</v>
      </c>
      <c r="I19" s="4">
        <v>630</v>
      </c>
      <c r="J19" s="4">
        <v>703</v>
      </c>
      <c r="K19" s="4">
        <v>709</v>
      </c>
      <c r="L19" s="4">
        <v>504</v>
      </c>
      <c r="M19" s="4">
        <v>696</v>
      </c>
      <c r="N19" s="4">
        <v>595</v>
      </c>
    </row>
    <row r="20" spans="1:14" x14ac:dyDescent="0.25">
      <c r="A20" s="68" t="s">
        <v>70</v>
      </c>
      <c r="B20" s="4">
        <v>902</v>
      </c>
      <c r="C20" s="4">
        <v>957</v>
      </c>
      <c r="D20" s="4">
        <v>1102</v>
      </c>
      <c r="E20" s="4">
        <v>919</v>
      </c>
      <c r="F20" s="4">
        <v>1013</v>
      </c>
      <c r="G20" s="4">
        <v>1085</v>
      </c>
      <c r="H20" s="4">
        <v>852</v>
      </c>
      <c r="I20" s="4">
        <v>877</v>
      </c>
      <c r="J20" s="4">
        <v>1052</v>
      </c>
      <c r="K20" s="4">
        <v>1077</v>
      </c>
      <c r="L20" s="4">
        <v>917</v>
      </c>
      <c r="M20" s="4">
        <v>1243</v>
      </c>
      <c r="N20" s="4">
        <v>999</v>
      </c>
    </row>
    <row r="21" spans="1:14" x14ac:dyDescent="0.25">
      <c r="A21" s="68" t="s">
        <v>71</v>
      </c>
      <c r="B21" s="4">
        <v>148</v>
      </c>
      <c r="C21" s="4">
        <v>169</v>
      </c>
      <c r="D21" s="4">
        <v>201</v>
      </c>
      <c r="E21" s="4">
        <v>187</v>
      </c>
      <c r="F21" s="4">
        <v>192</v>
      </c>
      <c r="G21" s="4">
        <v>197</v>
      </c>
      <c r="H21" s="4">
        <v>202</v>
      </c>
      <c r="I21" s="4">
        <v>61</v>
      </c>
      <c r="J21" s="4">
        <v>189</v>
      </c>
      <c r="K21" s="4">
        <v>195</v>
      </c>
      <c r="L21" s="4">
        <v>128</v>
      </c>
      <c r="M21" s="4">
        <v>171</v>
      </c>
      <c r="N21" s="4">
        <v>159</v>
      </c>
    </row>
    <row r="22" spans="1:14" x14ac:dyDescent="0.25">
      <c r="A22" s="68" t="s">
        <v>72</v>
      </c>
      <c r="B22" s="4">
        <v>1500</v>
      </c>
      <c r="C22" s="4">
        <v>1705</v>
      </c>
      <c r="D22" s="4">
        <v>1823</v>
      </c>
      <c r="E22" s="4">
        <v>1567</v>
      </c>
      <c r="F22" s="4">
        <v>1793</v>
      </c>
      <c r="G22" s="4">
        <v>1814</v>
      </c>
      <c r="H22" s="4">
        <v>1332</v>
      </c>
      <c r="I22" s="4">
        <v>1475</v>
      </c>
      <c r="J22" s="4">
        <v>1650</v>
      </c>
      <c r="K22" s="4">
        <v>1862</v>
      </c>
      <c r="L22" s="4">
        <v>1397</v>
      </c>
      <c r="M22" s="4">
        <v>1790</v>
      </c>
      <c r="N22" s="4">
        <v>1518</v>
      </c>
    </row>
    <row r="23" spans="1:14" ht="30" x14ac:dyDescent="0.25">
      <c r="A23" s="68" t="s">
        <v>73</v>
      </c>
      <c r="B23" s="4">
        <v>99</v>
      </c>
      <c r="C23" s="4">
        <v>107</v>
      </c>
      <c r="D23" s="4">
        <v>136</v>
      </c>
      <c r="E23" s="4">
        <v>96</v>
      </c>
      <c r="F23" s="4">
        <v>129</v>
      </c>
      <c r="G23" s="4">
        <v>127</v>
      </c>
      <c r="H23" s="4">
        <v>109</v>
      </c>
      <c r="I23" s="4">
        <v>123</v>
      </c>
      <c r="J23" s="4">
        <v>171</v>
      </c>
      <c r="K23" s="4">
        <v>171</v>
      </c>
      <c r="L23" s="4">
        <v>96</v>
      </c>
      <c r="M23" s="4">
        <v>134</v>
      </c>
      <c r="N23" s="4">
        <v>116</v>
      </c>
    </row>
    <row r="24" spans="1:14" x14ac:dyDescent="0.25">
      <c r="A24" s="68" t="s">
        <v>74</v>
      </c>
      <c r="B24" s="4">
        <v>70</v>
      </c>
      <c r="C24" s="4">
        <v>72</v>
      </c>
      <c r="D24" s="4">
        <v>66</v>
      </c>
      <c r="E24" s="4">
        <v>65</v>
      </c>
      <c r="F24" s="4">
        <v>83</v>
      </c>
      <c r="G24" s="4">
        <v>77</v>
      </c>
      <c r="H24" s="4">
        <v>55</v>
      </c>
      <c r="I24" s="4">
        <v>81</v>
      </c>
      <c r="J24" s="4">
        <v>99</v>
      </c>
      <c r="K24" s="4">
        <v>109</v>
      </c>
      <c r="L24" s="4">
        <v>73</v>
      </c>
      <c r="M24" s="4">
        <v>86</v>
      </c>
      <c r="N24" s="4">
        <v>86</v>
      </c>
    </row>
    <row r="25" spans="1:14" x14ac:dyDescent="0.25">
      <c r="A25" s="68" t="s">
        <v>75</v>
      </c>
      <c r="B25" s="4">
        <v>10</v>
      </c>
      <c r="C25" s="4">
        <v>22</v>
      </c>
      <c r="D25" s="4">
        <v>36</v>
      </c>
      <c r="E25" s="4">
        <v>13</v>
      </c>
      <c r="F25" s="4">
        <v>17</v>
      </c>
      <c r="G25" s="4">
        <v>18</v>
      </c>
      <c r="H25" s="4">
        <v>5</v>
      </c>
      <c r="I25" s="4">
        <v>7</v>
      </c>
      <c r="J25" s="4">
        <v>9</v>
      </c>
      <c r="K25" s="4">
        <v>16</v>
      </c>
      <c r="L25" s="4">
        <v>8</v>
      </c>
      <c r="M25" s="4">
        <v>10</v>
      </c>
      <c r="N25" s="4">
        <v>20</v>
      </c>
    </row>
    <row r="26" spans="1:14" x14ac:dyDescent="0.25">
      <c r="A26" s="68" t="s">
        <v>76</v>
      </c>
      <c r="B26" s="4">
        <v>227</v>
      </c>
      <c r="C26" s="4">
        <v>214</v>
      </c>
      <c r="D26" s="4">
        <v>246</v>
      </c>
      <c r="E26" s="4">
        <v>249</v>
      </c>
      <c r="F26" s="4">
        <v>238</v>
      </c>
      <c r="G26" s="4">
        <v>275</v>
      </c>
      <c r="H26" s="4">
        <v>205</v>
      </c>
      <c r="I26" s="4">
        <v>191</v>
      </c>
      <c r="J26" s="4">
        <v>258</v>
      </c>
      <c r="K26" s="4">
        <v>322</v>
      </c>
      <c r="L26" s="4">
        <v>259</v>
      </c>
      <c r="M26" s="4">
        <v>295</v>
      </c>
      <c r="N26" s="4">
        <v>251</v>
      </c>
    </row>
    <row r="27" spans="1:14" ht="30" x14ac:dyDescent="0.25">
      <c r="A27" s="68" t="s">
        <v>77</v>
      </c>
      <c r="B27" s="4">
        <v>568</v>
      </c>
      <c r="C27" s="4">
        <v>575</v>
      </c>
      <c r="D27" s="4">
        <v>622</v>
      </c>
      <c r="E27" s="4">
        <v>604</v>
      </c>
      <c r="F27" s="4">
        <v>646</v>
      </c>
      <c r="G27" s="4">
        <v>669</v>
      </c>
      <c r="H27" s="4">
        <v>489</v>
      </c>
      <c r="I27" s="4">
        <v>486</v>
      </c>
      <c r="J27" s="4">
        <v>611</v>
      </c>
      <c r="K27" s="4">
        <v>610</v>
      </c>
      <c r="L27" s="4">
        <v>519</v>
      </c>
      <c r="M27" s="4">
        <v>722</v>
      </c>
      <c r="N27" s="4">
        <v>753</v>
      </c>
    </row>
    <row r="28" spans="1:14" s="8" customFormat="1" x14ac:dyDescent="0.25">
      <c r="A28" s="70" t="s">
        <v>26</v>
      </c>
      <c r="B28" s="4">
        <v>5144</v>
      </c>
      <c r="C28" s="4">
        <v>5675</v>
      </c>
      <c r="D28" s="4">
        <v>6104</v>
      </c>
      <c r="E28" s="4">
        <v>5324</v>
      </c>
      <c r="F28" s="4">
        <v>5867</v>
      </c>
      <c r="G28" s="4">
        <v>6124</v>
      </c>
      <c r="H28" s="4">
        <v>4621</v>
      </c>
      <c r="I28" s="4">
        <v>4830</v>
      </c>
      <c r="J28" s="4">
        <v>5810</v>
      </c>
      <c r="K28" s="4">
        <v>6229</v>
      </c>
      <c r="L28" s="4">
        <v>4859</v>
      </c>
      <c r="M28" s="4">
        <v>6354</v>
      </c>
      <c r="N28" s="4">
        <v>5595</v>
      </c>
    </row>
    <row r="31" spans="1:14" x14ac:dyDescent="0.25">
      <c r="A31" s="254" t="s">
        <v>256</v>
      </c>
      <c r="B31" s="254"/>
      <c r="C31" s="254"/>
      <c r="D31" s="254"/>
      <c r="E31" s="254"/>
      <c r="F31" s="254"/>
      <c r="G31" s="254"/>
      <c r="H31" s="254"/>
      <c r="I31" s="254"/>
      <c r="J31" s="254"/>
      <c r="K31" s="254"/>
      <c r="L31" s="254"/>
      <c r="M31" s="254"/>
      <c r="N31" s="254"/>
    </row>
    <row r="32" spans="1:14" x14ac:dyDescent="0.25">
      <c r="A32" s="72" t="s">
        <v>300</v>
      </c>
      <c r="B32" s="61" t="s">
        <v>301</v>
      </c>
      <c r="C32" s="61" t="s">
        <v>315</v>
      </c>
      <c r="D32" s="61" t="s">
        <v>321</v>
      </c>
      <c r="E32" s="61" t="s">
        <v>322</v>
      </c>
      <c r="F32" s="61" t="s">
        <v>323</v>
      </c>
      <c r="G32" s="61" t="s">
        <v>333</v>
      </c>
      <c r="H32" s="61" t="s">
        <v>334</v>
      </c>
      <c r="I32" s="61" t="s">
        <v>340</v>
      </c>
      <c r="J32" s="61" t="s">
        <v>347</v>
      </c>
      <c r="K32" s="61" t="s">
        <v>348</v>
      </c>
      <c r="L32" s="61" t="s">
        <v>349</v>
      </c>
      <c r="M32" s="61" t="s">
        <v>350</v>
      </c>
      <c r="N32" s="61" t="s">
        <v>352</v>
      </c>
    </row>
    <row r="33" spans="1:14" x14ac:dyDescent="0.25">
      <c r="A33" s="68" t="s">
        <v>68</v>
      </c>
      <c r="B33" s="4">
        <v>106</v>
      </c>
      <c r="C33" s="4">
        <v>107</v>
      </c>
      <c r="D33" s="4">
        <v>129</v>
      </c>
      <c r="E33" s="4">
        <v>124</v>
      </c>
      <c r="F33" s="4">
        <v>110</v>
      </c>
      <c r="G33" s="4">
        <v>110</v>
      </c>
      <c r="H33" s="4">
        <v>93</v>
      </c>
      <c r="I33" s="4">
        <v>89</v>
      </c>
      <c r="J33" s="4">
        <v>112</v>
      </c>
      <c r="K33" s="4">
        <v>113</v>
      </c>
      <c r="L33" s="4">
        <v>84</v>
      </c>
      <c r="M33" s="4">
        <v>123</v>
      </c>
      <c r="N33" s="4">
        <v>118</v>
      </c>
    </row>
    <row r="34" spans="1:14" x14ac:dyDescent="0.25">
      <c r="A34" s="68" t="s">
        <v>69</v>
      </c>
      <c r="B34" s="4">
        <v>43</v>
      </c>
      <c r="C34" s="4">
        <v>77</v>
      </c>
      <c r="D34" s="4">
        <v>65</v>
      </c>
      <c r="E34" s="4">
        <v>66</v>
      </c>
      <c r="F34" s="4">
        <v>61</v>
      </c>
      <c r="G34" s="4">
        <v>79</v>
      </c>
      <c r="H34" s="4">
        <v>63</v>
      </c>
      <c r="I34" s="4">
        <v>60</v>
      </c>
      <c r="J34" s="4">
        <v>71</v>
      </c>
      <c r="K34" s="4">
        <v>69</v>
      </c>
      <c r="L34" s="4">
        <v>61</v>
      </c>
      <c r="M34" s="4">
        <v>63</v>
      </c>
      <c r="N34" s="4">
        <v>48</v>
      </c>
    </row>
    <row r="35" spans="1:14" x14ac:dyDescent="0.25">
      <c r="A35" s="68" t="s">
        <v>70</v>
      </c>
      <c r="B35" s="4">
        <v>80</v>
      </c>
      <c r="C35" s="4">
        <v>84</v>
      </c>
      <c r="D35" s="4">
        <v>109</v>
      </c>
      <c r="E35" s="4">
        <v>79</v>
      </c>
      <c r="F35" s="4">
        <v>89</v>
      </c>
      <c r="G35" s="4">
        <v>93</v>
      </c>
      <c r="H35" s="4">
        <v>75</v>
      </c>
      <c r="I35" s="4">
        <v>55</v>
      </c>
      <c r="J35" s="4">
        <v>95</v>
      </c>
      <c r="K35" s="4">
        <v>77</v>
      </c>
      <c r="L35" s="4">
        <v>64</v>
      </c>
      <c r="M35" s="4">
        <v>72</v>
      </c>
      <c r="N35" s="4">
        <v>78</v>
      </c>
    </row>
    <row r="36" spans="1:14" x14ac:dyDescent="0.25">
      <c r="A36" s="68" t="s">
        <v>71</v>
      </c>
      <c r="B36" s="4">
        <v>25</v>
      </c>
      <c r="C36" s="4">
        <v>35</v>
      </c>
      <c r="D36" s="4">
        <v>35</v>
      </c>
      <c r="E36" s="4">
        <v>34</v>
      </c>
      <c r="F36" s="4">
        <v>31</v>
      </c>
      <c r="G36" s="4">
        <v>30</v>
      </c>
      <c r="H36" s="4">
        <v>18</v>
      </c>
      <c r="I36" s="4">
        <v>19</v>
      </c>
      <c r="J36" s="4">
        <v>29</v>
      </c>
      <c r="K36" s="4">
        <v>27</v>
      </c>
      <c r="L36" s="4">
        <v>28</v>
      </c>
      <c r="M36" s="4">
        <v>16</v>
      </c>
      <c r="N36" s="4">
        <v>31</v>
      </c>
    </row>
    <row r="37" spans="1:14" x14ac:dyDescent="0.25">
      <c r="A37" s="68" t="s">
        <v>72</v>
      </c>
      <c r="B37" s="4">
        <v>315</v>
      </c>
      <c r="C37" s="4">
        <v>317</v>
      </c>
      <c r="D37" s="4">
        <v>350</v>
      </c>
      <c r="E37" s="4">
        <v>326</v>
      </c>
      <c r="F37" s="4">
        <v>357</v>
      </c>
      <c r="G37" s="4">
        <v>372</v>
      </c>
      <c r="H37" s="4">
        <v>277</v>
      </c>
      <c r="I37" s="4">
        <v>322</v>
      </c>
      <c r="J37" s="4">
        <v>362</v>
      </c>
      <c r="K37" s="4">
        <v>366</v>
      </c>
      <c r="L37" s="4">
        <v>281</v>
      </c>
      <c r="M37" s="4">
        <v>346</v>
      </c>
      <c r="N37" s="4">
        <v>271</v>
      </c>
    </row>
    <row r="38" spans="1:14" ht="30" x14ac:dyDescent="0.25">
      <c r="A38" s="68" t="s">
        <v>73</v>
      </c>
      <c r="B38" s="4">
        <v>24</v>
      </c>
      <c r="C38" s="4">
        <v>23</v>
      </c>
      <c r="D38" s="4">
        <v>10</v>
      </c>
      <c r="E38" s="4">
        <v>16</v>
      </c>
      <c r="F38" s="4">
        <v>12</v>
      </c>
      <c r="G38" s="4">
        <v>21</v>
      </c>
      <c r="H38" s="4">
        <v>25</v>
      </c>
      <c r="I38" s="4">
        <v>25</v>
      </c>
      <c r="J38" s="4">
        <v>28</v>
      </c>
      <c r="K38" s="4">
        <v>27</v>
      </c>
      <c r="L38" s="4">
        <v>12</v>
      </c>
      <c r="M38" s="4">
        <v>21</v>
      </c>
      <c r="N38" s="4">
        <v>14</v>
      </c>
    </row>
    <row r="39" spans="1:14" x14ac:dyDescent="0.25">
      <c r="A39" s="68" t="s">
        <v>74</v>
      </c>
      <c r="B39" s="4">
        <v>12</v>
      </c>
      <c r="C39" s="4">
        <v>17</v>
      </c>
      <c r="D39" s="4">
        <v>15</v>
      </c>
      <c r="E39" s="4">
        <v>11</v>
      </c>
      <c r="F39" s="4">
        <v>10</v>
      </c>
      <c r="G39" s="4">
        <v>10</v>
      </c>
      <c r="H39" s="4">
        <v>9</v>
      </c>
      <c r="I39" s="4">
        <v>16</v>
      </c>
      <c r="J39" s="4">
        <v>19</v>
      </c>
      <c r="K39" s="4">
        <v>18</v>
      </c>
      <c r="L39" s="4">
        <v>15</v>
      </c>
      <c r="M39" s="4">
        <v>14</v>
      </c>
      <c r="N39" s="4">
        <v>8</v>
      </c>
    </row>
    <row r="40" spans="1:14" x14ac:dyDescent="0.25">
      <c r="A40" s="68" t="s">
        <v>75</v>
      </c>
      <c r="B40" s="4" t="s">
        <v>325</v>
      </c>
      <c r="C40" s="4">
        <v>5</v>
      </c>
      <c r="D40" s="4">
        <v>4</v>
      </c>
      <c r="E40" s="4">
        <v>3</v>
      </c>
      <c r="F40" s="4">
        <v>8</v>
      </c>
      <c r="G40" s="4">
        <v>5</v>
      </c>
      <c r="H40" s="4">
        <v>8</v>
      </c>
      <c r="I40" s="4">
        <v>8</v>
      </c>
      <c r="J40" s="4">
        <v>6</v>
      </c>
      <c r="K40" s="4">
        <v>5</v>
      </c>
      <c r="L40" s="4">
        <v>3</v>
      </c>
      <c r="M40" s="4">
        <v>12</v>
      </c>
      <c r="N40" s="4">
        <v>5</v>
      </c>
    </row>
    <row r="41" spans="1:14" x14ac:dyDescent="0.25">
      <c r="A41" s="68" t="s">
        <v>76</v>
      </c>
      <c r="B41" s="4">
        <v>39</v>
      </c>
      <c r="C41" s="4">
        <v>44</v>
      </c>
      <c r="D41" s="4">
        <v>51</v>
      </c>
      <c r="E41" s="4">
        <v>41</v>
      </c>
      <c r="F41" s="4">
        <v>34</v>
      </c>
      <c r="G41" s="4">
        <v>32</v>
      </c>
      <c r="H41" s="4">
        <v>27</v>
      </c>
      <c r="I41" s="4">
        <v>30</v>
      </c>
      <c r="J41" s="4">
        <v>49</v>
      </c>
      <c r="K41" s="4">
        <v>43</v>
      </c>
      <c r="L41" s="4">
        <v>48</v>
      </c>
      <c r="M41" s="4">
        <v>39</v>
      </c>
      <c r="N41" s="4">
        <v>31</v>
      </c>
    </row>
    <row r="42" spans="1:14" ht="30" x14ac:dyDescent="0.25">
      <c r="A42" s="68" t="s">
        <v>77</v>
      </c>
      <c r="B42" s="4">
        <v>12</v>
      </c>
      <c r="C42" s="4">
        <v>10</v>
      </c>
      <c r="D42" s="4">
        <v>23</v>
      </c>
      <c r="E42" s="4">
        <v>9</v>
      </c>
      <c r="F42" s="4">
        <v>15</v>
      </c>
      <c r="G42" s="4">
        <v>18</v>
      </c>
      <c r="H42" s="4">
        <v>16</v>
      </c>
      <c r="I42" s="4">
        <v>12</v>
      </c>
      <c r="J42" s="4">
        <v>17</v>
      </c>
      <c r="K42" s="4">
        <v>33</v>
      </c>
      <c r="L42" s="4">
        <v>25</v>
      </c>
      <c r="M42" s="4">
        <v>20</v>
      </c>
      <c r="N42" s="4">
        <v>16</v>
      </c>
    </row>
    <row r="43" spans="1:14" s="8" customFormat="1" x14ac:dyDescent="0.25">
      <c r="A43" s="70" t="s">
        <v>26</v>
      </c>
      <c r="B43" s="4">
        <v>656</v>
      </c>
      <c r="C43" s="4">
        <v>719</v>
      </c>
      <c r="D43" s="4">
        <v>791</v>
      </c>
      <c r="E43" s="4">
        <v>709</v>
      </c>
      <c r="F43" s="4">
        <v>727</v>
      </c>
      <c r="G43" s="4">
        <v>770</v>
      </c>
      <c r="H43" s="4">
        <v>611</v>
      </c>
      <c r="I43" s="4">
        <v>636</v>
      </c>
      <c r="J43" s="4">
        <v>788</v>
      </c>
      <c r="K43" s="4">
        <v>778</v>
      </c>
      <c r="L43" s="4">
        <v>621</v>
      </c>
      <c r="M43" s="4">
        <v>726</v>
      </c>
      <c r="N43" s="4">
        <v>620</v>
      </c>
    </row>
    <row r="46" spans="1:14" x14ac:dyDescent="0.25">
      <c r="A46" s="254" t="s">
        <v>257</v>
      </c>
      <c r="B46" s="254"/>
      <c r="C46" s="254"/>
      <c r="D46" s="254"/>
      <c r="E46" s="254"/>
      <c r="F46" s="254"/>
      <c r="G46" s="254"/>
      <c r="H46" s="254"/>
      <c r="I46" s="254"/>
      <c r="J46" s="254"/>
      <c r="K46" s="254"/>
      <c r="L46" s="254"/>
      <c r="M46" s="254"/>
      <c r="N46" s="254"/>
    </row>
    <row r="47" spans="1:14" x14ac:dyDescent="0.25">
      <c r="A47" s="72" t="s">
        <v>300</v>
      </c>
      <c r="B47" s="61" t="s">
        <v>301</v>
      </c>
      <c r="C47" s="61" t="s">
        <v>315</v>
      </c>
      <c r="D47" s="61" t="s">
        <v>321</v>
      </c>
      <c r="E47" s="61" t="s">
        <v>322</v>
      </c>
      <c r="F47" s="61" t="s">
        <v>323</v>
      </c>
      <c r="G47" s="61" t="s">
        <v>333</v>
      </c>
      <c r="H47" s="61" t="s">
        <v>334</v>
      </c>
      <c r="I47" s="61" t="s">
        <v>340</v>
      </c>
      <c r="J47" s="61" t="s">
        <v>347</v>
      </c>
      <c r="K47" s="61" t="s">
        <v>348</v>
      </c>
      <c r="L47" s="61" t="s">
        <v>349</v>
      </c>
      <c r="M47" s="61" t="s">
        <v>350</v>
      </c>
      <c r="N47" s="61" t="s">
        <v>352</v>
      </c>
    </row>
    <row r="48" spans="1:14" x14ac:dyDescent="0.25">
      <c r="A48" s="68" t="s">
        <v>68</v>
      </c>
      <c r="B48" s="4">
        <v>149</v>
      </c>
      <c r="C48" s="4">
        <v>143</v>
      </c>
      <c r="D48" s="4">
        <v>187</v>
      </c>
      <c r="E48" s="4">
        <v>159</v>
      </c>
      <c r="F48" s="4">
        <v>170</v>
      </c>
      <c r="G48" s="4">
        <v>172</v>
      </c>
      <c r="H48" s="4">
        <v>130</v>
      </c>
      <c r="I48" s="4">
        <v>129</v>
      </c>
      <c r="J48" s="4">
        <v>156</v>
      </c>
      <c r="K48" s="4">
        <v>160</v>
      </c>
      <c r="L48" s="4">
        <v>143</v>
      </c>
      <c r="M48" s="4">
        <v>172</v>
      </c>
      <c r="N48" s="4">
        <v>115</v>
      </c>
    </row>
    <row r="49" spans="1:14" x14ac:dyDescent="0.25">
      <c r="A49" s="68" t="s">
        <v>69</v>
      </c>
      <c r="B49" s="4">
        <v>69</v>
      </c>
      <c r="C49" s="4">
        <v>86</v>
      </c>
      <c r="D49" s="4">
        <v>75</v>
      </c>
      <c r="E49" s="4">
        <v>65</v>
      </c>
      <c r="F49" s="4">
        <v>69</v>
      </c>
      <c r="G49" s="4">
        <v>69</v>
      </c>
      <c r="H49" s="4">
        <v>63</v>
      </c>
      <c r="I49" s="4">
        <v>52</v>
      </c>
      <c r="J49" s="4">
        <v>61</v>
      </c>
      <c r="K49" s="4">
        <v>86</v>
      </c>
      <c r="L49" s="4">
        <v>61</v>
      </c>
      <c r="M49" s="4">
        <v>85</v>
      </c>
      <c r="N49" s="4">
        <v>59</v>
      </c>
    </row>
    <row r="50" spans="1:14" x14ac:dyDescent="0.25">
      <c r="A50" s="68" t="s">
        <v>70</v>
      </c>
      <c r="B50" s="4">
        <v>102</v>
      </c>
      <c r="C50" s="4">
        <v>103</v>
      </c>
      <c r="D50" s="4">
        <v>140</v>
      </c>
      <c r="E50" s="4">
        <v>108</v>
      </c>
      <c r="F50" s="4">
        <v>135</v>
      </c>
      <c r="G50" s="4">
        <v>127</v>
      </c>
      <c r="H50" s="4">
        <v>110</v>
      </c>
      <c r="I50" s="4">
        <v>127</v>
      </c>
      <c r="J50" s="4">
        <v>140</v>
      </c>
      <c r="K50" s="4">
        <v>116</v>
      </c>
      <c r="L50" s="4">
        <v>91</v>
      </c>
      <c r="M50" s="4">
        <v>124</v>
      </c>
      <c r="N50" s="4">
        <v>109</v>
      </c>
    </row>
    <row r="51" spans="1:14" x14ac:dyDescent="0.25">
      <c r="A51" s="68" t="s">
        <v>71</v>
      </c>
      <c r="B51" s="4">
        <v>23</v>
      </c>
      <c r="C51" s="4">
        <v>18</v>
      </c>
      <c r="D51" s="4">
        <v>21</v>
      </c>
      <c r="E51" s="4">
        <v>18</v>
      </c>
      <c r="F51" s="4">
        <v>19</v>
      </c>
      <c r="G51" s="4">
        <v>19</v>
      </c>
      <c r="H51" s="4">
        <v>18</v>
      </c>
      <c r="I51" s="4">
        <v>21</v>
      </c>
      <c r="J51" s="4">
        <v>18</v>
      </c>
      <c r="K51" s="4">
        <v>22</v>
      </c>
      <c r="L51" s="4">
        <v>22</v>
      </c>
      <c r="M51" s="4">
        <v>40</v>
      </c>
      <c r="N51" s="4">
        <v>20</v>
      </c>
    </row>
    <row r="52" spans="1:14" x14ac:dyDescent="0.25">
      <c r="A52" s="68" t="s">
        <v>72</v>
      </c>
      <c r="B52" s="4">
        <v>176</v>
      </c>
      <c r="C52" s="4">
        <v>184</v>
      </c>
      <c r="D52" s="4">
        <v>203</v>
      </c>
      <c r="E52" s="4">
        <v>174</v>
      </c>
      <c r="F52" s="4">
        <v>200</v>
      </c>
      <c r="G52" s="4">
        <v>198</v>
      </c>
      <c r="H52" s="4">
        <v>162</v>
      </c>
      <c r="I52" s="4">
        <v>204</v>
      </c>
      <c r="J52" s="4">
        <v>222</v>
      </c>
      <c r="K52" s="4">
        <v>235</v>
      </c>
      <c r="L52" s="4">
        <v>161</v>
      </c>
      <c r="M52" s="4">
        <v>203</v>
      </c>
      <c r="N52" s="4">
        <v>165</v>
      </c>
    </row>
    <row r="53" spans="1:14" ht="30" x14ac:dyDescent="0.25">
      <c r="A53" s="68" t="s">
        <v>73</v>
      </c>
      <c r="B53" s="4">
        <v>18</v>
      </c>
      <c r="C53" s="4">
        <v>20</v>
      </c>
      <c r="D53" s="4">
        <v>21</v>
      </c>
      <c r="E53" s="4">
        <v>24</v>
      </c>
      <c r="F53" s="4">
        <v>26</v>
      </c>
      <c r="G53" s="4">
        <v>24</v>
      </c>
      <c r="H53" s="4">
        <v>17</v>
      </c>
      <c r="I53" s="4">
        <v>23</v>
      </c>
      <c r="J53" s="4">
        <v>18</v>
      </c>
      <c r="K53" s="4">
        <v>12</v>
      </c>
      <c r="L53" s="4">
        <v>33</v>
      </c>
      <c r="M53" s="4">
        <v>22</v>
      </c>
      <c r="N53" s="4">
        <v>20</v>
      </c>
    </row>
    <row r="54" spans="1:14" x14ac:dyDescent="0.25">
      <c r="A54" s="68" t="s">
        <v>74</v>
      </c>
      <c r="B54" s="4">
        <v>4</v>
      </c>
      <c r="C54" s="4">
        <v>6</v>
      </c>
      <c r="D54" s="4">
        <v>14</v>
      </c>
      <c r="E54" s="4">
        <v>23</v>
      </c>
      <c r="F54" s="4">
        <v>17</v>
      </c>
      <c r="G54" s="4">
        <v>16</v>
      </c>
      <c r="H54" s="4">
        <v>10</v>
      </c>
      <c r="I54" s="4">
        <v>13</v>
      </c>
      <c r="J54" s="4">
        <v>11</v>
      </c>
      <c r="K54" s="4">
        <v>15</v>
      </c>
      <c r="L54" s="4">
        <v>9</v>
      </c>
      <c r="M54" s="4">
        <v>11</v>
      </c>
      <c r="N54" s="4">
        <v>10</v>
      </c>
    </row>
    <row r="55" spans="1:14" x14ac:dyDescent="0.25">
      <c r="A55" s="68" t="s">
        <v>75</v>
      </c>
      <c r="B55" s="4">
        <v>2</v>
      </c>
      <c r="C55" s="4">
        <v>3</v>
      </c>
      <c r="D55" s="4">
        <v>1</v>
      </c>
      <c r="E55" s="4">
        <v>2</v>
      </c>
      <c r="F55" s="4">
        <v>2</v>
      </c>
      <c r="G55" s="4">
        <v>2</v>
      </c>
      <c r="H55" s="4">
        <v>1</v>
      </c>
      <c r="I55" s="4">
        <v>2</v>
      </c>
      <c r="J55" s="4">
        <v>3</v>
      </c>
      <c r="K55" s="4">
        <v>3</v>
      </c>
      <c r="L55" s="4">
        <v>4</v>
      </c>
      <c r="M55" s="4">
        <v>3</v>
      </c>
      <c r="N55" s="4">
        <v>2</v>
      </c>
    </row>
    <row r="56" spans="1:14" x14ac:dyDescent="0.25">
      <c r="A56" s="68" t="s">
        <v>76</v>
      </c>
      <c r="B56" s="4">
        <v>34</v>
      </c>
      <c r="C56" s="4">
        <v>33</v>
      </c>
      <c r="D56" s="4">
        <v>33</v>
      </c>
      <c r="E56" s="4">
        <v>29</v>
      </c>
      <c r="F56" s="4">
        <v>34</v>
      </c>
      <c r="G56" s="4">
        <v>39</v>
      </c>
      <c r="H56" s="4">
        <v>29</v>
      </c>
      <c r="I56" s="4">
        <v>24</v>
      </c>
      <c r="J56" s="4">
        <v>37</v>
      </c>
      <c r="K56" s="4">
        <v>31</v>
      </c>
      <c r="L56" s="4">
        <v>23</v>
      </c>
      <c r="M56" s="4">
        <v>30</v>
      </c>
      <c r="N56" s="4">
        <v>24</v>
      </c>
    </row>
    <row r="57" spans="1:14" ht="30" x14ac:dyDescent="0.25">
      <c r="A57" s="68" t="s">
        <v>77</v>
      </c>
      <c r="B57" s="4">
        <v>41</v>
      </c>
      <c r="C57" s="4">
        <v>33</v>
      </c>
      <c r="D57" s="4">
        <v>28</v>
      </c>
      <c r="E57" s="4">
        <v>23</v>
      </c>
      <c r="F57" s="4">
        <v>38</v>
      </c>
      <c r="G57" s="4">
        <v>54</v>
      </c>
      <c r="H57" s="4">
        <v>27</v>
      </c>
      <c r="I57" s="4">
        <v>35</v>
      </c>
      <c r="J57" s="4">
        <v>22</v>
      </c>
      <c r="K57" s="4">
        <v>37</v>
      </c>
      <c r="L57" s="4">
        <v>27</v>
      </c>
      <c r="M57" s="4">
        <v>45</v>
      </c>
      <c r="N57" s="4">
        <v>34</v>
      </c>
    </row>
    <row r="58" spans="1:14" s="8" customFormat="1" x14ac:dyDescent="0.25">
      <c r="A58" s="70" t="s">
        <v>26</v>
      </c>
      <c r="B58" s="4">
        <v>618</v>
      </c>
      <c r="C58" s="4">
        <v>629</v>
      </c>
      <c r="D58" s="4">
        <v>723</v>
      </c>
      <c r="E58" s="4">
        <v>625</v>
      </c>
      <c r="F58" s="4">
        <v>710</v>
      </c>
      <c r="G58" s="4">
        <v>720</v>
      </c>
      <c r="H58" s="4">
        <v>567</v>
      </c>
      <c r="I58" s="4">
        <v>630</v>
      </c>
      <c r="J58" s="4">
        <v>688</v>
      </c>
      <c r="K58" s="4">
        <v>717</v>
      </c>
      <c r="L58" s="4">
        <v>574</v>
      </c>
      <c r="M58" s="4">
        <v>735</v>
      </c>
      <c r="N58" s="4">
        <v>558</v>
      </c>
    </row>
    <row r="61" spans="1:14" x14ac:dyDescent="0.25">
      <c r="A61" s="254" t="s">
        <v>258</v>
      </c>
      <c r="B61" s="254"/>
      <c r="C61" s="254"/>
      <c r="D61" s="254"/>
      <c r="E61" s="254"/>
      <c r="F61" s="254"/>
      <c r="G61" s="254"/>
      <c r="H61" s="254"/>
      <c r="I61" s="254"/>
      <c r="J61" s="254"/>
      <c r="K61" s="254"/>
      <c r="L61" s="254"/>
      <c r="M61" s="254"/>
      <c r="N61" s="254"/>
    </row>
    <row r="62" spans="1:14" x14ac:dyDescent="0.25">
      <c r="A62" s="72" t="s">
        <v>300</v>
      </c>
      <c r="B62" s="61" t="s">
        <v>301</v>
      </c>
      <c r="C62" s="61" t="s">
        <v>315</v>
      </c>
      <c r="D62" s="61" t="s">
        <v>321</v>
      </c>
      <c r="E62" s="61" t="s">
        <v>322</v>
      </c>
      <c r="F62" s="61" t="s">
        <v>323</v>
      </c>
      <c r="G62" s="61" t="s">
        <v>333</v>
      </c>
      <c r="H62" s="61" t="s">
        <v>334</v>
      </c>
      <c r="I62" s="61" t="s">
        <v>340</v>
      </c>
      <c r="J62" s="61" t="s">
        <v>347</v>
      </c>
      <c r="K62" s="61" t="s">
        <v>348</v>
      </c>
      <c r="L62" s="61" t="s">
        <v>349</v>
      </c>
      <c r="M62" s="61" t="s">
        <v>350</v>
      </c>
      <c r="N62" s="61" t="s">
        <v>352</v>
      </c>
    </row>
    <row r="63" spans="1:14" x14ac:dyDescent="0.25">
      <c r="A63" s="68" t="s">
        <v>68</v>
      </c>
      <c r="B63" s="4">
        <v>257</v>
      </c>
      <c r="C63" s="4">
        <v>241</v>
      </c>
      <c r="D63" s="4">
        <v>298</v>
      </c>
      <c r="E63" s="4">
        <v>256</v>
      </c>
      <c r="F63" s="4">
        <v>229</v>
      </c>
      <c r="G63" s="4">
        <v>320</v>
      </c>
      <c r="H63" s="4">
        <v>233</v>
      </c>
      <c r="I63" s="4">
        <v>181</v>
      </c>
      <c r="J63" s="4">
        <v>275</v>
      </c>
      <c r="K63" s="4">
        <v>311</v>
      </c>
      <c r="L63" s="4">
        <v>231</v>
      </c>
      <c r="M63" s="4">
        <v>318</v>
      </c>
      <c r="N63" s="4">
        <v>259</v>
      </c>
    </row>
    <row r="64" spans="1:14" x14ac:dyDescent="0.25">
      <c r="A64" s="68" t="s">
        <v>69</v>
      </c>
      <c r="B64" s="4">
        <v>55</v>
      </c>
      <c r="C64" s="4">
        <v>51</v>
      </c>
      <c r="D64" s="4">
        <v>81</v>
      </c>
      <c r="E64" s="4">
        <v>65</v>
      </c>
      <c r="F64" s="4">
        <v>61</v>
      </c>
      <c r="G64" s="4">
        <v>79</v>
      </c>
      <c r="H64" s="4">
        <v>51</v>
      </c>
      <c r="I64" s="4">
        <v>60</v>
      </c>
      <c r="J64" s="4">
        <v>76</v>
      </c>
      <c r="K64" s="4">
        <v>78</v>
      </c>
      <c r="L64" s="4">
        <v>55</v>
      </c>
      <c r="M64" s="4">
        <v>83</v>
      </c>
      <c r="N64" s="4">
        <v>60</v>
      </c>
    </row>
    <row r="65" spans="1:14" x14ac:dyDescent="0.25">
      <c r="A65" s="68" t="s">
        <v>70</v>
      </c>
      <c r="B65" s="4">
        <v>203</v>
      </c>
      <c r="C65" s="4">
        <v>170</v>
      </c>
      <c r="D65" s="4">
        <v>241</v>
      </c>
      <c r="E65" s="4">
        <v>208</v>
      </c>
      <c r="F65" s="4">
        <v>210</v>
      </c>
      <c r="G65" s="4">
        <v>279</v>
      </c>
      <c r="H65" s="4">
        <v>175</v>
      </c>
      <c r="I65" s="4">
        <v>144</v>
      </c>
      <c r="J65" s="4">
        <v>253</v>
      </c>
      <c r="K65" s="4">
        <v>258</v>
      </c>
      <c r="L65" s="4">
        <v>193</v>
      </c>
      <c r="M65" s="4">
        <v>243</v>
      </c>
      <c r="N65" s="4">
        <v>233</v>
      </c>
    </row>
    <row r="66" spans="1:14" x14ac:dyDescent="0.25">
      <c r="A66" s="68" t="s">
        <v>71</v>
      </c>
      <c r="B66" s="4">
        <v>28</v>
      </c>
      <c r="C66" s="4">
        <v>33</v>
      </c>
      <c r="D66" s="4">
        <v>28</v>
      </c>
      <c r="E66" s="4">
        <v>20</v>
      </c>
      <c r="F66" s="4">
        <v>32</v>
      </c>
      <c r="G66" s="4">
        <v>46</v>
      </c>
      <c r="H66" s="4">
        <v>36</v>
      </c>
      <c r="I66" s="4">
        <v>14</v>
      </c>
      <c r="J66" s="4">
        <v>28</v>
      </c>
      <c r="K66" s="4">
        <v>42</v>
      </c>
      <c r="L66" s="4">
        <v>24</v>
      </c>
      <c r="M66" s="4">
        <v>32</v>
      </c>
      <c r="N66" s="4">
        <v>20</v>
      </c>
    </row>
    <row r="67" spans="1:14" x14ac:dyDescent="0.25">
      <c r="A67" s="68" t="s">
        <v>72</v>
      </c>
      <c r="B67" s="4">
        <v>416</v>
      </c>
      <c r="C67" s="4">
        <v>394</v>
      </c>
      <c r="D67" s="4">
        <v>516</v>
      </c>
      <c r="E67" s="4">
        <v>407</v>
      </c>
      <c r="F67" s="4">
        <v>365</v>
      </c>
      <c r="G67" s="4">
        <v>487</v>
      </c>
      <c r="H67" s="4">
        <v>380</v>
      </c>
      <c r="I67" s="4">
        <v>334</v>
      </c>
      <c r="J67" s="4">
        <v>467</v>
      </c>
      <c r="K67" s="4">
        <v>458</v>
      </c>
      <c r="L67" s="4">
        <v>346</v>
      </c>
      <c r="M67" s="4">
        <v>474</v>
      </c>
      <c r="N67" s="4">
        <v>392</v>
      </c>
    </row>
    <row r="68" spans="1:14" ht="30" x14ac:dyDescent="0.25">
      <c r="A68" s="68" t="s">
        <v>73</v>
      </c>
      <c r="B68" s="4">
        <v>19</v>
      </c>
      <c r="C68" s="4">
        <v>14</v>
      </c>
      <c r="D68" s="4">
        <v>23</v>
      </c>
      <c r="E68" s="4">
        <v>11</v>
      </c>
      <c r="F68" s="4">
        <v>13</v>
      </c>
      <c r="G68" s="4">
        <v>19</v>
      </c>
      <c r="H68" s="4">
        <v>12</v>
      </c>
      <c r="I68" s="4">
        <v>21</v>
      </c>
      <c r="J68" s="4">
        <v>22</v>
      </c>
      <c r="K68" s="4">
        <v>33</v>
      </c>
      <c r="L68" s="4">
        <v>11</v>
      </c>
      <c r="M68" s="4">
        <v>22</v>
      </c>
      <c r="N68" s="4">
        <v>12</v>
      </c>
    </row>
    <row r="69" spans="1:14" x14ac:dyDescent="0.25">
      <c r="A69" s="68" t="s">
        <v>74</v>
      </c>
      <c r="B69" s="4">
        <v>24</v>
      </c>
      <c r="C69" s="4">
        <v>26</v>
      </c>
      <c r="D69" s="4">
        <v>20</v>
      </c>
      <c r="E69" s="4">
        <v>19</v>
      </c>
      <c r="F69" s="4">
        <v>23</v>
      </c>
      <c r="G69" s="4">
        <v>27</v>
      </c>
      <c r="H69" s="4">
        <v>27</v>
      </c>
      <c r="I69" s="4">
        <v>23</v>
      </c>
      <c r="J69" s="4">
        <v>39</v>
      </c>
      <c r="K69" s="4">
        <v>34</v>
      </c>
      <c r="L69" s="4">
        <v>28</v>
      </c>
      <c r="M69" s="4">
        <v>30</v>
      </c>
      <c r="N69" s="4">
        <v>28</v>
      </c>
    </row>
    <row r="70" spans="1:14" x14ac:dyDescent="0.25">
      <c r="A70" s="68" t="s">
        <v>75</v>
      </c>
      <c r="B70" s="4">
        <v>24</v>
      </c>
      <c r="C70" s="4">
        <v>28</v>
      </c>
      <c r="D70" s="4">
        <v>48</v>
      </c>
      <c r="E70" s="4">
        <v>57</v>
      </c>
      <c r="F70" s="4">
        <v>32</v>
      </c>
      <c r="G70" s="4">
        <v>36</v>
      </c>
      <c r="H70" s="4">
        <v>27</v>
      </c>
      <c r="I70" s="4">
        <v>43</v>
      </c>
      <c r="J70" s="4">
        <v>43</v>
      </c>
      <c r="K70" s="4">
        <v>51</v>
      </c>
      <c r="L70" s="4">
        <v>31</v>
      </c>
      <c r="M70" s="4">
        <v>29</v>
      </c>
      <c r="N70" s="4">
        <v>28</v>
      </c>
    </row>
    <row r="71" spans="1:14" x14ac:dyDescent="0.25">
      <c r="A71" s="68" t="s">
        <v>76</v>
      </c>
      <c r="B71" s="4">
        <v>229</v>
      </c>
      <c r="C71" s="4">
        <v>180</v>
      </c>
      <c r="D71" s="4">
        <v>227</v>
      </c>
      <c r="E71" s="4">
        <v>212</v>
      </c>
      <c r="F71" s="4">
        <v>181</v>
      </c>
      <c r="G71" s="4">
        <v>252</v>
      </c>
      <c r="H71" s="4">
        <v>200</v>
      </c>
      <c r="I71" s="4">
        <v>173</v>
      </c>
      <c r="J71" s="4">
        <v>269</v>
      </c>
      <c r="K71" s="4">
        <v>315</v>
      </c>
      <c r="L71" s="4">
        <v>208</v>
      </c>
      <c r="M71" s="4">
        <v>262</v>
      </c>
      <c r="N71" s="4">
        <v>223</v>
      </c>
    </row>
    <row r="72" spans="1:14" ht="30" x14ac:dyDescent="0.25">
      <c r="A72" s="68" t="s">
        <v>77</v>
      </c>
      <c r="B72" s="4">
        <v>71</v>
      </c>
      <c r="C72" s="4">
        <v>54</v>
      </c>
      <c r="D72" s="4">
        <v>73</v>
      </c>
      <c r="E72" s="4">
        <v>82</v>
      </c>
      <c r="F72" s="4">
        <v>87</v>
      </c>
      <c r="G72" s="4">
        <v>76</v>
      </c>
      <c r="H72" s="4">
        <v>60</v>
      </c>
      <c r="I72" s="4">
        <v>47</v>
      </c>
      <c r="J72" s="4">
        <v>76</v>
      </c>
      <c r="K72" s="4">
        <v>92</v>
      </c>
      <c r="L72" s="4">
        <v>60</v>
      </c>
      <c r="M72" s="4">
        <v>90</v>
      </c>
      <c r="N72" s="4">
        <v>80</v>
      </c>
    </row>
    <row r="73" spans="1:14" s="8" customFormat="1" x14ac:dyDescent="0.25">
      <c r="A73" s="70" t="s">
        <v>26</v>
      </c>
      <c r="B73" s="4">
        <v>1326</v>
      </c>
      <c r="C73" s="4">
        <v>1191</v>
      </c>
      <c r="D73" s="4">
        <v>1555</v>
      </c>
      <c r="E73" s="4">
        <v>1337</v>
      </c>
      <c r="F73" s="4">
        <v>1233</v>
      </c>
      <c r="G73" s="4">
        <v>1621</v>
      </c>
      <c r="H73" s="4">
        <v>1201</v>
      </c>
      <c r="I73" s="4">
        <v>1040</v>
      </c>
      <c r="J73" s="4">
        <v>1548</v>
      </c>
      <c r="K73" s="4">
        <v>1672</v>
      </c>
      <c r="L73" s="4">
        <v>1187</v>
      </c>
      <c r="M73" s="4">
        <v>1583</v>
      </c>
      <c r="N73" s="4">
        <v>1335</v>
      </c>
    </row>
  </sheetData>
  <mergeCells count="5">
    <mergeCell ref="A1:N1"/>
    <mergeCell ref="A16:N16"/>
    <mergeCell ref="A31:N31"/>
    <mergeCell ref="A46:N46"/>
    <mergeCell ref="A61:N61"/>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vt:i4>
      </vt:variant>
    </vt:vector>
  </HeadingPairs>
  <TitlesOfParts>
    <vt:vector size="33" baseType="lpstr">
      <vt:lpstr>TITLE page </vt:lpstr>
      <vt:lpstr>Effectiveness - Claims reported</vt:lpstr>
      <vt:lpstr>Claims share</vt:lpstr>
      <vt:lpstr>Effectiveness - Active claims</vt:lpstr>
      <vt:lpstr>Effectiveness - Claim develop</vt:lpstr>
      <vt:lpstr>Effectiveness - Claim Psych</vt:lpstr>
      <vt:lpstr>Effectiveness - Claims nature</vt:lpstr>
      <vt:lpstr>Effectiveness - Claims body loc</vt:lpstr>
      <vt:lpstr>Effectiveness - Claims mechan</vt:lpstr>
      <vt:lpstr>Effectiveness - Return to work</vt:lpstr>
      <vt:lpstr>Return to work - industry</vt:lpstr>
      <vt:lpstr>Return to work - including med</vt:lpstr>
      <vt:lpstr>Efficiency - Claim payments</vt:lpstr>
      <vt:lpstr>Efficiency - Payment develop</vt:lpstr>
      <vt:lpstr>Efficiency - Weekly benefits</vt:lpstr>
      <vt:lpstr>Efficiency - Receiving benefit</vt:lpstr>
      <vt:lpstr>Efficiency - Avg weekly ben dur</vt:lpstr>
      <vt:lpstr>Viability - Compliance&amp;Enforcem</vt:lpstr>
      <vt:lpstr>Affordability - Insurance</vt:lpstr>
      <vt:lpstr>Premium paid</vt:lpstr>
      <vt:lpstr>CustomerExp - Enquiries &amp; Compl</vt:lpstr>
      <vt:lpstr>CustomerExp - WIRO</vt:lpstr>
      <vt:lpstr>CustomerExp - Disputes lodged</vt:lpstr>
      <vt:lpstr>CustomerExp - Disputes final_IR</vt:lpstr>
      <vt:lpstr>CustomerExp - Disputes final_MR</vt:lpstr>
      <vt:lpstr>CustomerExp - Disputes_WCC</vt:lpstr>
      <vt:lpstr>Equity - Benefits &amp; expenses</vt:lpstr>
      <vt:lpstr>DQS_Claims data</vt:lpstr>
      <vt:lpstr>DQS_Policy data</vt:lpstr>
      <vt:lpstr>DQS_Customer experience</vt:lpstr>
      <vt:lpstr>'DQS_Claims data'!Print_Area</vt:lpstr>
      <vt:lpstr>'DQS_Customer experience'!Print_Area</vt:lpstr>
      <vt:lpstr>'DQS_Policy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Tilak Kuruppuarachchi</dc:creator>
  <cp:lastModifiedBy>Shane Morris</cp:lastModifiedBy>
  <cp:lastPrinted>2019-02-04T00:33:02Z</cp:lastPrinted>
  <dcterms:created xsi:type="dcterms:W3CDTF">2018-04-03T22:55:06Z</dcterms:created>
  <dcterms:modified xsi:type="dcterms:W3CDTF">2019-09-11T07:00:27Z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ies>
</file>