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nswgov.sharepoint.com/sites/SRPR-Aug2020MonthlyInfographic/Shared Documents/Aug 2020 Monthly Infographic/for approval/"/>
    </mc:Choice>
  </mc:AlternateContent>
  <xr:revisionPtr revIDLastSave="2744" documentId="13_ncr:1_{1D63EA54-F0ED-4698-9BD6-280A321952B1}" xr6:coauthVersionLast="45" xr6:coauthVersionMax="45" xr10:uidLastSave="{9DADD1C4-9375-472A-A8D8-9CD1B17B3B81}"/>
  <bookViews>
    <workbookView xWindow="-110" yWindow="-110" windowWidth="19420" windowHeight="10420" tabRatio="903" firstSheet="3" activeTab="3" xr2:uid="{00000000-000D-0000-FFFF-FFFF00000000}"/>
  </bookViews>
  <sheets>
    <sheet name="Month " sheetId="16" r:id="rId1"/>
    <sheet name="Effectiveness - Return to work" sheetId="82" r:id="rId2"/>
    <sheet name="Effectiveness - Claim Psych" sheetId="80" r:id="rId3"/>
    <sheet name="Effectiveness - Claims body loc" sheetId="81" r:id="rId4"/>
    <sheet name="RTW by insurer type" sheetId="75" r:id="rId5"/>
    <sheet name="Effectiveness - maintain RTW" sheetId="121" r:id="rId6"/>
    <sheet name="Efficiency - Claim payments" sheetId="114" r:id="rId7"/>
    <sheet name="Benefits to and for workers " sheetId="65" r:id="rId8"/>
    <sheet name="Claims share" sheetId="78" r:id="rId9"/>
    <sheet name="Insurer scorecard " sheetId="47" r:id="rId10"/>
    <sheet name="CustomerExp - Enquiries &amp; Compl" sheetId="125" r:id="rId11"/>
    <sheet name="CustomerExp - WIRO" sheetId="44" r:id="rId12"/>
    <sheet name="CustomerExp - Disputes_WCC" sheetId="113" r:id="rId13"/>
    <sheet name="CustomerExp - Disputes lodged" sheetId="72" r:id="rId14"/>
    <sheet name="Effectiveness - Active Claims" sheetId="79" r:id="rId15"/>
    <sheet name="Affordability - Insurance" sheetId="15" r:id="rId16"/>
    <sheet name="Efficiency - Weekly benefits" sheetId="41" r:id="rId17"/>
    <sheet name="Efficiency - Receiving benefit" sheetId="42" r:id="rId18"/>
    <sheet name="Return to work - including med" sheetId="95" r:id="rId19"/>
    <sheet name="Efficiency - Avg weekly ben dur" sheetId="115" r:id="rId20"/>
    <sheet name="Effectiveness - Claim develop" sheetId="93" r:id="rId21"/>
    <sheet name="Efficiency - Payment develop" sheetId="92" r:id="rId22"/>
    <sheet name="DQS_Claims data" sheetId="86" r:id="rId23"/>
    <sheet name="DQS_Policy data" sheetId="87" r:id="rId24"/>
    <sheet name="DQS_Customer experience" sheetId="88" r:id="rId25"/>
  </sheets>
  <externalReferences>
    <externalReference r:id="rId26"/>
    <externalReference r:id="rId27"/>
  </externalReferences>
  <definedNames>
    <definedName name="_AMO_UniqueIdentifier" hidden="1">"'94db59c5-3591-4e2d-8a34-0e088994a81f'"</definedName>
    <definedName name="_xlnm._FilterDatabase" localSheetId="13" hidden="1">'CustomerExp - Disputes lodged'!$A$2:$E$2</definedName>
    <definedName name="data_date">#REF!</definedName>
    <definedName name="Insurer_Name">#REF!</definedName>
    <definedName name="List">#REF!</definedName>
    <definedName name="_xlnm.Print_Area" localSheetId="22">'DQS_Claims data'!$A$1:$B$87</definedName>
    <definedName name="_xlnm.Print_Area" localSheetId="24">'DQS_Customer experience'!$A$1:$B$87</definedName>
    <definedName name="_xlnm.Print_Area" localSheetId="23">'DQS_Policy data'!$A$1:$B$87</definedName>
    <definedName name="Test">#REF!</definedName>
    <definedName name="val_date">#REF!</definedName>
    <definedName name="valn_date">[1]Param!$C$3</definedName>
    <definedName name="valn_year">[2]Param!$C$3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4" i="81" l="1"/>
  <c r="AE8" i="72" l="1"/>
  <c r="AD8" i="72"/>
  <c r="AC8" i="72"/>
  <c r="CC27" i="113" l="1"/>
  <c r="CB27" i="113"/>
  <c r="CC13" i="113"/>
  <c r="CB13" i="113"/>
  <c r="D52" i="44" l="1"/>
  <c r="D51" i="44" l="1"/>
  <c r="D47" i="44"/>
  <c r="D48" i="44"/>
  <c r="D49" i="44"/>
  <c r="D50" i="44"/>
  <c r="CA27" i="113" l="1"/>
  <c r="BZ27" i="113"/>
  <c r="BY27" i="113"/>
  <c r="BX27" i="113"/>
  <c r="CA13" i="113"/>
  <c r="BZ13" i="113"/>
  <c r="BY13" i="113"/>
  <c r="BX13" i="113"/>
  <c r="D46" i="44" l="1"/>
  <c r="D45" i="44"/>
  <c r="D44" i="44"/>
  <c r="D43" i="44"/>
  <c r="D42" i="44"/>
  <c r="D41" i="44"/>
  <c r="D40" i="44"/>
  <c r="D39" i="44"/>
  <c r="D38" i="44"/>
  <c r="D36" i="44"/>
  <c r="D35" i="44"/>
  <c r="D34" i="44"/>
  <c r="D33" i="44"/>
  <c r="D32" i="44"/>
  <c r="D31" i="44"/>
  <c r="D30" i="44"/>
  <c r="D29" i="44"/>
  <c r="D28" i="44"/>
  <c r="D27" i="44"/>
  <c r="D26" i="44"/>
  <c r="BW27" i="113"/>
  <c r="BV27" i="113"/>
  <c r="BU27" i="113"/>
  <c r="BT27" i="113"/>
  <c r="BS27" i="113"/>
  <c r="BR27" i="113"/>
  <c r="BQ27" i="113"/>
  <c r="BP27" i="113"/>
  <c r="BO27" i="113"/>
  <c r="BN27" i="113"/>
  <c r="BM27" i="113"/>
  <c r="BL27" i="113"/>
  <c r="BK27" i="113"/>
  <c r="BJ27" i="113"/>
  <c r="BI27" i="113"/>
  <c r="BH27" i="113"/>
  <c r="BG27" i="113"/>
  <c r="BF27" i="113"/>
  <c r="BE27" i="113"/>
  <c r="BD27" i="113"/>
  <c r="BC27" i="113"/>
  <c r="BB27" i="113"/>
  <c r="BA27" i="113"/>
  <c r="AZ27" i="113"/>
  <c r="AY27" i="113"/>
  <c r="AX27" i="113"/>
  <c r="AW27" i="113"/>
  <c r="AV27" i="113"/>
  <c r="AU27" i="113"/>
  <c r="AT27" i="113"/>
  <c r="AS27" i="113"/>
  <c r="AR27" i="113"/>
  <c r="BW13" i="113"/>
  <c r="BV13" i="113"/>
  <c r="BU13" i="113"/>
  <c r="BT13" i="113"/>
  <c r="BS13" i="113"/>
  <c r="BR13" i="113"/>
  <c r="BQ13" i="113"/>
  <c r="BP13" i="113"/>
  <c r="BO13" i="113"/>
  <c r="BN13" i="113"/>
  <c r="BM13" i="113"/>
  <c r="BL13" i="113"/>
  <c r="BK13" i="113"/>
  <c r="BJ13" i="113"/>
  <c r="BI13" i="113"/>
  <c r="BH13" i="113"/>
  <c r="BG13" i="113"/>
  <c r="BF13" i="113"/>
  <c r="BE13" i="113"/>
  <c r="BD13" i="113"/>
  <c r="BC13" i="113"/>
  <c r="BB13" i="113"/>
  <c r="BA13" i="113"/>
  <c r="AZ13" i="113"/>
  <c r="AY13" i="113"/>
  <c r="AX13" i="113"/>
  <c r="AW13" i="113"/>
  <c r="AV13" i="113"/>
  <c r="AU13" i="113"/>
  <c r="AT13" i="113"/>
  <c r="AS13" i="113"/>
  <c r="AR13" i="113"/>
  <c r="AQ13" i="113"/>
  <c r="AP13" i="113"/>
  <c r="AO13" i="113"/>
  <c r="AN13" i="113"/>
  <c r="AM13" i="113"/>
  <c r="AL13" i="113"/>
  <c r="AK13" i="113"/>
  <c r="AJ13" i="113"/>
  <c r="AI13" i="113"/>
  <c r="AH13" i="113"/>
  <c r="AG13" i="113"/>
  <c r="AF13" i="113"/>
  <c r="AE13" i="113"/>
  <c r="AD13" i="113"/>
  <c r="AC13" i="113"/>
  <c r="AB13" i="113"/>
  <c r="AA13" i="113"/>
  <c r="Z13" i="113"/>
  <c r="Y13" i="113"/>
  <c r="X13" i="113"/>
  <c r="W13" i="113"/>
  <c r="V13" i="113"/>
  <c r="U13" i="113"/>
  <c r="T13" i="113"/>
  <c r="S13" i="113"/>
  <c r="R13" i="113"/>
  <c r="Q13" i="113"/>
  <c r="P13" i="113"/>
  <c r="O13" i="113"/>
  <c r="N13" i="113"/>
  <c r="M13" i="113"/>
  <c r="L13" i="113"/>
  <c r="K13" i="113"/>
  <c r="J13" i="113"/>
  <c r="I13" i="113"/>
  <c r="H13" i="113"/>
  <c r="G13" i="113"/>
  <c r="F13" i="113"/>
  <c r="E13" i="113"/>
  <c r="D13" i="113"/>
  <c r="C13" i="113"/>
  <c r="B13" i="113"/>
  <c r="AB8" i="72"/>
  <c r="B7" i="78"/>
  <c r="AA8" i="72"/>
  <c r="Y8" i="72"/>
  <c r="Z8" i="72"/>
  <c r="X8" i="72"/>
  <c r="V8" i="72"/>
  <c r="W8" i="72"/>
  <c r="U8" i="72"/>
  <c r="T8" i="72"/>
  <c r="S8" i="72"/>
  <c r="R8" i="72"/>
  <c r="Q8" i="72"/>
  <c r="P8" i="72"/>
  <c r="O8" i="72"/>
  <c r="N8" i="72"/>
  <c r="M8" i="72"/>
  <c r="L8" i="72"/>
  <c r="K8" i="72"/>
  <c r="J8" i="72"/>
  <c r="I8" i="72"/>
  <c r="H8" i="72"/>
  <c r="G8" i="72"/>
  <c r="F8" i="72"/>
  <c r="E8" i="72"/>
  <c r="D8" i="72"/>
  <c r="C8" i="72"/>
  <c r="B8" i="72"/>
</calcChain>
</file>

<file path=xl/sharedStrings.xml><?xml version="1.0" encoding="utf-8"?>
<sst xmlns="http://schemas.openxmlformats.org/spreadsheetml/2006/main" count="1317" uniqueCount="392">
  <si>
    <t>NI</t>
  </si>
  <si>
    <t>SI</t>
  </si>
  <si>
    <t>SSI</t>
  </si>
  <si>
    <t>These tables have been prepared to support the State Insurance Regulatory Authority (SIRA) workers compensation monthly report.</t>
  </si>
  <si>
    <t>Month</t>
  </si>
  <si>
    <t>Nominal insurer</t>
  </si>
  <si>
    <t>Self insurer</t>
  </si>
  <si>
    <t>Specialised insurers</t>
  </si>
  <si>
    <t>Government self-insurers (TMF)</t>
  </si>
  <si>
    <t>Total</t>
  </si>
  <si>
    <t>SEP2019</t>
  </si>
  <si>
    <t>OCT2019</t>
  </si>
  <si>
    <t>NOV2019</t>
  </si>
  <si>
    <t>DEC2019</t>
  </si>
  <si>
    <t>JAN2020</t>
  </si>
  <si>
    <t>FEB2020</t>
  </si>
  <si>
    <t>MAR2020</t>
  </si>
  <si>
    <t>APR2020</t>
  </si>
  <si>
    <t>MAY2020</t>
  </si>
  <si>
    <t>JUN2020</t>
  </si>
  <si>
    <t>JUL2020</t>
  </si>
  <si>
    <t>Insurer type</t>
  </si>
  <si>
    <t>Specialised Insurers</t>
  </si>
  <si>
    <t xml:space="preserve">TOTAL </t>
  </si>
  <si>
    <t>Return to work (RTW)</t>
  </si>
  <si>
    <t>4 Week</t>
  </si>
  <si>
    <t>13 Week</t>
  </si>
  <si>
    <t>26 Week</t>
  </si>
  <si>
    <t>52 Week</t>
  </si>
  <si>
    <t>104 Week</t>
  </si>
  <si>
    <t>Total Claims</t>
  </si>
  <si>
    <t>RTW Claims</t>
  </si>
  <si>
    <t>RTW %</t>
  </si>
  <si>
    <t>Reported claims by psychological claim category and insurer types</t>
  </si>
  <si>
    <t>Primary psychological injury</t>
  </si>
  <si>
    <t>Non-psychological injury</t>
  </si>
  <si>
    <t>Reported claims by body locations - NSW System</t>
  </si>
  <si>
    <t>Bodily location of injury</t>
  </si>
  <si>
    <t>Jul-19</t>
  </si>
  <si>
    <t>Aug-19</t>
  </si>
  <si>
    <t>Sep-19</t>
  </si>
  <si>
    <t>Oct-19</t>
  </si>
  <si>
    <t>Nov-19</t>
  </si>
  <si>
    <t>Dec-19</t>
  </si>
  <si>
    <t>Jan-20</t>
  </si>
  <si>
    <t>Feb-20</t>
  </si>
  <si>
    <t>Mar-20</t>
  </si>
  <si>
    <t>Apr-20</t>
  </si>
  <si>
    <t>May-20</t>
  </si>
  <si>
    <t>Jun-20</t>
  </si>
  <si>
    <t>Jul-20</t>
  </si>
  <si>
    <t>1: Head</t>
  </si>
  <si>
    <t>2: Neck</t>
  </si>
  <si>
    <t>3: Trunk</t>
  </si>
  <si>
    <t>4: Upper limbs</t>
  </si>
  <si>
    <t>5: Lower limbs</t>
  </si>
  <si>
    <t>6: Multiple locations</t>
  </si>
  <si>
    <t>7: Systemic locations</t>
  </si>
  <si>
    <t xml:space="preserve">8. Psychological </t>
  </si>
  <si>
    <t xml:space="preserve">9: To be confirmed </t>
  </si>
  <si>
    <t>Reported claims by body locations - Nominal Insurer</t>
  </si>
  <si>
    <t>Reported claims by body locations - Self Insurers</t>
  </si>
  <si>
    <t>Reported claims by body locations - Specialised Insurers</t>
  </si>
  <si>
    <t>Reported claims by body locations - Government self-insurers (TMF)</t>
  </si>
  <si>
    <t>4 week</t>
  </si>
  <si>
    <t>13 week</t>
  </si>
  <si>
    <t>26 week</t>
  </si>
  <si>
    <t>52 week</t>
  </si>
  <si>
    <t>104 week</t>
  </si>
  <si>
    <t>TMF</t>
  </si>
  <si>
    <t>Specialised insurer</t>
  </si>
  <si>
    <t>Months off work</t>
  </si>
  <si>
    <t>Maintained RTW for 12 months</t>
  </si>
  <si>
    <t>Maintained RTW for 8+ to 11 months</t>
  </si>
  <si>
    <t>Maintained RTW for 5+ to 8 months</t>
  </si>
  <si>
    <t>Maintained RTW for 3+ to 5 months</t>
  </si>
  <si>
    <t>Maintained RTW for less than 3 months</t>
  </si>
  <si>
    <t>Reporting month</t>
  </si>
  <si>
    <t>Number of claim</t>
  </si>
  <si>
    <t>Percentages of claim</t>
  </si>
  <si>
    <t>Totals</t>
  </si>
  <si>
    <t>Efficiency - Claim payment types - NSW System</t>
  </si>
  <si>
    <t>Payment Type</t>
  </si>
  <si>
    <t>Common law (WID)</t>
  </si>
  <si>
    <t>Weekly payments</t>
  </si>
  <si>
    <t>Commutation</t>
  </si>
  <si>
    <t>Medical payments</t>
  </si>
  <si>
    <t>Death payments</t>
  </si>
  <si>
    <t>Investigation payments</t>
  </si>
  <si>
    <t>Rehabilitation payments</t>
  </si>
  <si>
    <t>Legal payments</t>
  </si>
  <si>
    <t xml:space="preserve">Lump sum payments (S66 &amp; 67) </t>
  </si>
  <si>
    <t>Other payments</t>
  </si>
  <si>
    <t>Efficiency - Claim payment types - Nominal insurer</t>
  </si>
  <si>
    <t xml:space="preserve"> </t>
  </si>
  <si>
    <t>Efficiency - Claim payment types - Self insurers</t>
  </si>
  <si>
    <t>Efficiency - Claim payment types - Specialised insurers</t>
  </si>
  <si>
    <t>Efficiency - Claim payment types - Government self-insurers (TMF)</t>
  </si>
  <si>
    <t>2019 Year</t>
  </si>
  <si>
    <t>TMF (All)</t>
  </si>
  <si>
    <t>Scheme</t>
  </si>
  <si>
    <t>Direct to claimant</t>
  </si>
  <si>
    <t>Services to claimant</t>
  </si>
  <si>
    <t>Insurer expense</t>
  </si>
  <si>
    <t>% share of total claims</t>
  </si>
  <si>
    <t>2017/18</t>
  </si>
  <si>
    <t>2018/19</t>
  </si>
  <si>
    <t>2019/20</t>
  </si>
  <si>
    <t>% share of reported wages
FY 2018/19</t>
  </si>
  <si>
    <t>% share of total claims
FY 2018/19</t>
  </si>
  <si>
    <t>% share of total payments made in April 2020</t>
  </si>
  <si>
    <t>% share of total active claims</t>
  </si>
  <si>
    <t>% of injury notifications actioned within 7 days</t>
  </si>
  <si>
    <t>% of Level 1 complaints to active claims</t>
  </si>
  <si>
    <t>Government self insurer (TMF)</t>
  </si>
  <si>
    <t>Self insurers</t>
  </si>
  <si>
    <t>Complaints received by SIRA by month</t>
  </si>
  <si>
    <t>Level 1</t>
  </si>
  <si>
    <t>Level 2</t>
  </si>
  <si>
    <t>Nominal Insurer complaints received by SIRA
 by month</t>
  </si>
  <si>
    <t>Government self-insurers (TMF) complaints
 received by SIRA by month</t>
  </si>
  <si>
    <t>Self-Insurers complaints received by SIRA
 by month</t>
  </si>
  <si>
    <t>Specialised Insurers (including uninsured and others) complaints received by SIRA by month</t>
  </si>
  <si>
    <t>-</t>
  </si>
  <si>
    <t>Top 5 Level 1 complaints: issues and drivers</t>
  </si>
  <si>
    <t>Allied Health Providers : Allied health guidelines</t>
  </si>
  <si>
    <t>Allied Health Providers : Allied health recovery request (AHRR)</t>
  </si>
  <si>
    <t>Allied Health Providers : Approval of service provider</t>
  </si>
  <si>
    <t>Allied Health Providers : Conduct/performance</t>
  </si>
  <si>
    <t>Allied Health Providers : Fees / Billing</t>
  </si>
  <si>
    <t>Case Management Practice : Employer behaviour</t>
  </si>
  <si>
    <t>Case Management Practice:InsurerConduct/ Behaviour</t>
  </si>
  <si>
    <t>Case Management Practice: Liability Enquiry</t>
  </si>
  <si>
    <t>Communication:Clarity of Insurer Information</t>
  </si>
  <si>
    <t>Customer Service:Behaviour</t>
  </si>
  <si>
    <t>Customer Service:Management of Claim</t>
  </si>
  <si>
    <t>Decision Making:Full Liability</t>
  </si>
  <si>
    <t>Disputes:Liability</t>
  </si>
  <si>
    <t>Disputes : Work Capacity Decision</t>
  </si>
  <si>
    <t>External Decision:WCC Determination</t>
  </si>
  <si>
    <t>External Decision : WIRO Recommendation</t>
  </si>
  <si>
    <t>Fraud and non insurance : Fraud</t>
  </si>
  <si>
    <t>HBCF Claim Decision : Decision documentation</t>
  </si>
  <si>
    <t>HBCF Licence holder service : Complaint process</t>
  </si>
  <si>
    <t>Hearing Services : Fees &amp; billing</t>
  </si>
  <si>
    <t>Hospitals and Ambulance : Private hospital billing</t>
  </si>
  <si>
    <t>Independent Medical Examination:Guidelines</t>
  </si>
  <si>
    <t>Independent Medical Examination : Conduct/performance</t>
  </si>
  <si>
    <t>Licensed Insurers:Claims Lodgement</t>
  </si>
  <si>
    <t>Medical Practitioner ? Treating Specialist : Conduct/performance</t>
  </si>
  <si>
    <t>Medical Practitioner ? Treating Specialist : Fees/billing</t>
  </si>
  <si>
    <t>Medical Practitioner Treating Specialist : Fees/billing</t>
  </si>
  <si>
    <t>Medical Practitioners - NTD : Fees / Billing</t>
  </si>
  <si>
    <t>Medical : Pre-approval exemptions</t>
  </si>
  <si>
    <t>Medical:Guidelines</t>
  </si>
  <si>
    <t>Medical:Liability</t>
  </si>
  <si>
    <t>Medical:Payments</t>
  </si>
  <si>
    <t>Medical:Timeframes</t>
  </si>
  <si>
    <t>Payments:Non payment WCC Decision</t>
  </si>
  <si>
    <t>Policy : Insurance Policy</t>
  </si>
  <si>
    <t>Premiums : Fees &amp; billing</t>
  </si>
  <si>
    <t>SIRA Functions : Service/Process</t>
  </si>
  <si>
    <t>Weekly Payments: Liability - process</t>
  </si>
  <si>
    <t>Weekly Payments: Provisional Liability Timeframes</t>
  </si>
  <si>
    <t>Weekly Payments:Calculations</t>
  </si>
  <si>
    <t>Weekly Payments:Liability-Timeframes</t>
  </si>
  <si>
    <t>Weekly Payments:Payments</t>
  </si>
  <si>
    <t>Workplace Injury Management : Guidelines</t>
  </si>
  <si>
    <t>Workplace Injury Management : RTW Plan - employer</t>
  </si>
  <si>
    <t>Workplace Injury Management: Suitable Employment</t>
  </si>
  <si>
    <t>Workplace rehabilitation providers : Conduct/performance</t>
  </si>
  <si>
    <t>Vocational Programs : JCPP</t>
  </si>
  <si>
    <t>Vocational Programs : Payments</t>
  </si>
  <si>
    <t>Top 5 Level 2 complaints: issues and drivers</t>
  </si>
  <si>
    <t>Allied Health Providers : Fees/billing</t>
  </si>
  <si>
    <t>Case Management Practice : Liability Enquiry</t>
  </si>
  <si>
    <t>Case Management Practice : Insurer investigations e.g factuals (excluding surveillance)</t>
  </si>
  <si>
    <t>Case Management Practice: Employer Behaviour</t>
  </si>
  <si>
    <t>Disputes: Work Capacity Decision</t>
  </si>
  <si>
    <t xml:space="preserve">Disputes: Liability </t>
  </si>
  <si>
    <t>Domestic Assistance : Liability</t>
  </si>
  <si>
    <t>HBCF Claim Decision : Internal review process</t>
  </si>
  <si>
    <t>HBCF Eligibility : Dispute Resolution Complaint</t>
  </si>
  <si>
    <t>HBCF Provision of insurance : Coverage</t>
  </si>
  <si>
    <t>HBCF Eligibility : Revision or restriction</t>
  </si>
  <si>
    <t>HBCF Service provider : Professionalism</t>
  </si>
  <si>
    <t>Injury Management Consultants : Conduct/Performance</t>
  </si>
  <si>
    <t>Legal Costs : General</t>
  </si>
  <si>
    <t>Medical Practitioner - Treating Specialist - Fees/Billing</t>
  </si>
  <si>
    <t>Medical Practitioners - NTD : Fees/billing</t>
  </si>
  <si>
    <t>Permanent Impairment Assessor : Conduct/Performance</t>
  </si>
  <si>
    <t>Premiums : Fees &amp; Billing</t>
  </si>
  <si>
    <t>Record Enquiry : Claims History search</t>
  </si>
  <si>
    <t>SIRA Functions : Publications</t>
  </si>
  <si>
    <t>SIRA Functions : Service / Process</t>
  </si>
  <si>
    <t>SIRA Functions : Website</t>
  </si>
  <si>
    <t>Weekly Payments : Provisional Liability - Timeframes</t>
  </si>
  <si>
    <t>Weekly Payments : Wage Reimbursement</t>
  </si>
  <si>
    <t>WID : General</t>
  </si>
  <si>
    <t>Workplace Injury Management: Relationship Manangement</t>
  </si>
  <si>
    <t>Workplace Injury Management : RTW Co-Ord Conduct/Performance</t>
  </si>
  <si>
    <t>Workplace Injury Management:Suitable Employment</t>
  </si>
  <si>
    <t>Workplace Rehabilitation providers : Conduct/Performance</t>
  </si>
  <si>
    <t>WIRO - Enquiries and complaints</t>
  </si>
  <si>
    <t>Complaints</t>
  </si>
  <si>
    <t>Enquiries</t>
  </si>
  <si>
    <t xml:space="preserve"> -   </t>
  </si>
  <si>
    <t>Jan-19</t>
  </si>
  <si>
    <t>Feb-19</t>
  </si>
  <si>
    <t>Mar-19</t>
  </si>
  <si>
    <t>Apr-19</t>
  </si>
  <si>
    <t>May-19</t>
  </si>
  <si>
    <t>Jun-19</t>
  </si>
  <si>
    <t>Workers Compensation Commission</t>
  </si>
  <si>
    <t>Matters received</t>
  </si>
  <si>
    <t>Matters finalised</t>
  </si>
  <si>
    <t>Application to resolve a dispute (form 2/form 2D)</t>
  </si>
  <si>
    <t>Application for expedited assessment (form 1)</t>
  </si>
  <si>
    <t>Application for mediation (form 11C)</t>
  </si>
  <si>
    <t>Medical appeal (form 10)</t>
  </si>
  <si>
    <t>Arbitral appeal (form 9)</t>
  </si>
  <si>
    <t>Workplace injury management dispute (form 6)</t>
  </si>
  <si>
    <t>Registration of commutation (form 5A)</t>
  </si>
  <si>
    <t>Application for assessment of costs (form 15)</t>
  </si>
  <si>
    <t>Application to strike out a pre-filing statement (form 11E)</t>
  </si>
  <si>
    <t xml:space="preserve">Average time to resolution </t>
  </si>
  <si>
    <t>Application to resolve a dispute (form 2/form 2D) without appeal</t>
  </si>
  <si>
    <t>Work Capacity Decision Disputes</t>
  </si>
  <si>
    <t>(already included in data above)</t>
  </si>
  <si>
    <t xml:space="preserve">CustomerExp - Disputes types and organisations </t>
  </si>
  <si>
    <t>Dispute types</t>
  </si>
  <si>
    <t>Mar-18</t>
  </si>
  <si>
    <t>Apr-18</t>
  </si>
  <si>
    <t>May-18</t>
  </si>
  <si>
    <t>Jun-18</t>
  </si>
  <si>
    <t>Jul-18</t>
  </si>
  <si>
    <t>Aug-18</t>
  </si>
  <si>
    <t>Sep-18</t>
  </si>
  <si>
    <t>Oct-18</t>
  </si>
  <si>
    <t>Nov-18</t>
  </si>
  <si>
    <t>Dec-18</t>
  </si>
  <si>
    <t>May-202</t>
  </si>
  <si>
    <t>Insurers (Internal review)</t>
  </si>
  <si>
    <t>SIRA/WCC (Merit review) *</t>
  </si>
  <si>
    <t>WIRO (Procedural review)</t>
  </si>
  <si>
    <t xml:space="preserve">Workers Compensation Commission (Liability etc) </t>
  </si>
  <si>
    <t>* From 1 January 2019 all merit reviews will be lodged with WCC</t>
  </si>
  <si>
    <t>Active claims by insurer types</t>
  </si>
  <si>
    <t>Insurance as a percentage of NSW wages</t>
  </si>
  <si>
    <t>Financial Year</t>
  </si>
  <si>
    <t>Premium to Wages</t>
  </si>
  <si>
    <t>2011/12</t>
  </si>
  <si>
    <t>2012/13</t>
  </si>
  <si>
    <t>2013/14</t>
  </si>
  <si>
    <t>2014/15</t>
  </si>
  <si>
    <t>2015/16</t>
  </si>
  <si>
    <t>2016/17</t>
  </si>
  <si>
    <t>2020/21</t>
  </si>
  <si>
    <t>2021/22</t>
  </si>
  <si>
    <t>Efficiency - Weekly benefits paid per month* - NSW system</t>
  </si>
  <si>
    <t>Efficiency - Workers receiving weekly benefits per month* - NSW system</t>
  </si>
  <si>
    <t>Return to work including medical only claimants rate</t>
  </si>
  <si>
    <t>Government self-insurer (TMF)</t>
  </si>
  <si>
    <t>System average</t>
  </si>
  <si>
    <t>Average duration of weekly benefits paid in the first 6 months*</t>
  </si>
  <si>
    <t>Quarter ending</t>
  </si>
  <si>
    <t>Overall</t>
  </si>
  <si>
    <t>* This measure uses work hours lost and injury quarter to calculate average days, it is reported to December 2019 to allow for claim data development.</t>
  </si>
  <si>
    <t>Effectiveness - Claim development - NSW System</t>
  </si>
  <si>
    <t>Financial year</t>
  </si>
  <si>
    <t>Development months</t>
  </si>
  <si>
    <t>2015/2016</t>
  </si>
  <si>
    <t>2016/2017</t>
  </si>
  <si>
    <t>2017/2018</t>
  </si>
  <si>
    <t>2018/2019</t>
  </si>
  <si>
    <t>2019/2020</t>
  </si>
  <si>
    <t>2020/2021</t>
  </si>
  <si>
    <t>Efficiency - Claims payments development - NSW System</t>
  </si>
  <si>
    <t>Data Quality Statement</t>
  </si>
  <si>
    <t>SAS Workers Compensation claims file</t>
  </si>
  <si>
    <t>Agency publishing the data:</t>
  </si>
  <si>
    <t>State Insurance Regulatory Authority (SIRA)</t>
  </si>
  <si>
    <t>Name of dataset or data source:</t>
  </si>
  <si>
    <t>Data as at:</t>
  </si>
  <si>
    <t>Data quality rating:</t>
  </si>
  <si>
    <t>4 stars</t>
  </si>
  <si>
    <t>Data quality levels by dimension:</t>
  </si>
  <si>
    <t>Institutional environment</t>
  </si>
  <si>
    <t>MEDIUM *</t>
  </si>
  <si>
    <t>Yes</t>
  </si>
  <si>
    <t>Agency is the registered custodian of the data</t>
  </si>
  <si>
    <t>Organisation has an active Data Quality Framework in place</t>
  </si>
  <si>
    <t>No</t>
  </si>
  <si>
    <t>Quality control responsibility for this data is clearly assigned</t>
  </si>
  <si>
    <t>Data collection is authorised by law, regulation or agreement (Section 243A of the Workplace Injury Management and Workers Compensation Act 1998)</t>
  </si>
  <si>
    <t>Agency has no commercial interest or conflict of interest in the data</t>
  </si>
  <si>
    <t>Accuracy</t>
  </si>
  <si>
    <t>Data has been subject to a quality assurance process</t>
  </si>
  <si>
    <t>Data is revised and publicised if errors are identified</t>
  </si>
  <si>
    <t>The impact of any adjustments or other changes are reported</t>
  </si>
  <si>
    <t>There are no known gaps in the data. (For example: non-responses, missing records, data not collected.) OR
Gaps are identified in caveats attached to the dataset or data source.</t>
  </si>
  <si>
    <t>Any factors impacting validity are reported</t>
  </si>
  <si>
    <t>Coherence</t>
  </si>
  <si>
    <t>HIGH *</t>
  </si>
  <si>
    <t>Standard concepts, classifications and categories are used</t>
  </si>
  <si>
    <t>Elements within the data can be meaningfully compared</t>
  </si>
  <si>
    <t>This data is consistent with other data sources</t>
  </si>
  <si>
    <t>A time series is available for this data</t>
  </si>
  <si>
    <t>This data is consistent with previous releases [OR this dataset is a single collection, not part of a series]</t>
  </si>
  <si>
    <t>Interpretability</t>
  </si>
  <si>
    <t>A data dictionary is available to explain the meaning of data elements, their origin, format and relationships</t>
  </si>
  <si>
    <t>Information is available about the sources and methods of data collection (eg instruments, forms, instructions)</t>
  </si>
  <si>
    <t>Information is available to help users evaluate the accuracy of the data and any level of error</t>
  </si>
  <si>
    <t>Information is available to explain concepts, help users correctly interpret the data and understand how it can be used</t>
  </si>
  <si>
    <t>Ambiguous or technical terms are explained</t>
  </si>
  <si>
    <t>Accessibility</t>
  </si>
  <si>
    <t>Data is available on the web with an open licence</t>
  </si>
  <si>
    <t>Data is available in machine-processable, structured form</t>
  </si>
  <si>
    <t>Data is available in a non-proprietary format</t>
  </si>
  <si>
    <t>Data is described using open standards and universal resource identifiers (URIs)</t>
  </si>
  <si>
    <t>Data is linked to other data, to provide context</t>
  </si>
  <si>
    <t>Understanding the Data Quality Statement</t>
  </si>
  <si>
    <t>About the star rating</t>
  </si>
  <si>
    <t>The reporting questionnaire asks five key questions for each of these data quality dimensions: Institutional Environment, Accuracy, Coherence, Interpretability and Accessibility.</t>
  </si>
  <si>
    <t>For each question: “yes” = 1 point; “no” = 0 points.
Other questions describe additional information that can help users interpret the data.
The number of points determines the Quality Level for each dimension (high: 5 points, medium: 3-4 points, low: 0-2 points).
Dimensions with four or five points receive a star.</t>
  </si>
  <si>
    <t>Evaluating data quality</t>
  </si>
  <si>
    <t>Quality relates to the fitness for purpose of the data. As “purpose” will vary among users, each user may make a different assessment of the quality of the same data.</t>
  </si>
  <si>
    <t>The following questions may help users evaluate data quality for their requirements. This list is not intended to be exhaustive. Users are encouraged to generate their own questions to assess data quality according to their specific needs and environment.</t>
  </si>
  <si>
    <t>-      What was the primary purpose or aim for collecting the data?</t>
  </si>
  <si>
    <t>-      How well does the coverage (and exclusions) match the User’s needs?</t>
  </si>
  <si>
    <t>-      How useful are these data at small levels of geography?</t>
  </si>
  <si>
    <t>-      Does this data source provide all the relevant items or variables of interest?</t>
  </si>
  <si>
    <t>-      Does the population presented by the data match the User’s needs?</t>
  </si>
  <si>
    <t>-      To what extent does the method of data collection seem appropriate for the information being gathered?</t>
  </si>
  <si>
    <t>-      Have standard classifications (eg industry or occupation classifications) been used in the collection of the data? If not, why? Does this affect the ability of data from different sources to be compared or brought together?</t>
  </si>
  <si>
    <t>-      Have rates and percentages been calculated consistently throughout the data?</t>
  </si>
  <si>
    <t>-      Is there a time difference between the user’s reference period, and the reference period of the data?</t>
  </si>
  <si>
    <t>-      What is the gap of time between the reference period (when the data were collected) and the release date of the data?</t>
  </si>
  <si>
    <t>-      Will there be subsequent surveys or data collection exercises for this topic?</t>
  </si>
  <si>
    <t>-      Are there likely to be updates or revisions to the data after official release?</t>
  </si>
  <si>
    <t>Information about source data to help users evaluate relevance:</t>
  </si>
  <si>
    <t>Scope and coverage</t>
  </si>
  <si>
    <t/>
  </si>
  <si>
    <t>About whom, or what, was the data collected? (target audience, population, event)</t>
  </si>
  <si>
    <t>Injured workers covered by the NSW workers compensation system or the Coal Industry Act 2001 and their associated claim costs.</t>
  </si>
  <si>
    <t>What was the original purpose for collecting the data?</t>
  </si>
  <si>
    <t>To regulate the Workers Compensation System in NSW</t>
  </si>
  <si>
    <t>Who or what are excluded? Does this have any impact or cause any bias?</t>
  </si>
  <si>
    <t>Data from insurers that have ceased business but are still required to report on their claims liabilities is excluded. This may impact cost data reported.</t>
  </si>
  <si>
    <t>Reference period</t>
  </si>
  <si>
    <t>What is the period for which the data were obtained?</t>
  </si>
  <si>
    <t>Entire history 1987 to current</t>
  </si>
  <si>
    <t>Were there any exceptions to the collection/observation period (eg delays in receipt of data, changes to recording processes)</t>
  </si>
  <si>
    <t>Not applicable</t>
  </si>
  <si>
    <t>Geographic detail</t>
  </si>
  <si>
    <t>Which geographic regions are covered by the data?</t>
  </si>
  <si>
    <t>Predominantly NSW, but accident location could be anywhere in the world</t>
  </si>
  <si>
    <t>What levels of geography are the data available for? (eg postcode, Local Government Area)</t>
  </si>
  <si>
    <t>Postcode level</t>
  </si>
  <si>
    <t>How are the data represented or apportioned at lower levels of geography?</t>
  </si>
  <si>
    <t>Outputs</t>
  </si>
  <si>
    <t>In what form are the data available? (eg original raw numbers, indexes, estimates)</t>
  </si>
  <si>
    <t>Original raw numbers</t>
  </si>
  <si>
    <t>Other cautions</t>
  </si>
  <si>
    <t>What does the data not represent or cover?</t>
  </si>
  <si>
    <t>Any other issue or caution that affects the use or interpretation of the data?</t>
  </si>
  <si>
    <t>Timing</t>
  </si>
  <si>
    <t>When did the data become available?</t>
  </si>
  <si>
    <t>Monthly</t>
  </si>
  <si>
    <t>Are there likely to be updates or revisions to the data after its release?</t>
  </si>
  <si>
    <t>Frequency of production</t>
  </si>
  <si>
    <t>How often is the data collected or expected to be collected?</t>
  </si>
  <si>
    <t>Are there other, less frequent data sources that contain more detailed data that can be used in other reporting years when available?</t>
  </si>
  <si>
    <t>SAS Workers Compensation policy files</t>
  </si>
  <si>
    <t>SAS Workers Compensation policy files for Nominal Insurer and Self and Specialised insurers</t>
  </si>
  <si>
    <t>NSW Workers compensation policies held by employers and self and specialised insurers.</t>
  </si>
  <si>
    <t>NSW</t>
  </si>
  <si>
    <t>Customer experience complaints and enquiries data</t>
  </si>
  <si>
    <t>Salesforce - Customer experience complaints and enquiries data</t>
  </si>
  <si>
    <t>Data collection is authorised by law, regulation or agreement</t>
  </si>
  <si>
    <t>LOW</t>
  </si>
  <si>
    <t>NSW Workers Compensation customer data</t>
  </si>
  <si>
    <t>To provide SIRA with information to regulate the Workers Compensation System in NSW</t>
  </si>
  <si>
    <t xml:space="preserve">No exclusions - Customer Experience provided raw data to SIRA </t>
  </si>
  <si>
    <t>January 2017 to date</t>
  </si>
  <si>
    <t>Not Applicable</t>
  </si>
  <si>
    <t>Predominantly NSW</t>
  </si>
  <si>
    <t>AUG2020</t>
  </si>
  <si>
    <t>Enquiries received by month</t>
  </si>
  <si>
    <t>Workplace Injury Management : RTW Co-Ord Conduct/Performance/Training</t>
  </si>
  <si>
    <t>AUG2019</t>
  </si>
  <si>
    <t>Aug-20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</si>
</sst>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quot;$&quot;* #,##0.00_-;_-&quot;$&quot;* &quot;-&quot;??_-;_-@_-"/>
    <numFmt numFmtId="43" formatCode="_-* #,##0.00_-;\-* #,##0.00_-;_-* &quot;-&quot;??_-;_-@_-"/>
    <numFmt numFmtId="164" formatCode="&quot;$&quot;#,##0_);[Red]\(&quot;$&quot;#,##0\)"/>
    <numFmt numFmtId="165" formatCode="_-* #,##0_-;\-* #,##0_-;_-* &quot;-&quot;??_-;_-@_-"/>
    <numFmt numFmtId="166" formatCode="0.0%"/>
    <numFmt numFmtId="167" formatCode="_-&quot;$&quot;* #,##0_-;\-&quot;$&quot;* #,##0_-;_-&quot;$&quot;* &quot;-&quot;??_-;_-@_-"/>
    <numFmt numFmtId="168" formatCode="_-* #,##0.0_-;\-* #,##0.0_-;_-* &quot;-&quot;??_-;_-@_-"/>
    <numFmt numFmtId="169" formatCode="[$-409]mmm\-yy;@"/>
  </numFmts>
  <fonts count="4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0"/>
      <name val="Gotham Book"/>
      <family val="3"/>
    </font>
    <font>
      <sz val="11"/>
      <color theme="1"/>
      <name val="Gotham Book"/>
      <family val="3"/>
    </font>
    <font>
      <b/>
      <sz val="11"/>
      <color theme="1"/>
      <name val="Gotham Book"/>
      <family val="3"/>
    </font>
    <font>
      <b/>
      <sz val="12"/>
      <color theme="0"/>
      <name val="Gotham Book"/>
      <family val="3"/>
    </font>
    <font>
      <b/>
      <sz val="36"/>
      <color rgb="FF7030A0"/>
      <name val="Calibri"/>
      <family val="2"/>
      <scheme val="minor"/>
    </font>
    <font>
      <sz val="16"/>
      <color theme="1"/>
      <name val="Calibri"/>
      <family val="2"/>
      <scheme val="minor"/>
    </font>
    <font>
      <b/>
      <sz val="18"/>
      <color rgb="FF7030A0"/>
      <name val="Calibri"/>
      <family val="2"/>
      <scheme val="minor"/>
    </font>
    <font>
      <sz val="10"/>
      <color theme="1"/>
      <name val="Gotham Book"/>
      <family val="3"/>
    </font>
    <font>
      <b/>
      <sz val="9"/>
      <color theme="0"/>
      <name val="Gotham Book"/>
      <family val="3"/>
    </font>
    <font>
      <sz val="9"/>
      <color theme="1"/>
      <name val="Calibri"/>
      <family val="2"/>
      <scheme val="minor"/>
    </font>
    <font>
      <sz val="11"/>
      <color indexed="8"/>
      <name val="Calibri"/>
      <family val="2"/>
    </font>
    <font>
      <sz val="9"/>
      <color rgb="FF000000"/>
      <name val="Gotham Book"/>
      <family val="3"/>
    </font>
    <font>
      <sz val="9"/>
      <color theme="1"/>
      <name val="Gotham Book"/>
      <family val="3"/>
    </font>
    <font>
      <b/>
      <sz val="11"/>
      <color rgb="FFFFFFFF"/>
      <name val="Gotham Book"/>
      <family val="3"/>
    </font>
    <font>
      <sz val="11"/>
      <color rgb="FF000000"/>
      <name val="Gotham Book"/>
      <family val="3"/>
    </font>
    <font>
      <sz val="10"/>
      <name val="Gotham Book"/>
      <family val="3"/>
    </font>
    <font>
      <sz val="11"/>
      <color theme="1"/>
      <name val="Calibri"/>
      <family val="2"/>
    </font>
    <font>
      <b/>
      <sz val="11"/>
      <color theme="4"/>
      <name val="Calibri"/>
      <family val="2"/>
      <scheme val="minor"/>
    </font>
    <font>
      <b/>
      <sz val="14"/>
      <color theme="9"/>
      <name val="Calibri"/>
      <family val="2"/>
      <scheme val="minor"/>
    </font>
    <font>
      <b/>
      <sz val="10"/>
      <color rgb="FFFFFFFF"/>
      <name val="Gotham Book"/>
      <family val="3"/>
    </font>
    <font>
      <sz val="12"/>
      <color rgb="FFFFFFFF"/>
      <name val="Gotham Book"/>
      <family val="3"/>
    </font>
    <font>
      <sz val="11"/>
      <color theme="0"/>
      <name val="Calibri"/>
      <family val="2"/>
      <scheme val="minor"/>
    </font>
    <font>
      <b/>
      <sz val="11"/>
      <color rgb="FF000000"/>
      <name val="Gotham Book"/>
      <family val="3"/>
    </font>
    <font>
      <b/>
      <u/>
      <sz val="11"/>
      <color theme="1"/>
      <name val="Calibri"/>
      <family val="2"/>
      <scheme val="minor"/>
    </font>
    <font>
      <sz val="8"/>
      <name val="Calibri"/>
      <family val="2"/>
      <scheme val="minor"/>
    </font>
    <font>
      <sz val="24"/>
      <color rgb="FF614B79"/>
      <name val="Clarendon Lt BT"/>
      <family val="1"/>
    </font>
    <font>
      <b/>
      <sz val="16"/>
      <name val="Gotham Book"/>
      <family val="3"/>
    </font>
    <font>
      <sz val="18"/>
      <color rgb="FF000000"/>
      <name val="Clarendon Lt BT"/>
      <family val="1"/>
    </font>
    <font>
      <sz val="11"/>
      <name val="Gotham Book"/>
      <family val="3"/>
    </font>
    <font>
      <sz val="11"/>
      <color theme="0"/>
      <name val="Gotham Medium"/>
      <family val="3"/>
    </font>
    <font>
      <sz val="11"/>
      <name val="Gotham Medium"/>
      <family val="3"/>
    </font>
    <font>
      <sz val="11"/>
      <color indexed="8"/>
      <name val="Gotham Book"/>
      <family val="3"/>
    </font>
    <font>
      <sz val="11"/>
      <color theme="0"/>
      <name val="Gotham Book"/>
      <family val="3"/>
    </font>
    <font>
      <sz val="11"/>
      <color theme="1"/>
      <name val="Gotham Book"/>
      <family val="3"/>
    </font>
    <font>
      <b/>
      <sz val="11"/>
      <color theme="0"/>
      <name val="Gotham Book"/>
      <family val="3"/>
    </font>
    <font>
      <b/>
      <sz val="10"/>
      <color theme="0"/>
      <name val="Gotham Book"/>
      <family val="3"/>
    </font>
    <font>
      <b/>
      <sz val="11"/>
      <color theme="1"/>
      <name val="Gotham Book"/>
      <family val="3"/>
    </font>
    <font>
      <sz val="11"/>
      <color theme="1"/>
      <name val="Arial"/>
      <family val="2"/>
    </font>
    <font>
      <sz val="11"/>
      <color rgb="FF000000"/>
      <name val="Calibri"/>
      <family val="2"/>
    </font>
    <font>
      <b/>
      <sz val="11"/>
      <color rgb="FF000000"/>
      <name val="Calibri"/>
      <family val="2"/>
    </font>
  </fonts>
  <fills count="21">
    <fill>
      <patternFill patternType="none"/>
    </fill>
    <fill>
      <patternFill patternType="gray125"/>
    </fill>
    <fill>
      <patternFill patternType="solid">
        <fgColor indexed="65"/>
        <bgColor indexed="64"/>
      </patternFill>
    </fill>
    <fill>
      <patternFill patternType="solid">
        <fgColor rgb="FFA5A5A5"/>
      </patternFill>
    </fill>
    <fill>
      <patternFill patternType="solid">
        <fgColor rgb="FF614B79"/>
      </patternFill>
    </fill>
    <fill>
      <patternFill patternType="solid">
        <fgColor rgb="FF614B79"/>
        <bgColor theme="4" tint="0.79998168889431442"/>
      </patternFill>
    </fill>
    <fill>
      <patternFill patternType="solid">
        <fgColor rgb="FFDBE5F1"/>
        <bgColor indexed="64"/>
      </patternFill>
    </fill>
    <fill>
      <patternFill patternType="solid">
        <fgColor rgb="FF614B79"/>
        <bgColor indexed="64"/>
      </patternFill>
    </fill>
    <fill>
      <patternFill patternType="solid">
        <fgColor theme="0"/>
        <bgColor indexed="64"/>
      </patternFill>
    </fill>
    <fill>
      <patternFill patternType="solid">
        <fgColor rgb="FF614B79"/>
        <bgColor rgb="FF000000"/>
      </patternFill>
    </fill>
    <fill>
      <patternFill patternType="solid">
        <fgColor rgb="FFDBE5F1"/>
        <bgColor rgb="FF000000"/>
      </patternFill>
    </fill>
    <fill>
      <patternFill patternType="solid">
        <fgColor rgb="FFFFFFFF"/>
        <bgColor rgb="FF000000"/>
      </patternFill>
    </fill>
    <fill>
      <patternFill patternType="solid">
        <fgColor rgb="FF614B79"/>
        <bgColor rgb="FFD9E1F2"/>
      </patternFill>
    </fill>
    <fill>
      <patternFill patternType="solid">
        <fgColor rgb="FF00629B"/>
        <bgColor indexed="64"/>
      </patternFill>
    </fill>
    <fill>
      <patternFill patternType="solid">
        <fgColor rgb="FF8C4799"/>
        <bgColor indexed="64"/>
      </patternFill>
    </fill>
    <fill>
      <patternFill patternType="solid">
        <fgColor rgb="FF4F758B"/>
        <bgColor indexed="64"/>
      </patternFill>
    </fill>
    <fill>
      <patternFill patternType="solid">
        <fgColor rgb="FF890C58"/>
        <bgColor indexed="64"/>
      </patternFill>
    </fill>
    <fill>
      <patternFill patternType="solid">
        <fgColor rgb="FFF2F2F2"/>
        <bgColor indexed="64"/>
      </patternFill>
    </fill>
    <fill>
      <patternFill patternType="solid">
        <fgColor rgb="FFB7C9D3"/>
        <bgColor indexed="64"/>
      </patternFill>
    </fill>
    <fill>
      <patternFill patternType="solid">
        <fgColor rgb="FFBAC9D3"/>
        <bgColor indexed="64"/>
      </patternFill>
    </fill>
    <fill>
      <patternFill patternType="solid">
        <fgColor rgb="FF00A3E0"/>
        <bgColor indexed="64"/>
      </patternFill>
    </fill>
  </fills>
  <borders count="71">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theme="0"/>
      </bottom>
      <diagonal/>
    </border>
    <border>
      <left style="thin">
        <color indexed="64"/>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theme="0"/>
      </right>
      <top/>
      <bottom/>
      <diagonal/>
    </border>
    <border>
      <left/>
      <right/>
      <top style="thin">
        <color theme="0"/>
      </top>
      <bottom/>
      <diagonal/>
    </border>
    <border>
      <left style="thin">
        <color theme="0"/>
      </left>
      <right style="thin">
        <color indexed="64"/>
      </right>
      <top style="thin">
        <color theme="0"/>
      </top>
      <bottom style="thin">
        <color theme="0"/>
      </bottom>
      <diagonal/>
    </border>
    <border>
      <left/>
      <right style="thin">
        <color indexed="64"/>
      </right>
      <top/>
      <bottom style="thin">
        <color theme="0"/>
      </bottom>
      <diagonal/>
    </border>
    <border>
      <left style="thin">
        <color indexed="64"/>
      </left>
      <right/>
      <top/>
      <bottom style="thin">
        <color theme="0"/>
      </bottom>
      <diagonal/>
    </border>
    <border>
      <left/>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indexed="64"/>
      </left>
      <right style="thin">
        <color theme="0"/>
      </right>
      <top style="thin">
        <color theme="0"/>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style="thin">
        <color theme="0"/>
      </left>
      <right style="thin">
        <color theme="0"/>
      </right>
      <top style="thin">
        <color theme="0"/>
      </top>
      <bottom style="thin">
        <color theme="4" tint="0.39997558519241921"/>
      </bottom>
      <diagonal/>
    </border>
    <border>
      <left style="thin">
        <color theme="0"/>
      </left>
      <right style="thin">
        <color theme="0"/>
      </right>
      <top style="thin">
        <color theme="4" tint="0.39997558519241921"/>
      </top>
      <bottom style="thin">
        <color theme="0"/>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medium">
        <color rgb="FFFFFFFF"/>
      </left>
      <right style="medium">
        <color rgb="FFFFFFFF"/>
      </right>
      <top style="thick">
        <color rgb="FFFFFFFF"/>
      </top>
      <bottom/>
      <diagonal/>
    </border>
    <border>
      <left style="medium">
        <color rgb="FFFFFFFF"/>
      </left>
      <right style="medium">
        <color rgb="FFFFFFFF"/>
      </right>
      <top/>
      <bottom style="medium">
        <color rgb="FFFFFFFF"/>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theme="0"/>
      </left>
      <right style="medium">
        <color theme="0"/>
      </right>
      <top style="medium">
        <color theme="0"/>
      </top>
      <bottom style="medium">
        <color theme="0"/>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right style="thin">
        <color theme="0"/>
      </right>
      <top style="thin">
        <color rgb="FFFFFFFF"/>
      </top>
      <bottom style="thin">
        <color theme="0"/>
      </bottom>
      <diagonal/>
    </border>
    <border>
      <left/>
      <right style="thin">
        <color rgb="FFFFFFFF"/>
      </right>
      <top style="thin">
        <color rgb="FFFFFFFF"/>
      </top>
      <bottom style="thin">
        <color theme="0"/>
      </bottom>
      <diagonal/>
    </border>
  </borders>
  <cellStyleXfs count="15">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3" borderId="1" applyNumberFormat="0" applyAlignment="0" applyProtection="0"/>
    <xf numFmtId="44" fontId="1" fillId="0" borderId="0" applyFont="0" applyFill="0" applyBorder="0" applyAlignment="0" applyProtection="0"/>
    <xf numFmtId="0" fontId="14" fillId="0" borderId="0"/>
    <xf numFmtId="0" fontId="14"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41" fillId="0" borderId="0"/>
    <xf numFmtId="43" fontId="41" fillId="0" borderId="0" applyFont="0" applyFill="0" applyBorder="0" applyAlignment="0" applyProtection="0"/>
    <xf numFmtId="9" fontId="41" fillId="0" borderId="0" applyFont="0" applyFill="0" applyBorder="0" applyAlignment="0" applyProtection="0"/>
    <xf numFmtId="0" fontId="1" fillId="0" borderId="0"/>
  </cellStyleXfs>
  <cellXfs count="336">
    <xf numFmtId="0" fontId="0" fillId="0" borderId="0" xfId="0"/>
    <xf numFmtId="0" fontId="0" fillId="0" borderId="0" xfId="0" applyAlignment="1">
      <alignment wrapText="1"/>
    </xf>
    <xf numFmtId="0" fontId="4" fillId="5" borderId="2" xfId="0" applyFont="1" applyFill="1" applyBorder="1" applyAlignment="1">
      <alignment wrapText="1"/>
    </xf>
    <xf numFmtId="165" fontId="5" fillId="6" borderId="2" xfId="2" applyNumberFormat="1" applyFont="1" applyFill="1" applyBorder="1"/>
    <xf numFmtId="0" fontId="0" fillId="0" borderId="0" xfId="0" applyAlignment="1"/>
    <xf numFmtId="165" fontId="5" fillId="6" borderId="9" xfId="2" applyNumberFormat="1" applyFont="1" applyFill="1" applyBorder="1"/>
    <xf numFmtId="0" fontId="0" fillId="8" borderId="0" xfId="0" applyFill="1" applyBorder="1"/>
    <xf numFmtId="0" fontId="0" fillId="8" borderId="14" xfId="0" applyFill="1" applyBorder="1"/>
    <xf numFmtId="0" fontId="0" fillId="8" borderId="15" xfId="0" applyFill="1" applyBorder="1"/>
    <xf numFmtId="0" fontId="0" fillId="8" borderId="16" xfId="0" applyFill="1" applyBorder="1"/>
    <xf numFmtId="0" fontId="0" fillId="8" borderId="17" xfId="0" applyFill="1" applyBorder="1"/>
    <xf numFmtId="0" fontId="0" fillId="8" borderId="18" xfId="0" applyFill="1" applyBorder="1"/>
    <xf numFmtId="49" fontId="9" fillId="8" borderId="0" xfId="0" applyNumberFormat="1" applyFont="1" applyFill="1" applyBorder="1"/>
    <xf numFmtId="0" fontId="10" fillId="8" borderId="0" xfId="0" applyFont="1" applyFill="1" applyBorder="1" applyAlignment="1"/>
    <xf numFmtId="0" fontId="11" fillId="8" borderId="0" xfId="0" applyFont="1" applyFill="1" applyBorder="1"/>
    <xf numFmtId="0" fontId="0" fillId="8" borderId="12" xfId="0" applyFill="1" applyBorder="1"/>
    <xf numFmtId="0" fontId="0" fillId="8" borderId="13" xfId="0" applyFill="1" applyBorder="1"/>
    <xf numFmtId="0" fontId="11" fillId="8" borderId="0" xfId="0" quotePrefix="1" applyFont="1" applyFill="1" applyBorder="1" applyAlignment="1">
      <alignment vertical="top"/>
    </xf>
    <xf numFmtId="0" fontId="11" fillId="8" borderId="0" xfId="0" quotePrefix="1" applyFont="1" applyFill="1" applyBorder="1" applyAlignment="1">
      <alignment horizontal="left" vertical="center"/>
    </xf>
    <xf numFmtId="0" fontId="0" fillId="8" borderId="12" xfId="0" applyFill="1" applyBorder="1" applyAlignment="1">
      <alignment wrapText="1"/>
    </xf>
    <xf numFmtId="167" fontId="5" fillId="6" borderId="2" xfId="4" applyNumberFormat="1" applyFont="1" applyFill="1" applyBorder="1"/>
    <xf numFmtId="0" fontId="0" fillId="8" borderId="0" xfId="0" applyFill="1"/>
    <xf numFmtId="165" fontId="6" fillId="6" borderId="2" xfId="2" applyNumberFormat="1" applyFont="1" applyFill="1" applyBorder="1"/>
    <xf numFmtId="17" fontId="4" fillId="5" borderId="7" xfId="0" applyNumberFormat="1" applyFont="1" applyFill="1" applyBorder="1" applyAlignment="1">
      <alignment wrapText="1"/>
    </xf>
    <xf numFmtId="165" fontId="5" fillId="6" borderId="5" xfId="2" applyNumberFormat="1" applyFont="1" applyFill="1" applyBorder="1"/>
    <xf numFmtId="165" fontId="5" fillId="6" borderId="8" xfId="2" applyNumberFormat="1" applyFont="1" applyFill="1" applyBorder="1"/>
    <xf numFmtId="0" fontId="4" fillId="5" borderId="21" xfId="0" applyFont="1" applyFill="1" applyBorder="1"/>
    <xf numFmtId="0" fontId="4" fillId="5" borderId="3" xfId="0" applyFont="1" applyFill="1" applyBorder="1" applyAlignment="1">
      <alignment wrapText="1"/>
    </xf>
    <xf numFmtId="0" fontId="4" fillId="5" borderId="10" xfId="0" applyFont="1" applyFill="1" applyBorder="1" applyAlignment="1">
      <alignment wrapText="1"/>
    </xf>
    <xf numFmtId="17" fontId="4" fillId="7" borderId="22" xfId="0" applyNumberFormat="1" applyFont="1" applyFill="1" applyBorder="1" applyAlignment="1" applyProtection="1">
      <alignment horizontal="center"/>
    </xf>
    <xf numFmtId="10" fontId="5" fillId="6" borderId="5" xfId="1" applyNumberFormat="1" applyFont="1" applyFill="1" applyBorder="1"/>
    <xf numFmtId="17" fontId="4" fillId="7" borderId="25" xfId="0" applyNumberFormat="1" applyFont="1" applyFill="1" applyBorder="1" applyAlignment="1" applyProtection="1">
      <alignment horizontal="center"/>
    </xf>
    <xf numFmtId="17" fontId="4" fillId="7" borderId="24" xfId="0" applyNumberFormat="1" applyFont="1" applyFill="1" applyBorder="1" applyAlignment="1" applyProtection="1">
      <alignment horizontal="center"/>
    </xf>
    <xf numFmtId="0" fontId="4" fillId="7" borderId="7" xfId="0" applyFont="1" applyFill="1" applyBorder="1"/>
    <xf numFmtId="0" fontId="4" fillId="7" borderId="25" xfId="0" applyFont="1" applyFill="1" applyBorder="1"/>
    <xf numFmtId="165" fontId="6" fillId="6" borderId="5" xfId="2" applyNumberFormat="1" applyFont="1" applyFill="1" applyBorder="1"/>
    <xf numFmtId="0" fontId="4" fillId="7" borderId="21" xfId="0" applyFont="1" applyFill="1" applyBorder="1"/>
    <xf numFmtId="165" fontId="5" fillId="6" borderId="3" xfId="2" applyNumberFormat="1" applyFont="1" applyFill="1" applyBorder="1"/>
    <xf numFmtId="166" fontId="0" fillId="8" borderId="0" xfId="1" applyNumberFormat="1" applyFont="1" applyFill="1"/>
    <xf numFmtId="166" fontId="5" fillId="6" borderId="2" xfId="1" applyNumberFormat="1" applyFont="1" applyFill="1" applyBorder="1"/>
    <xf numFmtId="167" fontId="6" fillId="6" borderId="2" xfId="4" applyNumberFormat="1" applyFont="1" applyFill="1" applyBorder="1"/>
    <xf numFmtId="0" fontId="16" fillId="8" borderId="0" xfId="0" applyFont="1" applyFill="1"/>
    <xf numFmtId="0" fontId="16" fillId="0" borderId="0" xfId="0" applyFont="1"/>
    <xf numFmtId="17" fontId="4" fillId="7" borderId="2" xfId="0" applyNumberFormat="1" applyFont="1" applyFill="1" applyBorder="1" applyAlignment="1">
      <alignment horizontal="center" vertical="center"/>
    </xf>
    <xf numFmtId="165" fontId="5" fillId="6" borderId="2" xfId="2" applyNumberFormat="1" applyFont="1" applyFill="1" applyBorder="1" applyAlignment="1">
      <alignment horizontal="center"/>
    </xf>
    <xf numFmtId="0" fontId="4" fillId="5" borderId="7" xfId="0" applyFont="1" applyFill="1" applyBorder="1" applyAlignment="1">
      <alignment wrapText="1"/>
    </xf>
    <xf numFmtId="0" fontId="4" fillId="5" borderId="5" xfId="0" applyFont="1" applyFill="1" applyBorder="1" applyAlignment="1">
      <alignment wrapText="1"/>
    </xf>
    <xf numFmtId="0" fontId="17" fillId="9" borderId="31" xfId="0" applyFont="1" applyFill="1" applyBorder="1" applyAlignment="1">
      <alignment vertical="center"/>
    </xf>
    <xf numFmtId="0" fontId="19" fillId="8" borderId="0" xfId="0" applyFont="1" applyFill="1" applyBorder="1"/>
    <xf numFmtId="3" fontId="4" fillId="7" borderId="2" xfId="0" applyNumberFormat="1" applyFont="1" applyFill="1" applyBorder="1" applyAlignment="1">
      <alignment horizontal="center"/>
    </xf>
    <xf numFmtId="0" fontId="4" fillId="7" borderId="2" xfId="0" applyFont="1" applyFill="1" applyBorder="1" applyAlignment="1">
      <alignment horizontal="left" vertical="center"/>
    </xf>
    <xf numFmtId="0" fontId="20" fillId="11" borderId="0" xfId="0" applyFont="1" applyFill="1" applyBorder="1"/>
    <xf numFmtId="0" fontId="17" fillId="12" borderId="35" xfId="0" applyFont="1" applyFill="1" applyBorder="1" applyAlignment="1">
      <alignment horizontal="center" vertical="center"/>
    </xf>
    <xf numFmtId="0" fontId="17" fillId="12" borderId="36" xfId="0" applyFont="1" applyFill="1" applyBorder="1" applyAlignment="1">
      <alignment horizontal="center" vertical="center" wrapText="1"/>
    </xf>
    <xf numFmtId="0" fontId="17" fillId="12" borderId="37" xfId="0" applyFont="1" applyFill="1" applyBorder="1" applyAlignment="1">
      <alignment horizontal="center" vertical="center" wrapText="1"/>
    </xf>
    <xf numFmtId="0" fontId="15" fillId="11" borderId="0" xfId="0" applyFont="1" applyFill="1" applyBorder="1" applyAlignment="1">
      <alignment vertical="top"/>
    </xf>
    <xf numFmtId="0" fontId="17" fillId="12" borderId="35" xfId="0" applyFont="1" applyFill="1" applyBorder="1" applyAlignment="1">
      <alignment horizontal="center" wrapText="1"/>
    </xf>
    <xf numFmtId="17" fontId="17" fillId="12" borderId="35" xfId="0" applyNumberFormat="1" applyFont="1" applyFill="1" applyBorder="1" applyAlignment="1">
      <alignment horizontal="left"/>
    </xf>
    <xf numFmtId="168" fontId="18" fillId="10" borderId="31" xfId="2" applyNumberFormat="1" applyFont="1" applyFill="1" applyBorder="1"/>
    <xf numFmtId="0" fontId="0" fillId="0" borderId="0" xfId="0"/>
    <xf numFmtId="0" fontId="4" fillId="7" borderId="2" xfId="0" applyFont="1" applyFill="1" applyBorder="1" applyAlignment="1">
      <alignment wrapText="1"/>
    </xf>
    <xf numFmtId="0" fontId="0" fillId="0" borderId="2" xfId="0" applyBorder="1"/>
    <xf numFmtId="165" fontId="6" fillId="6" borderId="8" xfId="2" applyNumberFormat="1" applyFont="1" applyFill="1" applyBorder="1"/>
    <xf numFmtId="0" fontId="4" fillId="7" borderId="2" xfId="0" applyFont="1" applyFill="1" applyBorder="1" applyAlignment="1">
      <alignment horizontal="center" vertical="center" wrapText="1"/>
    </xf>
    <xf numFmtId="0" fontId="4" fillId="7" borderId="27"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15" fillId="11" borderId="0" xfId="0" applyFont="1" applyFill="1" applyBorder="1" applyAlignment="1">
      <alignment horizontal="left" vertical="top" wrapText="1"/>
    </xf>
    <xf numFmtId="17" fontId="4" fillId="5" borderId="42" xfId="0" applyNumberFormat="1" applyFont="1" applyFill="1" applyBorder="1"/>
    <xf numFmtId="0" fontId="21" fillId="0" borderId="0" xfId="0" applyFont="1" applyAlignment="1">
      <alignment vertical="center"/>
    </xf>
    <xf numFmtId="0" fontId="22" fillId="8" borderId="0" xfId="0" applyFont="1" applyFill="1" applyBorder="1" applyAlignment="1">
      <alignment vertical="center"/>
    </xf>
    <xf numFmtId="0" fontId="23" fillId="13" borderId="44" xfId="0" applyFont="1" applyFill="1" applyBorder="1" applyAlignment="1">
      <alignment horizontal="center" vertical="center" wrapText="1" readingOrder="1"/>
    </xf>
    <xf numFmtId="0" fontId="23" fillId="14" borderId="46" xfId="0" applyFont="1" applyFill="1" applyBorder="1" applyAlignment="1">
      <alignment horizontal="center" vertical="center" wrapText="1" readingOrder="1"/>
    </xf>
    <xf numFmtId="0" fontId="23" fillId="15" borderId="46" xfId="0" applyFont="1" applyFill="1" applyBorder="1" applyAlignment="1">
      <alignment horizontal="center" vertical="center" wrapText="1" readingOrder="1"/>
    </xf>
    <xf numFmtId="0" fontId="23" fillId="16" borderId="46" xfId="0" applyFont="1" applyFill="1" applyBorder="1" applyAlignment="1">
      <alignment horizontal="center" vertical="center" wrapText="1" readingOrder="1"/>
    </xf>
    <xf numFmtId="0" fontId="0" fillId="0" borderId="4" xfId="0" applyBorder="1"/>
    <xf numFmtId="0" fontId="21" fillId="0" borderId="0" xfId="0" applyFont="1" applyAlignment="1">
      <alignment vertical="center" wrapText="1"/>
    </xf>
    <xf numFmtId="17" fontId="4" fillId="7" borderId="2" xfId="0" applyNumberFormat="1" applyFont="1" applyFill="1" applyBorder="1" applyAlignment="1">
      <alignment horizontal="center"/>
    </xf>
    <xf numFmtId="17" fontId="4" fillId="7" borderId="41" xfId="0" applyNumberFormat="1" applyFont="1" applyFill="1" applyBorder="1" applyAlignment="1">
      <alignment horizontal="center"/>
    </xf>
    <xf numFmtId="0" fontId="3" fillId="0" borderId="0" xfId="0" applyFont="1"/>
    <xf numFmtId="0" fontId="17" fillId="12" borderId="35" xfId="0" applyFont="1" applyFill="1" applyBorder="1" applyAlignment="1">
      <alignment horizontal="left"/>
    </xf>
    <xf numFmtId="0" fontId="0" fillId="7" borderId="0" xfId="0" applyFill="1" applyAlignment="1">
      <alignment horizontal="centerContinuous"/>
    </xf>
    <xf numFmtId="0" fontId="4" fillId="7" borderId="0" xfId="0" applyFont="1" applyFill="1" applyAlignment="1">
      <alignment horizontal="centerContinuous"/>
    </xf>
    <xf numFmtId="0" fontId="20" fillId="11" borderId="0" xfId="0" applyFont="1" applyFill="1"/>
    <xf numFmtId="165" fontId="0" fillId="8" borderId="0" xfId="0" applyNumberFormat="1" applyFill="1"/>
    <xf numFmtId="17" fontId="4" fillId="7" borderId="3" xfId="0" applyNumberFormat="1" applyFont="1" applyFill="1" applyBorder="1" applyAlignment="1">
      <alignment horizontal="center" vertical="center"/>
    </xf>
    <xf numFmtId="0" fontId="25" fillId="0" borderId="0" xfId="0" applyFont="1"/>
    <xf numFmtId="0" fontId="2" fillId="0" borderId="0" xfId="3" applyFill="1" applyBorder="1"/>
    <xf numFmtId="17" fontId="4" fillId="7" borderId="10" xfId="0" applyNumberFormat="1" applyFont="1" applyFill="1" applyBorder="1" applyAlignment="1">
      <alignment horizontal="center" vertical="center"/>
    </xf>
    <xf numFmtId="165" fontId="5" fillId="6" borderId="7" xfId="2" applyNumberFormat="1" applyFont="1" applyFill="1" applyBorder="1"/>
    <xf numFmtId="0" fontId="0" fillId="0" borderId="0" xfId="0"/>
    <xf numFmtId="0" fontId="27" fillId="0" borderId="0" xfId="0" applyFont="1"/>
    <xf numFmtId="165" fontId="0" fillId="0" borderId="15" xfId="0" applyNumberFormat="1" applyBorder="1"/>
    <xf numFmtId="165" fontId="0" fillId="0" borderId="18" xfId="0" applyNumberFormat="1" applyBorder="1"/>
    <xf numFmtId="165" fontId="0" fillId="0" borderId="17" xfId="0" applyNumberFormat="1" applyBorder="1"/>
    <xf numFmtId="9" fontId="0" fillId="0" borderId="14" xfId="1" applyFont="1" applyBorder="1"/>
    <xf numFmtId="9" fontId="0" fillId="0" borderId="16" xfId="1" applyFont="1" applyBorder="1"/>
    <xf numFmtId="0" fontId="17" fillId="9" borderId="31" xfId="0" applyFont="1" applyFill="1" applyBorder="1" applyAlignment="1">
      <alignment horizontal="center"/>
    </xf>
    <xf numFmtId="0" fontId="3" fillId="17" borderId="63" xfId="0" applyFont="1" applyFill="1" applyBorder="1"/>
    <xf numFmtId="10" fontId="0" fillId="0" borderId="0" xfId="0" applyNumberFormat="1"/>
    <xf numFmtId="17" fontId="4" fillId="7" borderId="0" xfId="0" applyNumberFormat="1" applyFont="1" applyFill="1" applyBorder="1" applyAlignment="1">
      <alignment horizontal="center" vertical="center"/>
    </xf>
    <xf numFmtId="0" fontId="23" fillId="13" borderId="44" xfId="0" applyFont="1" applyFill="1" applyBorder="1" applyAlignment="1">
      <alignment horizontal="center" vertical="top" wrapText="1"/>
    </xf>
    <xf numFmtId="9" fontId="24" fillId="14" borderId="45" xfId="0" applyNumberFormat="1" applyFont="1" applyFill="1" applyBorder="1" applyAlignment="1">
      <alignment horizontal="center" vertical="center" wrapText="1" readingOrder="1"/>
    </xf>
    <xf numFmtId="0" fontId="23" fillId="7" borderId="43" xfId="0" applyFont="1" applyFill="1" applyBorder="1" applyAlignment="1">
      <alignment horizontal="center" vertical="center" wrapText="1" readingOrder="1"/>
    </xf>
    <xf numFmtId="17" fontId="4" fillId="7" borderId="24" xfId="0" applyNumberFormat="1" applyFont="1" applyFill="1" applyBorder="1" applyAlignment="1">
      <alignment horizontal="center"/>
    </xf>
    <xf numFmtId="17" fontId="4" fillId="5" borderId="2" xfId="0" applyNumberFormat="1" applyFont="1" applyFill="1" applyBorder="1" applyAlignment="1">
      <alignment wrapText="1"/>
    </xf>
    <xf numFmtId="9" fontId="0" fillId="0" borderId="0" xfId="1" applyFont="1"/>
    <xf numFmtId="0" fontId="0" fillId="2" borderId="0" xfId="0" applyFill="1"/>
    <xf numFmtId="165" fontId="0" fillId="2" borderId="0" xfId="0" applyNumberFormat="1" applyFill="1"/>
    <xf numFmtId="0" fontId="3" fillId="2" borderId="0" xfId="0" applyFont="1" applyFill="1"/>
    <xf numFmtId="0" fontId="4" fillId="7" borderId="22" xfId="0" applyFont="1" applyFill="1" applyBorder="1" applyAlignment="1">
      <alignment horizontal="left" vertical="top" wrapText="1"/>
    </xf>
    <xf numFmtId="0" fontId="4" fillId="7" borderId="7" xfId="0" applyFont="1" applyFill="1" applyBorder="1" applyAlignment="1">
      <alignment horizontal="left" vertical="top" wrapText="1"/>
    </xf>
    <xf numFmtId="0" fontId="4" fillId="7" borderId="21" xfId="0" applyFont="1" applyFill="1" applyBorder="1" applyAlignment="1">
      <alignment horizontal="center" wrapText="1"/>
    </xf>
    <xf numFmtId="43" fontId="5" fillId="8" borderId="23" xfId="2" applyFont="1" applyFill="1" applyBorder="1"/>
    <xf numFmtId="43" fontId="5" fillId="8" borderId="8" xfId="2" applyFont="1" applyFill="1" applyBorder="1"/>
    <xf numFmtId="0" fontId="4" fillId="8" borderId="22" xfId="0" applyFont="1" applyFill="1" applyBorder="1" applyAlignment="1">
      <alignment horizontal="left" vertical="top" wrapText="1"/>
    </xf>
    <xf numFmtId="0" fontId="12" fillId="7" borderId="21" xfId="0" applyFont="1" applyFill="1" applyBorder="1"/>
    <xf numFmtId="0" fontId="12" fillId="7" borderId="7" xfId="0" applyFont="1" applyFill="1" applyBorder="1" applyAlignment="1">
      <alignment horizontal="left" vertical="top"/>
    </xf>
    <xf numFmtId="0" fontId="12" fillId="7" borderId="22" xfId="0" applyFont="1" applyFill="1" applyBorder="1" applyAlignment="1">
      <alignment horizontal="left" vertical="top"/>
    </xf>
    <xf numFmtId="0" fontId="13" fillId="8" borderId="0" xfId="0" applyFont="1" applyFill="1"/>
    <xf numFmtId="0" fontId="13" fillId="0" borderId="0" xfId="0" applyFont="1"/>
    <xf numFmtId="10" fontId="24" fillId="14" borderId="45" xfId="0" applyNumberFormat="1" applyFont="1" applyFill="1" applyBorder="1" applyAlignment="1">
      <alignment horizontal="center" vertical="center" wrapText="1" readingOrder="1"/>
    </xf>
    <xf numFmtId="9" fontId="24" fillId="15" borderId="45" xfId="0" applyNumberFormat="1" applyFont="1" applyFill="1" applyBorder="1" applyAlignment="1">
      <alignment horizontal="center" vertical="center" wrapText="1" readingOrder="1"/>
    </xf>
    <xf numFmtId="10" fontId="24" fillId="15" borderId="45" xfId="0" applyNumberFormat="1" applyFont="1" applyFill="1" applyBorder="1" applyAlignment="1">
      <alignment horizontal="center" vertical="center" wrapText="1" readingOrder="1"/>
    </xf>
    <xf numFmtId="9" fontId="24" fillId="16" borderId="45" xfId="0" applyNumberFormat="1" applyFont="1" applyFill="1" applyBorder="1" applyAlignment="1">
      <alignment horizontal="center" vertical="center" wrapText="1" readingOrder="1"/>
    </xf>
    <xf numFmtId="10" fontId="24" fillId="16" borderId="45" xfId="0" applyNumberFormat="1" applyFont="1" applyFill="1" applyBorder="1" applyAlignment="1">
      <alignment horizontal="center" vertical="center" wrapText="1" readingOrder="1"/>
    </xf>
    <xf numFmtId="9" fontId="24" fillId="7" borderId="45" xfId="0" applyNumberFormat="1" applyFont="1" applyFill="1" applyBorder="1" applyAlignment="1">
      <alignment horizontal="center" vertical="center" wrapText="1" readingOrder="1"/>
    </xf>
    <xf numFmtId="10" fontId="24" fillId="7" borderId="45" xfId="0" applyNumberFormat="1" applyFont="1" applyFill="1" applyBorder="1" applyAlignment="1">
      <alignment horizontal="center" vertical="center" wrapText="1" readingOrder="1"/>
    </xf>
    <xf numFmtId="0" fontId="0" fillId="0" borderId="26" xfId="0" applyBorder="1"/>
    <xf numFmtId="167" fontId="0" fillId="8" borderId="0" xfId="0" applyNumberFormat="1" applyFill="1"/>
    <xf numFmtId="165" fontId="0" fillId="0" borderId="0" xfId="0" applyNumberFormat="1"/>
    <xf numFmtId="0" fontId="29" fillId="8" borderId="0" xfId="0" applyFont="1" applyFill="1" applyAlignment="1">
      <alignment vertical="center"/>
    </xf>
    <xf numFmtId="0" fontId="30" fillId="8" borderId="0" xfId="0" applyFont="1" applyFill="1" applyAlignment="1">
      <alignment horizontal="left" vertical="top"/>
    </xf>
    <xf numFmtId="0" fontId="9" fillId="8" borderId="0" xfId="0" applyFont="1" applyFill="1" applyAlignment="1">
      <alignment vertical="top"/>
    </xf>
    <xf numFmtId="0" fontId="32" fillId="18" borderId="66" xfId="0" applyFont="1" applyFill="1" applyBorder="1" applyAlignment="1">
      <alignment horizontal="left" vertical="center" wrapText="1"/>
    </xf>
    <xf numFmtId="0" fontId="32" fillId="18" borderId="66" xfId="5" applyFont="1" applyFill="1" applyBorder="1" applyAlignment="1">
      <alignment horizontal="left" wrapText="1"/>
    </xf>
    <xf numFmtId="0" fontId="32" fillId="18" borderId="66" xfId="0" applyFont="1" applyFill="1" applyBorder="1" applyAlignment="1">
      <alignment horizontal="left" vertical="center"/>
    </xf>
    <xf numFmtId="14" fontId="32" fillId="18" borderId="66" xfId="5" applyNumberFormat="1" applyFont="1" applyFill="1" applyBorder="1" applyAlignment="1">
      <alignment horizontal="left" wrapText="1"/>
    </xf>
    <xf numFmtId="0" fontId="5" fillId="8" borderId="66" xfId="0" applyFont="1" applyFill="1" applyBorder="1"/>
    <xf numFmtId="0" fontId="34" fillId="18" borderId="66" xfId="5" applyFont="1" applyFill="1" applyBorder="1" applyAlignment="1">
      <alignment horizontal="left" vertical="center" wrapText="1"/>
    </xf>
    <xf numFmtId="0" fontId="32" fillId="18" borderId="66" xfId="5" applyFont="1" applyFill="1" applyBorder="1" applyAlignment="1">
      <alignment horizontal="left" vertical="center" wrapText="1"/>
    </xf>
    <xf numFmtId="0" fontId="0" fillId="8" borderId="0" xfId="0" applyFill="1" applyAlignment="1">
      <alignment vertical="center"/>
    </xf>
    <xf numFmtId="0" fontId="32" fillId="18" borderId="66" xfId="5" applyFont="1" applyFill="1" applyBorder="1" applyAlignment="1">
      <alignment horizontal="left" vertical="top" wrapText="1"/>
    </xf>
    <xf numFmtId="0" fontId="0" fillId="8" borderId="0" xfId="0" applyFill="1" applyAlignment="1">
      <alignment vertical="top"/>
    </xf>
    <xf numFmtId="0" fontId="35" fillId="8" borderId="66" xfId="5" applyFont="1" applyFill="1" applyBorder="1"/>
    <xf numFmtId="0" fontId="34" fillId="18" borderId="66" xfId="5" applyFont="1" applyFill="1" applyBorder="1" applyAlignment="1">
      <alignment horizontal="left" vertical="top" wrapText="1"/>
    </xf>
    <xf numFmtId="0" fontId="0" fillId="8" borderId="66" xfId="0" applyFill="1" applyBorder="1"/>
    <xf numFmtId="0" fontId="34" fillId="19" borderId="66" xfId="5" applyFont="1" applyFill="1" applyBorder="1" applyAlignment="1">
      <alignment horizontal="left" vertical="center" wrapText="1"/>
    </xf>
    <xf numFmtId="0" fontId="32" fillId="19" borderId="66" xfId="5" applyFont="1" applyFill="1" applyBorder="1" applyAlignment="1">
      <alignment horizontal="left" vertical="center" wrapText="1"/>
    </xf>
    <xf numFmtId="0" fontId="32" fillId="19" borderId="66" xfId="5" applyFont="1" applyFill="1" applyBorder="1" applyAlignment="1">
      <alignment horizontal="left" vertical="top" wrapText="1"/>
    </xf>
    <xf numFmtId="0" fontId="35" fillId="8" borderId="66" xfId="5" applyFont="1" applyFill="1" applyBorder="1" applyAlignment="1">
      <alignment vertical="top"/>
    </xf>
    <xf numFmtId="0" fontId="32" fillId="8" borderId="66" xfId="5" applyFont="1" applyFill="1" applyBorder="1" applyAlignment="1">
      <alignment vertical="top"/>
    </xf>
    <xf numFmtId="0" fontId="35" fillId="8" borderId="3" xfId="5" applyFont="1" applyFill="1" applyBorder="1" applyAlignment="1">
      <alignment vertical="top"/>
    </xf>
    <xf numFmtId="0" fontId="32" fillId="18" borderId="66" xfId="5" applyFont="1" applyFill="1" applyBorder="1" applyAlignment="1">
      <alignment horizontal="left" vertical="center"/>
    </xf>
    <xf numFmtId="0" fontId="18" fillId="0" borderId="0" xfId="0" applyFont="1"/>
    <xf numFmtId="0" fontId="20" fillId="11" borderId="0" xfId="0" applyFont="1" applyFill="1" applyBorder="1" applyAlignment="1"/>
    <xf numFmtId="0" fontId="17" fillId="12" borderId="36" xfId="0" applyFont="1" applyFill="1" applyBorder="1" applyAlignment="1">
      <alignment vertical="center" wrapText="1"/>
    </xf>
    <xf numFmtId="0" fontId="4" fillId="7" borderId="2" xfId="0" applyFont="1" applyFill="1" applyBorder="1"/>
    <xf numFmtId="17" fontId="36" fillId="7" borderId="2" xfId="0" applyNumberFormat="1" applyFont="1" applyFill="1" applyBorder="1"/>
    <xf numFmtId="17" fontId="36" fillId="7" borderId="5" xfId="0" applyNumberFormat="1" applyFont="1" applyFill="1" applyBorder="1"/>
    <xf numFmtId="165" fontId="5" fillId="6" borderId="26" xfId="2" applyNumberFormat="1" applyFont="1" applyFill="1" applyBorder="1"/>
    <xf numFmtId="165" fontId="32" fillId="6" borderId="23" xfId="2" applyNumberFormat="1" applyFont="1" applyFill="1" applyBorder="1"/>
    <xf numFmtId="0" fontId="36" fillId="7" borderId="2" xfId="0" applyFont="1" applyFill="1" applyBorder="1"/>
    <xf numFmtId="165" fontId="5" fillId="6" borderId="6" xfId="2" applyNumberFormat="1" applyFont="1" applyFill="1" applyBorder="1"/>
    <xf numFmtId="165" fontId="5" fillId="6" borderId="4" xfId="2" applyNumberFormat="1" applyFont="1" applyFill="1" applyBorder="1"/>
    <xf numFmtId="165" fontId="32" fillId="6" borderId="2" xfId="2" applyNumberFormat="1" applyFont="1" applyFill="1" applyBorder="1"/>
    <xf numFmtId="165" fontId="32" fillId="6" borderId="6" xfId="2" applyNumberFormat="1" applyFont="1" applyFill="1" applyBorder="1"/>
    <xf numFmtId="165" fontId="32" fillId="6" borderId="3" xfId="2" applyNumberFormat="1" applyFont="1" applyFill="1" applyBorder="1"/>
    <xf numFmtId="165" fontId="32" fillId="6" borderId="21" xfId="2" applyNumberFormat="1" applyFont="1" applyFill="1" applyBorder="1"/>
    <xf numFmtId="165" fontId="32" fillId="6" borderId="5" xfId="2" applyNumberFormat="1" applyFont="1" applyFill="1" applyBorder="1"/>
    <xf numFmtId="165" fontId="32" fillId="6" borderId="38" xfId="2" applyNumberFormat="1" applyFont="1" applyFill="1" applyBorder="1"/>
    <xf numFmtId="165" fontId="32" fillId="6" borderId="8" xfId="2" applyNumberFormat="1" applyFont="1" applyFill="1" applyBorder="1"/>
    <xf numFmtId="0" fontId="4" fillId="7" borderId="8" xfId="0" applyFont="1" applyFill="1" applyBorder="1"/>
    <xf numFmtId="165" fontId="32" fillId="6" borderId="2" xfId="2" applyNumberFormat="1" applyFont="1" applyFill="1" applyBorder="1" applyAlignment="1">
      <alignment horizontal="center" vertical="center"/>
    </xf>
    <xf numFmtId="165" fontId="32" fillId="6" borderId="2" xfId="2" applyNumberFormat="1" applyFont="1" applyFill="1" applyBorder="1" applyAlignment="1">
      <alignment vertical="center"/>
    </xf>
    <xf numFmtId="165" fontId="32" fillId="6" borderId="2" xfId="2" applyNumberFormat="1" applyFont="1" applyFill="1" applyBorder="1" applyAlignment="1">
      <alignment horizontal="center"/>
    </xf>
    <xf numFmtId="17" fontId="4" fillId="7" borderId="2" xfId="0" applyNumberFormat="1" applyFont="1" applyFill="1" applyBorder="1"/>
    <xf numFmtId="17" fontId="4" fillId="7" borderId="3" xfId="0" applyNumberFormat="1" applyFont="1" applyFill="1" applyBorder="1"/>
    <xf numFmtId="0" fontId="4" fillId="7" borderId="19" xfId="0" applyFont="1" applyFill="1" applyBorder="1" applyAlignment="1">
      <alignment wrapText="1"/>
    </xf>
    <xf numFmtId="0" fontId="4" fillId="7" borderId="0" xfId="0" applyFont="1" applyFill="1" applyAlignment="1">
      <alignment wrapText="1"/>
    </xf>
    <xf numFmtId="9" fontId="0" fillId="8" borderId="0" xfId="1" applyFont="1" applyFill="1"/>
    <xf numFmtId="17" fontId="4" fillId="5" borderId="7" xfId="0" applyNumberFormat="1" applyFont="1" applyFill="1" applyBorder="1" applyAlignment="1">
      <alignment horizontal="center" wrapText="1"/>
    </xf>
    <xf numFmtId="165" fontId="37" fillId="6" borderId="2" xfId="2" applyNumberFormat="1" applyFont="1" applyFill="1" applyBorder="1"/>
    <xf numFmtId="165" fontId="37" fillId="6" borderId="2" xfId="2" applyNumberFormat="1" applyFont="1" applyFill="1" applyBorder="1" applyAlignment="1">
      <alignment horizontal="right"/>
    </xf>
    <xf numFmtId="165" fontId="37" fillId="6" borderId="3" xfId="2" applyNumberFormat="1" applyFont="1" applyFill="1" applyBorder="1"/>
    <xf numFmtId="165" fontId="37" fillId="6" borderId="8" xfId="2" applyNumberFormat="1" applyFont="1" applyFill="1" applyBorder="1"/>
    <xf numFmtId="17" fontId="38" fillId="7" borderId="3" xfId="0" applyNumberFormat="1" applyFont="1" applyFill="1" applyBorder="1" applyAlignment="1" applyProtection="1">
      <alignment horizontal="center" vertical="center"/>
    </xf>
    <xf numFmtId="0" fontId="38" fillId="7" borderId="47" xfId="0" applyFont="1" applyFill="1" applyBorder="1"/>
    <xf numFmtId="0" fontId="38" fillId="7" borderId="0" xfId="0" applyFont="1" applyFill="1"/>
    <xf numFmtId="0" fontId="38" fillId="7" borderId="11" xfId="3" applyFont="1" applyFill="1" applyBorder="1"/>
    <xf numFmtId="0" fontId="38" fillId="7" borderId="51" xfId="3" applyFont="1" applyFill="1" applyBorder="1" applyAlignment="1">
      <alignment wrapText="1"/>
    </xf>
    <xf numFmtId="0" fontId="38" fillId="7" borderId="52" xfId="3" applyFont="1" applyFill="1" applyBorder="1" applyAlignment="1">
      <alignment wrapText="1"/>
    </xf>
    <xf numFmtId="0" fontId="38" fillId="7" borderId="53" xfId="3" applyFont="1" applyFill="1" applyBorder="1" applyAlignment="1">
      <alignment wrapText="1"/>
    </xf>
    <xf numFmtId="0" fontId="38" fillId="7" borderId="54" xfId="3" applyFont="1" applyFill="1" applyBorder="1" applyAlignment="1">
      <alignment wrapText="1"/>
    </xf>
    <xf numFmtId="165" fontId="37" fillId="6" borderId="20" xfId="2" applyNumberFormat="1" applyFont="1" applyFill="1" applyBorder="1" applyAlignment="1">
      <alignment horizontal="right"/>
    </xf>
    <xf numFmtId="165" fontId="37" fillId="6" borderId="27" xfId="2" applyNumberFormat="1" applyFont="1" applyFill="1" applyBorder="1" applyAlignment="1">
      <alignment horizontal="right"/>
    </xf>
    <xf numFmtId="165" fontId="37" fillId="6" borderId="20" xfId="2" quotePrefix="1" applyNumberFormat="1" applyFont="1" applyFill="1" applyBorder="1" applyAlignment="1">
      <alignment horizontal="right"/>
    </xf>
    <xf numFmtId="165" fontId="37" fillId="6" borderId="2" xfId="2" quotePrefix="1" applyNumberFormat="1" applyFont="1" applyFill="1" applyBorder="1" applyAlignment="1">
      <alignment horizontal="right"/>
    </xf>
    <xf numFmtId="165" fontId="37" fillId="6" borderId="27" xfId="2" quotePrefix="1" applyNumberFormat="1" applyFont="1" applyFill="1" applyBorder="1" applyAlignment="1">
      <alignment horizontal="right"/>
    </xf>
    <xf numFmtId="165" fontId="40" fillId="6" borderId="55" xfId="2" applyNumberFormat="1" applyFont="1" applyFill="1" applyBorder="1" applyAlignment="1">
      <alignment horizontal="right"/>
    </xf>
    <xf numFmtId="165" fontId="40" fillId="6" borderId="56" xfId="2" applyNumberFormat="1" applyFont="1" applyFill="1" applyBorder="1" applyAlignment="1">
      <alignment horizontal="right"/>
    </xf>
    <xf numFmtId="165" fontId="40" fillId="6" borderId="57" xfId="2" applyNumberFormat="1" applyFont="1" applyFill="1" applyBorder="1" applyAlignment="1">
      <alignment horizontal="right"/>
    </xf>
    <xf numFmtId="0" fontId="38" fillId="7" borderId="58" xfId="3" applyFont="1" applyFill="1" applyBorder="1" applyAlignment="1">
      <alignment wrapText="1"/>
    </xf>
    <xf numFmtId="0" fontId="38" fillId="7" borderId="17" xfId="3" applyFont="1" applyFill="1" applyBorder="1" applyAlignment="1">
      <alignment wrapText="1"/>
    </xf>
    <xf numFmtId="0" fontId="38" fillId="7" borderId="0" xfId="3" applyFont="1" applyFill="1" applyBorder="1" applyAlignment="1">
      <alignment wrapText="1"/>
    </xf>
    <xf numFmtId="0" fontId="38" fillId="7" borderId="65" xfId="3" applyFont="1" applyFill="1" applyBorder="1" applyAlignment="1">
      <alignment wrapText="1"/>
    </xf>
    <xf numFmtId="0" fontId="38" fillId="7" borderId="59" xfId="3" applyFont="1" applyFill="1" applyBorder="1"/>
    <xf numFmtId="17" fontId="38" fillId="7" borderId="11" xfId="3" applyNumberFormat="1" applyFont="1" applyFill="1" applyBorder="1"/>
    <xf numFmtId="17" fontId="38" fillId="7" borderId="60" xfId="3" applyNumberFormat="1" applyFont="1" applyFill="1" applyBorder="1"/>
    <xf numFmtId="17" fontId="38" fillId="7" borderId="64" xfId="3" applyNumberFormat="1" applyFont="1" applyFill="1" applyBorder="1"/>
    <xf numFmtId="165" fontId="37" fillId="6" borderId="61" xfId="2" applyNumberFormat="1" applyFont="1" applyFill="1" applyBorder="1" applyAlignment="1">
      <alignment horizontal="right"/>
    </xf>
    <xf numFmtId="165" fontId="37" fillId="6" borderId="19" xfId="2" applyNumberFormat="1" applyFont="1" applyFill="1" applyBorder="1" applyAlignment="1">
      <alignment horizontal="right"/>
    </xf>
    <xf numFmtId="0" fontId="38" fillId="7" borderId="48" xfId="3" applyFont="1" applyFill="1" applyBorder="1" applyAlignment="1">
      <alignment wrapText="1"/>
    </xf>
    <xf numFmtId="165" fontId="37" fillId="6" borderId="55" xfId="2" applyNumberFormat="1" applyFont="1" applyFill="1" applyBorder="1" applyAlignment="1">
      <alignment horizontal="right"/>
    </xf>
    <xf numFmtId="165" fontId="37" fillId="6" borderId="62" xfId="2" applyNumberFormat="1" applyFont="1" applyFill="1" applyBorder="1" applyAlignment="1">
      <alignment horizontal="right"/>
    </xf>
    <xf numFmtId="0" fontId="40" fillId="0" borderId="0" xfId="3" applyFont="1" applyFill="1" applyBorder="1" applyAlignment="1">
      <alignment wrapText="1"/>
    </xf>
    <xf numFmtId="165" fontId="5" fillId="6" borderId="2" xfId="2" applyNumberFormat="1" applyFont="1" applyFill="1" applyBorder="1" applyAlignment="1">
      <alignment wrapText="1"/>
    </xf>
    <xf numFmtId="0" fontId="4" fillId="7" borderId="4" xfId="0" applyFont="1" applyFill="1" applyBorder="1" applyAlignment="1">
      <alignment wrapText="1"/>
    </xf>
    <xf numFmtId="0" fontId="17" fillId="9" borderId="0" xfId="0" applyFont="1" applyFill="1" applyAlignment="1">
      <alignment horizontal="center"/>
    </xf>
    <xf numFmtId="168" fontId="18" fillId="10" borderId="0" xfId="2" applyNumberFormat="1" applyFont="1" applyFill="1" applyBorder="1"/>
    <xf numFmtId="17" fontId="17" fillId="0" borderId="0" xfId="0" applyNumberFormat="1" applyFont="1" applyAlignment="1">
      <alignment horizontal="left"/>
    </xf>
    <xf numFmtId="168" fontId="26" fillId="0" borderId="0" xfId="2" applyNumberFormat="1" applyFont="1" applyFill="1"/>
    <xf numFmtId="0" fontId="16" fillId="0" borderId="0" xfId="0" applyFont="1" applyAlignment="1">
      <alignment horizontal="left" vertical="top" wrapText="1"/>
    </xf>
    <xf numFmtId="0" fontId="3" fillId="17" borderId="63" xfId="0" applyFont="1" applyFill="1" applyBorder="1" applyAlignment="1">
      <alignment horizontal="center" wrapText="1"/>
    </xf>
    <xf numFmtId="3" fontId="0" fillId="0" borderId="0" xfId="0" applyNumberFormat="1"/>
    <xf numFmtId="166" fontId="0" fillId="0" borderId="0" xfId="0" applyNumberFormat="1"/>
    <xf numFmtId="17" fontId="38" fillId="7" borderId="9" xfId="0" applyNumberFormat="1" applyFont="1" applyFill="1" applyBorder="1" applyAlignment="1" applyProtection="1">
      <alignment horizontal="center"/>
    </xf>
    <xf numFmtId="17" fontId="17" fillId="12" borderId="35" xfId="0" applyNumberFormat="1" applyFont="1" applyFill="1" applyBorder="1" applyAlignment="1"/>
    <xf numFmtId="3" fontId="18" fillId="10" borderId="31" xfId="0" applyNumberFormat="1" applyFont="1" applyFill="1" applyBorder="1" applyAlignment="1"/>
    <xf numFmtId="3" fontId="18" fillId="10" borderId="34" xfId="0" applyNumberFormat="1" applyFont="1" applyFill="1" applyBorder="1" applyAlignment="1"/>
    <xf numFmtId="10" fontId="18" fillId="10" borderId="34" xfId="0" applyNumberFormat="1" applyFont="1" applyFill="1" applyBorder="1" applyAlignment="1"/>
    <xf numFmtId="3" fontId="18" fillId="10" borderId="36" xfId="0" applyNumberFormat="1" applyFont="1" applyFill="1" applyBorder="1" applyAlignment="1"/>
    <xf numFmtId="0" fontId="18" fillId="10" borderId="35" xfId="0" applyFont="1" applyFill="1" applyBorder="1" applyAlignment="1"/>
    <xf numFmtId="3" fontId="18" fillId="10" borderId="35" xfId="0" applyNumberFormat="1" applyFont="1" applyFill="1" applyBorder="1" applyAlignment="1"/>
    <xf numFmtId="10" fontId="18" fillId="10" borderId="35" xfId="0" applyNumberFormat="1" applyFont="1" applyFill="1" applyBorder="1" applyAlignment="1"/>
    <xf numFmtId="0" fontId="42" fillId="0" borderId="0" xfId="0" applyFont="1" applyFill="1" applyBorder="1" applyAlignment="1"/>
    <xf numFmtId="17" fontId="42" fillId="0" borderId="0" xfId="0" applyNumberFormat="1" applyFont="1" applyFill="1" applyBorder="1" applyAlignment="1"/>
    <xf numFmtId="3" fontId="43" fillId="0" borderId="0" xfId="0" applyNumberFormat="1" applyFont="1" applyFill="1" applyBorder="1" applyAlignment="1"/>
    <xf numFmtId="10" fontId="43" fillId="0" borderId="0" xfId="0" applyNumberFormat="1" applyFont="1" applyFill="1" applyBorder="1" applyAlignment="1"/>
    <xf numFmtId="3" fontId="42" fillId="0" borderId="0" xfId="0" applyNumberFormat="1" applyFont="1" applyFill="1" applyBorder="1" applyAlignment="1"/>
    <xf numFmtId="10" fontId="42" fillId="0" borderId="0" xfId="0" applyNumberFormat="1" applyFont="1" applyFill="1" applyBorder="1" applyAlignment="1"/>
    <xf numFmtId="169" fontId="17" fillId="12" borderId="31" xfId="0" applyNumberFormat="1" applyFont="1" applyFill="1" applyBorder="1" applyAlignment="1">
      <alignment wrapText="1"/>
    </xf>
    <xf numFmtId="164" fontId="18" fillId="10" borderId="31" xfId="0" applyNumberFormat="1" applyFont="1" applyFill="1" applyBorder="1" applyAlignment="1"/>
    <xf numFmtId="164" fontId="18" fillId="10" borderId="31" xfId="0" applyNumberFormat="1" applyFont="1" applyFill="1" applyBorder="1" applyAlignment="1">
      <alignment horizontal="center"/>
    </xf>
    <xf numFmtId="17" fontId="17" fillId="9" borderId="36" xfId="0" applyNumberFormat="1" applyFont="1" applyFill="1" applyBorder="1" applyAlignment="1"/>
    <xf numFmtId="10" fontId="18" fillId="10" borderId="31" xfId="0" applyNumberFormat="1" applyFont="1" applyFill="1" applyBorder="1" applyAlignment="1"/>
    <xf numFmtId="10" fontId="18" fillId="10" borderId="36" xfId="0" applyNumberFormat="1" applyFont="1" applyFill="1" applyBorder="1" applyAlignment="1"/>
    <xf numFmtId="0" fontId="18" fillId="10" borderId="35" xfId="0" quotePrefix="1" applyFont="1" applyFill="1" applyBorder="1" applyAlignment="1"/>
    <xf numFmtId="164" fontId="18" fillId="10" borderId="34" xfId="0" applyNumberFormat="1" applyFont="1" applyFill="1" applyBorder="1" applyAlignment="1"/>
    <xf numFmtId="164" fontId="18" fillId="10" borderId="36" xfId="0" applyNumberFormat="1" applyFont="1" applyFill="1" applyBorder="1" applyAlignment="1"/>
    <xf numFmtId="164" fontId="18" fillId="10" borderId="35" xfId="0" applyNumberFormat="1" applyFont="1" applyFill="1" applyBorder="1" applyAlignment="1"/>
    <xf numFmtId="9" fontId="42" fillId="0" borderId="0" xfId="0" applyNumberFormat="1" applyFont="1" applyFill="1" applyBorder="1" applyAlignment="1"/>
    <xf numFmtId="0" fontId="4" fillId="7" borderId="2" xfId="0" applyFont="1" applyFill="1" applyBorder="1" applyAlignment="1">
      <alignment horizontal="center" wrapText="1"/>
    </xf>
    <xf numFmtId="0" fontId="17" fillId="9" borderId="30" xfId="0" applyNumberFormat="1" applyFont="1" applyFill="1" applyBorder="1" applyAlignment="1" applyProtection="1">
      <alignment horizontal="center"/>
    </xf>
    <xf numFmtId="17" fontId="4" fillId="7" borderId="9" xfId="0" applyNumberFormat="1" applyFont="1" applyFill="1" applyBorder="1" applyAlignment="1">
      <alignment horizontal="center"/>
    </xf>
    <xf numFmtId="17" fontId="4" fillId="7" borderId="3" xfId="0" applyNumberFormat="1" applyFont="1" applyFill="1" applyBorder="1" applyAlignment="1">
      <alignment horizontal="center"/>
    </xf>
    <xf numFmtId="0" fontId="4" fillId="7" borderId="7" xfId="0" applyFont="1" applyFill="1" applyBorder="1" applyAlignment="1">
      <alignment horizontal="center" vertical="center" wrapText="1"/>
    </xf>
    <xf numFmtId="165" fontId="5" fillId="6" borderId="0" xfId="2" applyNumberFormat="1" applyFont="1" applyFill="1" applyBorder="1"/>
    <xf numFmtId="165" fontId="32" fillId="6" borderId="0" xfId="2" applyNumberFormat="1" applyFont="1" applyFill="1" applyBorder="1"/>
    <xf numFmtId="17" fontId="4" fillId="7" borderId="5" xfId="3" applyNumberFormat="1" applyFont="1" applyFill="1" applyBorder="1" applyAlignment="1"/>
    <xf numFmtId="17" fontId="4" fillId="7" borderId="6" xfId="3" applyNumberFormat="1" applyFont="1" applyFill="1" applyBorder="1" applyAlignment="1"/>
    <xf numFmtId="17" fontId="4" fillId="5" borderId="69" xfId="0" applyNumberFormat="1" applyFont="1" applyFill="1" applyBorder="1" applyAlignment="1">
      <alignment horizontal="center" wrapText="1"/>
    </xf>
    <xf numFmtId="17" fontId="4" fillId="5" borderId="70" xfId="0" applyNumberFormat="1" applyFont="1" applyFill="1" applyBorder="1" applyAlignment="1">
      <alignment horizontal="center" wrapText="1"/>
    </xf>
    <xf numFmtId="0" fontId="8" fillId="8" borderId="11" xfId="0" applyFont="1" applyFill="1" applyBorder="1" applyAlignment="1">
      <alignment horizontal="center"/>
    </xf>
    <xf numFmtId="0" fontId="8" fillId="8" borderId="12" xfId="0" applyFont="1" applyFill="1" applyBorder="1" applyAlignment="1">
      <alignment horizontal="center"/>
    </xf>
    <xf numFmtId="0" fontId="5" fillId="0" borderId="0" xfId="0" applyFont="1" applyAlignment="1">
      <alignment horizontal="center" vertical="center" wrapText="1"/>
    </xf>
    <xf numFmtId="0" fontId="11" fillId="8" borderId="0" xfId="0" applyFont="1" applyFill="1" applyBorder="1" applyAlignment="1">
      <alignment horizontal="left" vertical="center" wrapText="1"/>
    </xf>
    <xf numFmtId="0" fontId="4" fillId="7" borderId="2" xfId="0" applyFont="1" applyFill="1" applyBorder="1" applyAlignment="1">
      <alignment horizontal="center"/>
    </xf>
    <xf numFmtId="0" fontId="4" fillId="7" borderId="5" xfId="0" applyFont="1" applyFill="1"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4" fillId="7" borderId="8" xfId="0" applyFont="1" applyFill="1" applyBorder="1" applyAlignment="1">
      <alignment horizontal="center" wrapText="1"/>
    </xf>
    <xf numFmtId="0" fontId="4" fillId="7" borderId="9" xfId="0" applyFont="1" applyFill="1" applyBorder="1" applyAlignment="1">
      <alignment horizontal="center" wrapText="1"/>
    </xf>
    <xf numFmtId="0" fontId="4" fillId="7" borderId="3" xfId="0" applyFont="1" applyFill="1" applyBorder="1" applyAlignment="1">
      <alignment horizontal="center" wrapText="1"/>
    </xf>
    <xf numFmtId="0" fontId="4" fillId="7" borderId="5" xfId="0" applyFont="1" applyFill="1" applyBorder="1" applyAlignment="1">
      <alignment horizontal="center"/>
    </xf>
    <xf numFmtId="0" fontId="4" fillId="7" borderId="6" xfId="0" applyFont="1" applyFill="1" applyBorder="1" applyAlignment="1">
      <alignment horizontal="center"/>
    </xf>
    <xf numFmtId="0" fontId="4" fillId="7" borderId="7" xfId="0" applyFont="1" applyFill="1" applyBorder="1" applyAlignment="1">
      <alignment horizontal="center"/>
    </xf>
    <xf numFmtId="0" fontId="4" fillId="7" borderId="17" xfId="0" applyFont="1" applyFill="1" applyBorder="1" applyAlignment="1">
      <alignment horizontal="center"/>
    </xf>
    <xf numFmtId="0" fontId="4" fillId="7" borderId="9" xfId="0" applyFont="1" applyFill="1" applyBorder="1" applyAlignment="1">
      <alignment horizontal="center" vertical="top" wrapText="1"/>
    </xf>
    <xf numFmtId="0" fontId="4" fillId="7" borderId="3" xfId="0" applyFont="1" applyFill="1" applyBorder="1" applyAlignment="1">
      <alignment horizontal="center" vertical="top" wrapText="1"/>
    </xf>
    <xf numFmtId="0" fontId="4" fillId="7" borderId="4" xfId="0" applyFont="1" applyFill="1" applyBorder="1" applyAlignment="1">
      <alignment horizontal="center" wrapText="1"/>
    </xf>
    <xf numFmtId="0" fontId="4" fillId="7" borderId="28" xfId="0" applyFont="1" applyFill="1" applyBorder="1" applyAlignment="1">
      <alignment horizontal="center" wrapText="1"/>
    </xf>
    <xf numFmtId="0" fontId="4" fillId="7" borderId="29" xfId="0" applyFont="1" applyFill="1" applyBorder="1" applyAlignment="1">
      <alignment horizontal="center" wrapText="1"/>
    </xf>
    <xf numFmtId="0" fontId="4" fillId="7" borderId="6" xfId="0" applyFont="1" applyFill="1" applyBorder="1" applyAlignment="1">
      <alignment horizontal="center" wrapText="1"/>
    </xf>
    <xf numFmtId="0" fontId="4" fillId="7" borderId="7" xfId="0" applyFont="1" applyFill="1" applyBorder="1" applyAlignment="1">
      <alignment horizontal="center" wrapText="1"/>
    </xf>
    <xf numFmtId="0" fontId="3" fillId="17" borderId="67" xfId="0" applyFont="1" applyFill="1" applyBorder="1" applyAlignment="1">
      <alignment horizontal="center" wrapText="1"/>
    </xf>
    <xf numFmtId="0" fontId="3" fillId="17" borderId="68" xfId="0" applyFont="1" applyFill="1" applyBorder="1" applyAlignment="1">
      <alignment horizontal="center" wrapText="1"/>
    </xf>
    <xf numFmtId="0" fontId="3" fillId="17" borderId="67" xfId="0" applyFont="1" applyFill="1" applyBorder="1" applyAlignment="1">
      <alignment horizontal="center"/>
    </xf>
    <xf numFmtId="0" fontId="3" fillId="17" borderId="68" xfId="0" applyFont="1" applyFill="1" applyBorder="1" applyAlignment="1">
      <alignment horizontal="center"/>
    </xf>
    <xf numFmtId="0" fontId="4" fillId="7" borderId="4" xfId="0" applyFont="1" applyFill="1" applyBorder="1" applyAlignment="1">
      <alignment horizontal="center"/>
    </xf>
    <xf numFmtId="0" fontId="4" fillId="7" borderId="21" xfId="0" applyFont="1" applyFill="1" applyBorder="1" applyAlignment="1">
      <alignment horizontal="center"/>
    </xf>
    <xf numFmtId="0" fontId="4" fillId="7" borderId="4" xfId="0" applyFont="1" applyFill="1" applyBorder="1" applyAlignment="1">
      <alignment horizontal="center" vertical="center"/>
    </xf>
    <xf numFmtId="0" fontId="4" fillId="7" borderId="21" xfId="0" applyFont="1" applyFill="1" applyBorder="1" applyAlignment="1">
      <alignment horizontal="center" vertical="center"/>
    </xf>
    <xf numFmtId="17" fontId="7" fillId="7" borderId="24" xfId="0" applyNumberFormat="1" applyFont="1" applyFill="1" applyBorder="1" applyAlignment="1">
      <alignment horizontal="center"/>
    </xf>
    <xf numFmtId="17" fontId="7" fillId="7" borderId="0" xfId="0" applyNumberFormat="1" applyFont="1" applyFill="1" applyAlignment="1">
      <alignment horizontal="center"/>
    </xf>
    <xf numFmtId="17" fontId="4" fillId="7" borderId="5" xfId="3" applyNumberFormat="1" applyFont="1" applyFill="1" applyBorder="1" applyAlignment="1">
      <alignment horizontal="center"/>
    </xf>
    <xf numFmtId="17" fontId="4" fillId="7" borderId="6" xfId="3" applyNumberFormat="1" applyFont="1" applyFill="1" applyBorder="1" applyAlignment="1">
      <alignment horizontal="center"/>
    </xf>
    <xf numFmtId="17" fontId="4" fillId="7" borderId="7" xfId="3" applyNumberFormat="1" applyFont="1" applyFill="1" applyBorder="1" applyAlignment="1">
      <alignment horizontal="center"/>
    </xf>
    <xf numFmtId="0" fontId="4" fillId="7" borderId="10" xfId="3" applyFont="1" applyFill="1" applyBorder="1" applyAlignment="1">
      <alignment horizontal="center"/>
    </xf>
    <xf numFmtId="0" fontId="4" fillId="7" borderId="4" xfId="3" applyFont="1" applyFill="1" applyBorder="1" applyAlignment="1">
      <alignment horizontal="center"/>
    </xf>
    <xf numFmtId="0" fontId="4" fillId="7" borderId="10" xfId="3" applyFont="1" applyFill="1" applyBorder="1" applyAlignment="1">
      <alignment horizontal="center" wrapText="1"/>
    </xf>
    <xf numFmtId="0" fontId="4" fillId="7" borderId="4" xfId="3" applyFont="1" applyFill="1" applyBorder="1" applyAlignment="1">
      <alignment horizontal="center" wrapText="1"/>
    </xf>
    <xf numFmtId="17" fontId="39" fillId="7" borderId="48" xfId="0" applyNumberFormat="1" applyFont="1" applyFill="1" applyBorder="1" applyAlignment="1">
      <alignment horizontal="center"/>
    </xf>
    <xf numFmtId="17" fontId="39" fillId="7" borderId="50" xfId="0" applyNumberFormat="1" applyFont="1" applyFill="1" applyBorder="1" applyAlignment="1">
      <alignment horizontal="center"/>
    </xf>
    <xf numFmtId="17" fontId="39" fillId="7" borderId="49" xfId="0" applyNumberFormat="1" applyFont="1" applyFill="1" applyBorder="1" applyAlignment="1">
      <alignment horizontal="center"/>
    </xf>
    <xf numFmtId="0" fontId="4" fillId="7" borderId="0" xfId="0" applyFont="1" applyFill="1" applyAlignment="1">
      <alignment horizontal="center"/>
    </xf>
    <xf numFmtId="0" fontId="4" fillId="4" borderId="5" xfId="3" applyFont="1" applyFill="1" applyBorder="1" applyAlignment="1">
      <alignment horizontal="center"/>
    </xf>
    <xf numFmtId="0" fontId="4" fillId="4" borderId="6" xfId="3" applyFont="1" applyFill="1" applyBorder="1" applyAlignment="1">
      <alignment horizontal="center"/>
    </xf>
    <xf numFmtId="0" fontId="4" fillId="4" borderId="7" xfId="3" applyFont="1" applyFill="1" applyBorder="1" applyAlignment="1">
      <alignment horizontal="center"/>
    </xf>
    <xf numFmtId="17" fontId="7" fillId="7" borderId="5" xfId="0" applyNumberFormat="1" applyFont="1" applyFill="1" applyBorder="1" applyAlignment="1" applyProtection="1">
      <alignment horizontal="center"/>
    </xf>
    <xf numFmtId="17" fontId="7" fillId="7" borderId="7" xfId="0" applyNumberFormat="1" applyFont="1" applyFill="1" applyBorder="1" applyAlignment="1" applyProtection="1">
      <alignment horizontal="center"/>
    </xf>
    <xf numFmtId="0" fontId="17" fillId="9" borderId="30" xfId="0" applyNumberFormat="1" applyFont="1" applyFill="1" applyBorder="1" applyAlignment="1" applyProtection="1">
      <alignment horizontal="center"/>
    </xf>
    <xf numFmtId="17" fontId="4" fillId="7" borderId="9" xfId="0" applyNumberFormat="1" applyFont="1" applyFill="1" applyBorder="1" applyAlignment="1">
      <alignment horizontal="center"/>
    </xf>
    <xf numFmtId="17" fontId="4" fillId="7" borderId="3" xfId="0" applyNumberFormat="1" applyFont="1" applyFill="1" applyBorder="1" applyAlignment="1">
      <alignment horizontal="center"/>
    </xf>
    <xf numFmtId="17" fontId="4" fillId="7" borderId="10" xfId="0" applyNumberFormat="1" applyFont="1" applyFill="1" applyBorder="1" applyAlignment="1">
      <alignment horizontal="center"/>
    </xf>
    <xf numFmtId="17" fontId="4" fillId="7" borderId="4" xfId="0" applyNumberFormat="1" applyFont="1" applyFill="1" applyBorder="1" applyAlignment="1">
      <alignment horizontal="center"/>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39" xfId="0" applyFont="1" applyFill="1" applyBorder="1" applyAlignment="1">
      <alignment horizontal="center" vertical="center" wrapText="1"/>
    </xf>
    <xf numFmtId="0" fontId="4" fillId="7" borderId="40"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17" fillId="9" borderId="30" xfId="0" applyFont="1" applyFill="1" applyBorder="1" applyAlignment="1">
      <alignment horizontal="center"/>
    </xf>
    <xf numFmtId="0" fontId="16" fillId="8" borderId="0" xfId="0" applyFont="1" applyFill="1" applyAlignment="1">
      <alignment horizontal="left" vertical="top" wrapText="1"/>
    </xf>
    <xf numFmtId="0" fontId="4" fillId="7" borderId="4" xfId="0" applyFont="1" applyFill="1" applyBorder="1" applyAlignment="1">
      <alignment horizontal="left" indent="60"/>
    </xf>
    <xf numFmtId="0" fontId="4" fillId="7" borderId="2" xfId="0" applyFont="1" applyFill="1" applyBorder="1" applyAlignment="1">
      <alignment horizontal="center" vertical="center"/>
    </xf>
    <xf numFmtId="0" fontId="4" fillId="7" borderId="5" xfId="0" applyFont="1" applyFill="1" applyBorder="1" applyAlignment="1">
      <alignment horizontal="left" indent="51"/>
    </xf>
    <xf numFmtId="0" fontId="4" fillId="7" borderId="6" xfId="0" applyFont="1" applyFill="1" applyBorder="1" applyAlignment="1">
      <alignment horizontal="left" indent="51"/>
    </xf>
    <xf numFmtId="0" fontId="4" fillId="7" borderId="7" xfId="0" applyFont="1" applyFill="1" applyBorder="1" applyAlignment="1">
      <alignment horizontal="left" indent="51"/>
    </xf>
    <xf numFmtId="0" fontId="17" fillId="9" borderId="30" xfId="0" applyFont="1" applyFill="1" applyBorder="1" applyAlignment="1">
      <alignment horizontal="left" indent="57"/>
    </xf>
    <xf numFmtId="0" fontId="17" fillId="9" borderId="31" xfId="0" applyFont="1" applyFill="1" applyBorder="1" applyAlignment="1">
      <alignment horizontal="center" vertical="center"/>
    </xf>
    <xf numFmtId="0" fontId="17" fillId="9" borderId="32" xfId="0" applyFont="1" applyFill="1" applyBorder="1" applyAlignment="1">
      <alignment horizontal="left" indent="54"/>
    </xf>
    <xf numFmtId="0" fontId="17" fillId="9" borderId="33" xfId="0" applyFont="1" applyFill="1" applyBorder="1" applyAlignment="1">
      <alignment horizontal="left" indent="54"/>
    </xf>
    <xf numFmtId="0" fontId="17" fillId="9" borderId="34" xfId="0" applyFont="1" applyFill="1" applyBorder="1" applyAlignment="1">
      <alignment horizontal="left" indent="54"/>
    </xf>
    <xf numFmtId="0" fontId="31" fillId="8" borderId="0" xfId="0" applyFont="1" applyFill="1" applyAlignment="1">
      <alignment horizontal="left" vertical="center"/>
    </xf>
    <xf numFmtId="0" fontId="33" fillId="7" borderId="66" xfId="0" applyFont="1" applyFill="1" applyBorder="1" applyAlignment="1">
      <alignment horizontal="center" vertical="center" wrapText="1"/>
    </xf>
    <xf numFmtId="0" fontId="31" fillId="8" borderId="0" xfId="0" applyFont="1" applyFill="1" applyAlignment="1">
      <alignment horizontal="left" vertical="center" wrapText="1"/>
    </xf>
    <xf numFmtId="0" fontId="33" fillId="20" borderId="66" xfId="0" applyFont="1" applyFill="1" applyBorder="1" applyAlignment="1">
      <alignment horizontal="center" vertical="center" wrapText="1"/>
    </xf>
  </cellXfs>
  <cellStyles count="15">
    <cellStyle name="Check Cell" xfId="3" builtinId="23"/>
    <cellStyle name="Comma" xfId="2" builtinId="3"/>
    <cellStyle name="Comma 2" xfId="7" xr:uid="{00000000-0005-0000-0000-000031000000}"/>
    <cellStyle name="Comma 3" xfId="8" xr:uid="{BB2C3369-55F0-46F4-8B52-4463113F676B}"/>
    <cellStyle name="Comma 4" xfId="9" xr:uid="{76478906-0662-4BCF-A0B6-55066C96263B}"/>
    <cellStyle name="Comma 5" xfId="12" xr:uid="{FD2A3FBA-0870-460B-98E1-FBFF42D5B61D}"/>
    <cellStyle name="Currency" xfId="4" builtinId="4"/>
    <cellStyle name="Normal" xfId="0" builtinId="0"/>
    <cellStyle name="Normal 2" xfId="10" xr:uid="{6F4B628F-2717-4BB7-9FB0-D551F508ED04}"/>
    <cellStyle name="Normal 2 2" xfId="5" xr:uid="{00000000-0005-0000-0000-000004000000}"/>
    <cellStyle name="Normal 2 2 2" xfId="14" xr:uid="{6340049B-1144-4641-958E-9F5A88062A05}"/>
    <cellStyle name="Normal 3" xfId="11" xr:uid="{4284A5F9-3817-411C-B692-E0772A55032C}"/>
    <cellStyle name="Normal 3 2" xfId="6" xr:uid="{00000000-0005-0000-0000-000005000000}"/>
    <cellStyle name="Percent" xfId="1" builtinId="5"/>
    <cellStyle name="Percent 2" xfId="13" xr:uid="{6B55118E-3E36-43FB-95EF-0DE55EC20977}"/>
  </cellStyles>
  <dxfs count="164">
    <dxf>
      <font>
        <b val="0"/>
        <i val="0"/>
        <strike val="0"/>
        <condense val="0"/>
        <extend val="0"/>
        <outline val="0"/>
        <shadow val="0"/>
        <u val="none"/>
        <vertAlign val="baseline"/>
        <sz val="11"/>
        <color theme="1"/>
        <name val="Gotham Book"/>
        <scheme val="none"/>
      </font>
      <numFmt numFmtId="14" formatCode="0.00%"/>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left/>
        <right style="thin">
          <color theme="0"/>
        </right>
        <top style="thin">
          <color theme="0"/>
        </top>
        <bottom/>
        <vertical/>
        <horizontal/>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4"/>
        <color rgb="FF0070C0"/>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4"/>
        <color rgb="FF0070C0"/>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4"/>
        <color rgb="FF0070C0"/>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4"/>
        <color rgb="FF0070C0"/>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ill>
        <patternFill patternType="solid">
          <fgColor indexed="64"/>
          <bgColor theme="0"/>
        </patternFill>
      </fill>
    </dxf>
    <dxf>
      <font>
        <b/>
        <i val="0"/>
        <strike val="0"/>
        <condense val="0"/>
        <extend val="0"/>
        <outline val="0"/>
        <shadow val="0"/>
        <u val="none"/>
        <vertAlign val="baseline"/>
        <sz val="11"/>
        <color theme="0"/>
        <name val="Gotham Book"/>
        <family val="3"/>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rgb="FFFFFFFF"/>
        </top>
      </border>
    </dxf>
    <dxf>
      <border outline="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11"/>
        <color rgb="FF000000"/>
        <name val="Gotham Book"/>
        <scheme val="none"/>
      </font>
      <fill>
        <patternFill patternType="solid">
          <fgColor rgb="FF000000"/>
          <bgColor rgb="FFDBE5F1"/>
        </patternFill>
      </fill>
    </dxf>
    <dxf>
      <border outline="0">
        <bottom style="thin">
          <color rgb="FFFFFFFF"/>
        </bottom>
      </border>
    </dxf>
    <dxf>
      <font>
        <b/>
        <i val="0"/>
        <strike val="0"/>
        <condense val="0"/>
        <extend val="0"/>
        <outline val="0"/>
        <shadow val="0"/>
        <u val="none"/>
        <vertAlign val="baseline"/>
        <sz val="11"/>
        <color theme="0"/>
        <name val="Gotham Book"/>
        <scheme val="none"/>
      </font>
      <fill>
        <patternFill patternType="solid">
          <fgColor theme="4" tint="0.79998168889431442"/>
          <bgColor rgb="FF614B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family val="3"/>
        <scheme val="none"/>
      </font>
      <fill>
        <patternFill patternType="solid">
          <fgColor indexed="64"/>
          <bgColor rgb="FF614B79"/>
        </patternFill>
      </fill>
      <border diagonalUp="0" diagonalDown="0" outline="0">
        <left/>
        <right style="thin">
          <color theme="0"/>
        </right>
        <top style="thin">
          <color theme="0"/>
        </top>
        <bottom/>
      </border>
    </dxf>
    <dxf>
      <font>
        <b/>
        <i val="0"/>
        <strike val="0"/>
        <condense val="0"/>
        <extend val="0"/>
        <outline val="0"/>
        <shadow val="0"/>
        <u val="none"/>
        <vertAlign val="baseline"/>
        <sz val="11"/>
        <color theme="0"/>
        <name val="Gotham Book"/>
        <family val="3"/>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left style="thin">
          <color theme="0"/>
        </left>
        <right style="thin">
          <color theme="0"/>
        </right>
        <top style="thin">
          <color theme="0"/>
        </top>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family val="3"/>
        <scheme val="none"/>
      </font>
      <numFmt numFmtId="166" formatCode="0.0%"/>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name val="Gotham Book"/>
        <family val="3"/>
        <scheme val="none"/>
      </font>
      <numFmt numFmtId="166" formatCode="0.0%"/>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0.0%"/>
      <fill>
        <patternFill patternType="solid">
          <fgColor indexed="64"/>
          <bgColor rgb="FFDBE5F1"/>
        </patternFill>
      </fill>
      <border diagonalUp="0" diagonalDown="0" outline="0">
        <left style="thin">
          <color theme="0"/>
        </left>
        <right style="thin">
          <color theme="0"/>
        </right>
        <top style="thin">
          <color theme="0"/>
        </top>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right style="thin">
          <color theme="0"/>
        </right>
        <top style="thin">
          <color theme="0"/>
        </top>
        <bottom/>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rgb="FFFFFFFF"/>
        </top>
      </border>
    </dxf>
    <dxf>
      <border outline="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11"/>
        <color rgb="FF000000"/>
        <name val="Gotham Book"/>
        <scheme val="none"/>
      </font>
      <fill>
        <patternFill patternType="solid">
          <fgColor rgb="FF000000"/>
          <bgColor rgb="FFDBE5F1"/>
        </patternFill>
      </fill>
    </dxf>
    <dxf>
      <border outline="0">
        <bottom style="thin">
          <color rgb="FFFFFFFF"/>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outline="0">
        <left/>
        <right style="thin">
          <color theme="0"/>
        </right>
        <top style="thin">
          <color theme="0"/>
        </top>
        <bottom/>
      </border>
      <protection locked="1" hidden="0"/>
    </dxf>
    <dxf>
      <border outline="0">
        <top style="thin">
          <color theme="0"/>
        </top>
      </border>
    </dxf>
    <dxf>
      <fill>
        <patternFill patternType="solid">
          <fgColor indexed="64"/>
          <bgColor theme="0"/>
        </patternFill>
      </fill>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63"/>
      <tableStyleElement type="headerRow" dxfId="162"/>
    </tableStyle>
  </tableStyles>
  <colors>
    <mruColors>
      <color rgb="FF894695"/>
      <color rgb="FF4E7487"/>
      <color rgb="FF850C58"/>
      <color rgb="FF00454C"/>
      <color rgb="FF00594C"/>
      <color rgb="FFA1A1A1"/>
      <color rgb="FF0070C0"/>
      <color rgb="FF00629B"/>
      <color rgb="FFA11FA4"/>
      <color rgb="FF614B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558802</xdr:colOff>
      <xdr:row>1</xdr:row>
      <xdr:rowOff>25400</xdr:rowOff>
    </xdr:from>
    <xdr:to>
      <xdr:col>10</xdr:col>
      <xdr:colOff>128060</xdr:colOff>
      <xdr:row>23</xdr:row>
      <xdr:rowOff>168275</xdr:rowOff>
    </xdr:to>
    <xdr:pic>
      <xdr:nvPicPr>
        <xdr:cNvPr id="4" name="Picture 3">
          <a:extLst>
            <a:ext uri="{FF2B5EF4-FFF2-40B4-BE49-F238E27FC236}">
              <a16:creationId xmlns:a16="http://schemas.microsoft.com/office/drawing/2014/main" id="{6D924A55-9EA1-48D1-91DE-9E646323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4135" y="226483"/>
          <a:ext cx="4310592" cy="4915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226526</xdr:colOff>
      <xdr:row>13</xdr:row>
      <xdr:rowOff>29</xdr:rowOff>
    </xdr:from>
    <xdr:ext cx="1103893" cy="430887"/>
    <xdr:sp macro="" textlink="">
      <xdr:nvSpPr>
        <xdr:cNvPr id="3" name="Rectangle 1">
          <a:extLst>
            <a:ext uri="{FF2B5EF4-FFF2-40B4-BE49-F238E27FC236}">
              <a16:creationId xmlns:a16="http://schemas.microsoft.com/office/drawing/2014/main" id="{12858E7C-ACD9-4DC9-98E4-83CCB26591DE}"/>
            </a:ext>
            <a:ext uri="{147F2762-F138-4A5C-976F-8EAC2B608ADB}">
              <a16:predDERef xmlns:a16="http://schemas.microsoft.com/office/drawing/2014/main" pred="{6D924A55-9EA1-48D1-91DE-9E646323511A}"/>
            </a:ext>
          </a:extLst>
        </xdr:cNvPr>
        <xdr:cNvSpPr/>
      </xdr:nvSpPr>
      <xdr:spPr>
        <a:xfrm>
          <a:off x="3147526" y="3014162"/>
          <a:ext cx="1103893" cy="430887"/>
        </a:xfrm>
        <a:prstGeom prst="rect">
          <a:avLst/>
        </a:prstGeom>
        <a:solidFill>
          <a:srgbClr val="FFFFFF"/>
        </a:solidFill>
      </xdr:spPr>
      <xdr:txBody>
        <a:bodyPr wrap="none" lIns="91440" tIns="45720" rIns="91440" bIns="45720">
          <a:spAutoFit/>
        </a:bodyPr>
        <a:lstStyle/>
        <a:p>
          <a:pPr algn="ctr"/>
          <a:r>
            <a:rPr lang="en-US" sz="1100" b="0" cap="none" spc="0" baseline="0">
              <a:ln w="0"/>
              <a:solidFill>
                <a:schemeClr val="tx1"/>
              </a:solidFill>
              <a:effectLst>
                <a:outerShdw blurRad="38100" dist="19050" dir="2700000" algn="tl" rotWithShape="0">
                  <a:schemeClr val="dk1">
                    <a:alpha val="40000"/>
                  </a:schemeClr>
                </a:outerShdw>
              </a:effectLst>
              <a:latin typeface="Gotham Book" panose="02000603040000020004" pitchFamily="2" charset="0"/>
            </a:rPr>
            <a:t>August 2020</a:t>
          </a:r>
        </a:p>
        <a:p>
          <a:pPr algn="ctr"/>
          <a:endParaRPr lang="en-US" sz="1100" b="0" cap="none" spc="0">
            <a:ln w="0"/>
            <a:solidFill>
              <a:schemeClr val="tx1"/>
            </a:solidFill>
            <a:effectLst>
              <a:outerShdw blurRad="38100" dist="19050" dir="2700000" algn="tl" rotWithShape="0">
                <a:schemeClr val="dk1">
                  <a:alpha val="40000"/>
                </a:schemeClr>
              </a:outerShdw>
            </a:effectLst>
            <a:latin typeface="Gotham Book" panose="02000603040000020004" pitchFamily="2"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u.anz.ey.net\eydata\SYDNEY\SYDADVISORY\RESTRICTED\S\SIRA%20&#8211;%20Workers%20Compensation\1%20Annuity%20work\3.%20Scheme%20performance%20report\2019\2.%20Analysis\NI\June%202019%20SPR%20Valuation%20Model_NI%20-%20v4_tem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uju1\Documents\Tables%20for%20report%202019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Summary"/>
      <sheetName val="AvE"/>
      <sheetName val="Data &gt;&gt;&gt;"/>
      <sheetName val="Economic Assumptions"/>
      <sheetName val="Exposure"/>
      <sheetName val="Claim Numbers"/>
      <sheetName val="Payments"/>
      <sheetName val="Previous Projection"/>
      <sheetName val="Claim Number &gt;&gt;&gt;"/>
      <sheetName val="All Claims"/>
      <sheetName val="Common Law Claims"/>
      <sheetName val="s66 Claims"/>
      <sheetName val="Payment &gt;&gt;&gt;"/>
      <sheetName val="Medical"/>
      <sheetName val="Sheet1"/>
      <sheetName val="Weekly"/>
      <sheetName val="Common Law"/>
      <sheetName val="s66"/>
      <sheetName val="Rehab"/>
      <sheetName val="Legal"/>
      <sheetName val="Other"/>
    </sheetNames>
    <sheetDataSet>
      <sheetData sheetId="0">
        <row r="3">
          <cell r="C3">
            <v>43646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259">
          <cell r="C259">
            <v>0</v>
          </cell>
        </row>
      </sheetData>
      <sheetData sheetId="15"/>
      <sheetData sheetId="16">
        <row r="259">
          <cell r="C259">
            <v>0</v>
          </cell>
        </row>
      </sheetData>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Indicator Triangle"/>
      <sheetName val="Data"/>
      <sheetName val="Claim numbers"/>
      <sheetName val="Breakeven Premium"/>
      <sheetName val="Efficiency"/>
      <sheetName val="Continuance rates"/>
      <sheetName val="NI"/>
      <sheetName val="SI"/>
      <sheetName val="SSI"/>
      <sheetName val="TMF (non EM)"/>
      <sheetName val="TMF (EM)"/>
      <sheetName val="BEP comparison"/>
    </sheetNames>
    <sheetDataSet>
      <sheetData sheetId="0">
        <row r="3">
          <cell r="C3">
            <v>2019</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0B20AE7-2E92-4623-879F-AA2B726777B1}" name="Table13924" displayName="Table13924" ref="A4:N15" headerRowDxfId="161" dataDxfId="159" totalsRowDxfId="157" headerRowBorderDxfId="160" tableBorderDxfId="158" totalsRowBorderDxfId="156" dataCellStyle="Comma">
  <autoFilter ref="A4:N15"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800-000001000000}" name="Bodily location of injury" totalsRowDxfId="155"/>
    <tableColumn id="2" xr3:uid="{00000000-0010-0000-0800-000002000000}" name="AUG2019" dataDxfId="154" totalsRowDxfId="153" dataCellStyle="Comma"/>
    <tableColumn id="3" xr3:uid="{00000000-0010-0000-0800-000003000000}" name="SEP2019" dataDxfId="152" totalsRowDxfId="151" dataCellStyle="Comma"/>
    <tableColumn id="4" xr3:uid="{00000000-0010-0000-0800-000004000000}" name="OCT2019" dataDxfId="150" totalsRowDxfId="149" dataCellStyle="Comma"/>
    <tableColumn id="5" xr3:uid="{00000000-0010-0000-0800-000005000000}" name="NOV2019" dataDxfId="148" totalsRowDxfId="147" dataCellStyle="Comma"/>
    <tableColumn id="6" xr3:uid="{00000000-0010-0000-0800-000006000000}" name="DEC2019" dataDxfId="146" totalsRowDxfId="145" dataCellStyle="Comma"/>
    <tableColumn id="7" xr3:uid="{00000000-0010-0000-0800-000007000000}" name="JAN2020" dataDxfId="144" totalsRowDxfId="143" dataCellStyle="Comma"/>
    <tableColumn id="8" xr3:uid="{00000000-0010-0000-0800-000008000000}" name="FEB2020" dataDxfId="142" totalsRowDxfId="141" dataCellStyle="Comma"/>
    <tableColumn id="9" xr3:uid="{00000000-0010-0000-0800-000009000000}" name="MAR2020" dataDxfId="140" totalsRowDxfId="139" dataCellStyle="Comma"/>
    <tableColumn id="10" xr3:uid="{00000000-0010-0000-0800-00000A000000}" name="APR2020" dataDxfId="138" totalsRowDxfId="137" dataCellStyle="Comma"/>
    <tableColumn id="11" xr3:uid="{00000000-0010-0000-0800-00000B000000}" name="MAY2020" dataDxfId="136" totalsRowDxfId="135" dataCellStyle="Comma"/>
    <tableColumn id="12" xr3:uid="{00000000-0010-0000-0800-00000C000000}" name="JUN2020" dataDxfId="134" totalsRowDxfId="133" dataCellStyle="Comma"/>
    <tableColumn id="13" xr3:uid="{00000000-0010-0000-0800-00000D000000}" name="JUL2020" dataDxfId="132" totalsRowDxfId="131" dataCellStyle="Comma"/>
    <tableColumn id="14" xr3:uid="{00000000-0010-0000-0800-00000E000000}" name="AUG2020" dataDxfId="130" totalsRowDxfId="129" dataCellStyle="Comm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75F9B8A-D018-47FF-8A97-B2141E6330AC}" name="Table141025" displayName="Table141025" ref="A17:N28" totalsRowShown="0" headerRowDxfId="128" dataDxfId="126" headerRowBorderDxfId="127" tableBorderDxfId="125" totalsRowBorderDxfId="124" dataCellStyle="Comma">
  <autoFilter ref="A17:N28"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900-000001000000}" name="Bodily location of injury" dataDxfId="123"/>
    <tableColumn id="2" xr3:uid="{00000000-0010-0000-0900-000002000000}" name="AUG2019" dataDxfId="122" dataCellStyle="Comma"/>
    <tableColumn id="3" xr3:uid="{00000000-0010-0000-0900-000003000000}" name="SEP2019" dataDxfId="121" dataCellStyle="Comma"/>
    <tableColumn id="4" xr3:uid="{00000000-0010-0000-0900-000004000000}" name="OCT2019" dataDxfId="120" dataCellStyle="Comma"/>
    <tableColumn id="5" xr3:uid="{00000000-0010-0000-0900-000005000000}" name="NOV2019" dataDxfId="119" dataCellStyle="Comma"/>
    <tableColumn id="6" xr3:uid="{00000000-0010-0000-0900-000006000000}" name="DEC2019" dataDxfId="118" dataCellStyle="Comma"/>
    <tableColumn id="7" xr3:uid="{00000000-0010-0000-0900-000007000000}" name="JAN2020" dataDxfId="117" dataCellStyle="Comma"/>
    <tableColumn id="8" xr3:uid="{00000000-0010-0000-0900-000008000000}" name="FEB2020" dataDxfId="116" dataCellStyle="Comma"/>
    <tableColumn id="9" xr3:uid="{00000000-0010-0000-0900-000009000000}" name="MAR2020" dataDxfId="115" dataCellStyle="Comma"/>
    <tableColumn id="10" xr3:uid="{00000000-0010-0000-0900-00000A000000}" name="APR2020" dataDxfId="114" dataCellStyle="Comma"/>
    <tableColumn id="11" xr3:uid="{00000000-0010-0000-0900-00000B000000}" name="MAY2020" dataDxfId="113" dataCellStyle="Comma"/>
    <tableColumn id="12" xr3:uid="{00000000-0010-0000-0900-00000C000000}" name="JUN2020" dataDxfId="112" dataCellStyle="Comma"/>
    <tableColumn id="13" xr3:uid="{00000000-0010-0000-0900-00000D000000}" name="JUL2020" dataDxfId="111" dataCellStyle="Comma"/>
    <tableColumn id="14" xr3:uid="{00000000-0010-0000-0900-00000E000000}" name="AUG2020" dataDxfId="110"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E40F54-D1F9-4712-99D0-BD9AB8E641EE}" name="Table2319302" displayName="Table2319302" ref="A4:N16" totalsRowCount="1" headerRowDxfId="109" dataDxfId="107" headerRowBorderDxfId="108" tableBorderDxfId="106" totalsRowBorderDxfId="105" dataCellStyle="Currency">
  <autoFilter ref="A4:N15"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7B454175-B700-4C16-B803-B85E4370C61C}" name="Payment Type" dataDxfId="104"/>
    <tableColumn id="2" xr3:uid="{914C6F22-6049-4809-B0C9-EBB62CFC79A2}" name="Aug-19" dataDxfId="103" dataCellStyle="Currency"/>
    <tableColumn id="3" xr3:uid="{B9E42E0F-877D-4872-AE23-D565A02E25A2}" name="Sep-19" dataDxfId="102" dataCellStyle="Currency"/>
    <tableColumn id="4" xr3:uid="{EA2D88D5-37F6-43CC-9FA8-8A9A6C2CF30C}" name="Oct-19" dataDxfId="101" dataCellStyle="Currency"/>
    <tableColumn id="5" xr3:uid="{C938D5D3-0AE7-4948-9056-BFAA4C30A684}" name="Nov-19" dataDxfId="100" dataCellStyle="Currency"/>
    <tableColumn id="6" xr3:uid="{BA5A28AE-94C4-4EA1-9D8E-8A19E171C718}" name="Dec-19" dataDxfId="99" dataCellStyle="Currency"/>
    <tableColumn id="7" xr3:uid="{E6DA82ED-FF28-42BB-B13E-A7D24C239981}" name="Jan-20" dataDxfId="98" dataCellStyle="Currency"/>
    <tableColumn id="8" xr3:uid="{ED82873B-1D0A-4BE4-9546-CDC06A8CD6F5}" name="Feb-20" dataDxfId="97" dataCellStyle="Currency"/>
    <tableColumn id="9" xr3:uid="{43CBE6D9-7DAE-4CAE-966B-F2E4A07D9D4E}" name="Mar-20" dataDxfId="96" dataCellStyle="Currency"/>
    <tableColumn id="10" xr3:uid="{ADC47F7A-DDCB-49EB-B9A3-3568D6FBC7C6}" name="Apr-20" dataDxfId="95" dataCellStyle="Currency"/>
    <tableColumn id="11" xr3:uid="{E2B64513-73F0-4972-9EB1-F5F5BA27EAD0}" name="May-20" dataDxfId="94" dataCellStyle="Currency"/>
    <tableColumn id="12" xr3:uid="{6747E197-624B-4438-B710-437883C27A6C}" name="Jun-20" dataDxfId="93" dataCellStyle="Currency"/>
    <tableColumn id="13" xr3:uid="{B34F6D15-18A3-46FB-97EC-4BEC1CBF8E23}" name="Jul-20" dataDxfId="92" dataCellStyle="Currency"/>
    <tableColumn id="14" xr3:uid="{D3CD9AD0-0EB5-4ADE-88E5-10C45AECCCB2}" name="Aug-20" dataDxfId="91" dataCellStyle="Currency"/>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F5086D3-9151-4FF0-802F-A51ACCF09AFE}" name="Table282717" displayName="Table282717" ref="A2:D7" totalsRowShown="0" headerRowDxfId="90" tableBorderDxfId="89">
  <autoFilter ref="A2:D7" xr:uid="{00000000-0009-0000-0100-00001A000000}">
    <filterColumn colId="0" hiddenButton="1"/>
    <filterColumn colId="1" hiddenButton="1"/>
    <filterColumn colId="2" hiddenButton="1"/>
    <filterColumn colId="3" hiddenButton="1"/>
  </autoFilter>
  <tableColumns count="4">
    <tableColumn id="1" xr3:uid="{245DA9F3-4471-4221-BF90-1C3D31CFFD1A}" name="Insurer type" dataDxfId="88"/>
    <tableColumn id="2" xr3:uid="{19197B43-15D1-4BB2-B564-EBF38D82342F}" name="2017/18" dataDxfId="87" dataCellStyle="Percent"/>
    <tableColumn id="3" xr3:uid="{A2C652EE-6AFA-442A-AD80-A8EFA8EB4231}" name="2018/19" dataDxfId="86" dataCellStyle="Percent"/>
    <tableColumn id="4" xr3:uid="{2D716FCA-3964-41DA-87F5-DAA8F42ACD99}" name="2019/20" dataDxfId="85"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159C5-90CB-457B-9295-7A2BA22E3928}" name="Table404" displayName="Table404" ref="A3:AE8" totalsRowShown="0" headerRowDxfId="84" dataDxfId="82" headerRowBorderDxfId="83" tableBorderDxfId="81" dataCellStyle="Comma">
  <tableColumns count="31">
    <tableColumn id="1" xr3:uid="{5AF083C5-B357-4A3E-9AA9-25CAE6600553}" name="Dispute types" dataDxfId="80" totalsRowDxfId="79"/>
    <tableColumn id="12" xr3:uid="{F6E00620-4812-46D4-ABCF-EF6B3A580F61}" name="Mar-18" dataDxfId="78" totalsRowDxfId="77" dataCellStyle="Comma" totalsRowCellStyle="Comma"/>
    <tableColumn id="13" xr3:uid="{F2083F6B-848E-4BB5-808F-25767E88E0B1}" name="Apr-18" dataDxfId="76" totalsRowDxfId="75" dataCellStyle="Comma" totalsRowCellStyle="Comma"/>
    <tableColumn id="14" xr3:uid="{078F2767-8104-4200-A94B-D5B558FD55B1}" name="May-18" dataDxfId="74" totalsRowDxfId="73" dataCellStyle="Comma" totalsRowCellStyle="Comma"/>
    <tableColumn id="15" xr3:uid="{6BFA9234-1770-4F1B-B815-14C1B68FF5F1}" name="Jun-18" dataDxfId="72" totalsRowDxfId="71" dataCellStyle="Comma" totalsRowCellStyle="Comma"/>
    <tableColumn id="16" xr3:uid="{042A65A1-AC92-470E-B2CB-2C80CFAE66A6}" name="Jul-18" dataDxfId="70" totalsRowDxfId="69" dataCellStyle="Comma" totalsRowCellStyle="Comma"/>
    <tableColumn id="17" xr3:uid="{8FD6F985-03B2-45F2-8492-A128BB7C27E0}" name="Aug-18" dataDxfId="68" totalsRowDxfId="67" dataCellStyle="Comma" totalsRowCellStyle="Comma"/>
    <tableColumn id="18" xr3:uid="{B13BA032-E973-4822-AF78-240CBE29D142}" name="Sep-18" dataDxfId="66" totalsRowDxfId="65" dataCellStyle="Comma" totalsRowCellStyle="Comma"/>
    <tableColumn id="19" xr3:uid="{5A825233-3985-4811-B018-7828441DDAE0}" name="Oct-18" dataDxfId="64" totalsRowDxfId="63" dataCellStyle="Comma" totalsRowCellStyle="Comma"/>
    <tableColumn id="20" xr3:uid="{56C457F4-390D-4745-B630-ECF6C113B768}" name="Nov-18" dataDxfId="62" totalsRowDxfId="61" dataCellStyle="Comma" totalsRowCellStyle="Comma"/>
    <tableColumn id="21" xr3:uid="{354A7D31-7A4F-4309-B60F-348C2B54A01D}" name="Dec-18" dataDxfId="60" totalsRowDxfId="59" dataCellStyle="Comma" totalsRowCellStyle="Comma"/>
    <tableColumn id="2" xr3:uid="{487D5777-68DE-4943-84EA-23940ED351BB}" name="Jan-19" dataDxfId="58" totalsRowDxfId="57" dataCellStyle="Comma" totalsRowCellStyle="Comma"/>
    <tableColumn id="3" xr3:uid="{8255D840-4B1D-4E5A-980A-DEE63DF169CC}" name="Feb-19" dataDxfId="56" totalsRowDxfId="55" dataCellStyle="Comma" totalsRowCellStyle="Comma"/>
    <tableColumn id="4" xr3:uid="{A5DF625F-6815-499E-9EA4-DDA02B6C9C3D}" name="Mar-19" dataDxfId="54" totalsRowDxfId="53" dataCellStyle="Comma" totalsRowCellStyle="Comma"/>
    <tableColumn id="5" xr3:uid="{94A66345-7995-4091-A046-58017B0E1E63}" name="Apr-19" dataDxfId="52" totalsRowDxfId="51" dataCellStyle="Comma" totalsRowCellStyle="Comma"/>
    <tableColumn id="6" xr3:uid="{CEAD5C73-1D00-4F5D-944B-54EB66CA1C31}" name="May-19" dataDxfId="50" totalsRowDxfId="49" dataCellStyle="Comma" totalsRowCellStyle="Comma"/>
    <tableColumn id="7" xr3:uid="{4121EDC3-17B9-4A86-B1C8-C00EB4004895}" name="Jun-19" dataDxfId="48" totalsRowDxfId="47" dataCellStyle="Comma" totalsRowCellStyle="Comma"/>
    <tableColumn id="8" xr3:uid="{FAC1FC57-FCFE-4A5C-9543-2D0ABE6AF2AB}" name="Jul-19" dataDxfId="46" totalsRowDxfId="45" dataCellStyle="Comma" totalsRowCellStyle="Comma"/>
    <tableColumn id="9" xr3:uid="{9088878D-9A9F-4E46-8F75-CF15D51A2E9F}" name="Aug-19" dataDxfId="44" totalsRowDxfId="43" dataCellStyle="Comma" totalsRowCellStyle="Comma"/>
    <tableColumn id="10" xr3:uid="{FB71C715-DCA1-4FB3-AD6C-A0B2767D4433}" name="Sep-19" dataDxfId="42" totalsRowDxfId="41" dataCellStyle="Comma" totalsRowCellStyle="Comma"/>
    <tableColumn id="11" xr3:uid="{3007C0DB-EA60-4AA2-BE76-693919080166}" name="Oct-19" dataDxfId="40" totalsRowDxfId="39" dataCellStyle="Comma" totalsRowCellStyle="Comma"/>
    <tableColumn id="23" xr3:uid="{74587350-7962-48F4-B22F-21A60E0CA0A5}" name="Nov-19" dataDxfId="38" totalsRowDxfId="37" dataCellStyle="Comma" totalsRowCellStyle="Comma"/>
    <tableColumn id="24" xr3:uid="{A52E264E-4D3F-4A81-8316-64A625888E2D}" name="Dec-19" dataDxfId="36" totalsRowDxfId="35" dataCellStyle="Comma" totalsRowCellStyle="Comma"/>
    <tableColumn id="25" xr3:uid="{601DE6B0-B0AC-4718-8703-18D63CECC1B2}" name="Jan-20" dataDxfId="34" totalsRowDxfId="33" dataCellStyle="Comma" totalsRowCellStyle="Comma"/>
    <tableColumn id="26" xr3:uid="{A949BB0E-33EA-498A-8D11-D5724768C4B2}" name="Feb-20" dataDxfId="32" totalsRowDxfId="31" dataCellStyle="Comma" totalsRowCellStyle="Comma"/>
    <tableColumn id="22" xr3:uid="{F340D3CE-1282-4C56-87D3-22CC46F48021}" name="Mar-20" dataDxfId="30" totalsRowDxfId="29" dataCellStyle="Comma" totalsRowCellStyle="Comma"/>
    <tableColumn id="27" xr3:uid="{B0467252-EE32-4160-9861-77A4CCEDC5A2}" name="Apr-20" dataDxfId="28" totalsRowDxfId="27" dataCellStyle="Comma" totalsRowCellStyle="Comma"/>
    <tableColumn id="28" xr3:uid="{E63252BD-AA28-46DA-8B6C-F3F87077A1F5}" name="May-202" dataDxfId="26" totalsRowDxfId="25" dataCellStyle="Comma" totalsRowCellStyle="Comma"/>
    <tableColumn id="29" xr3:uid="{1FC6DC52-5242-45D7-9A4F-0DDD858177E1}" name="Jun-20" dataDxfId="24" totalsRowDxfId="23" dataCellStyle="Comma" totalsRowCellStyle="Comma"/>
    <tableColumn id="30" xr3:uid="{82AFC865-A393-48AF-B938-25429323BB44}" name="Jul-20" dataDxfId="22" totalsRowDxfId="21" dataCellStyle="Comma" totalsRowCellStyle="Comma"/>
    <tableColumn id="32" xr3:uid="{97F21C87-62C3-4360-8B92-35CE36574063}" name="Aug-20" totalsRowCellStyle="Comma"/>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2C7516F-DC9D-46F2-8A55-D368B681FDD2}" name="Table462628" displayName="Table462628" ref="A4:F17" totalsRowShown="0" headerRowDxfId="20" dataDxfId="18" headerRowBorderDxfId="19" tableBorderDxfId="17" totalsRowBorderDxfId="16" dataCellStyle="Comma">
  <autoFilter ref="A4:F17" xr:uid="{00000000-0009-0000-0100-000019000000}">
    <filterColumn colId="0" hiddenButton="1"/>
    <filterColumn colId="1" hiddenButton="1"/>
    <filterColumn colId="2" hiddenButton="1"/>
    <filterColumn colId="3" hiddenButton="1"/>
    <filterColumn colId="4" hiddenButton="1"/>
    <filterColumn colId="5" hiddenButton="1"/>
  </autoFilter>
  <tableColumns count="6">
    <tableColumn id="1" xr3:uid="{9F9257C2-BB7C-47F2-A695-6789C894566F}" name="Month" dataDxfId="15" totalsRowDxfId="14"/>
    <tableColumn id="2" xr3:uid="{CE54E34B-5D31-4D25-B52E-E129222AB020}" name="Nominal insurer" dataDxfId="13" totalsRowDxfId="12" dataCellStyle="Comma"/>
    <tableColumn id="3" xr3:uid="{488F3CEB-C249-4D2E-9281-488AEC79D50A}" name="Self insurer" dataDxfId="11" totalsRowDxfId="10" dataCellStyle="Comma"/>
    <tableColumn id="4" xr3:uid="{BCCEC8FC-E4AE-4C52-A0DD-0F35AC5E5501}" name="Specialised insurers" dataDxfId="9" totalsRowDxfId="8" dataCellStyle="Comma"/>
    <tableColumn id="5" xr3:uid="{F7BFB90D-2654-4749-9795-E441ED0DDCEF}" name="Government self-insurers (TMF)" dataDxfId="7" totalsRowDxfId="6" dataCellStyle="Comma"/>
    <tableColumn id="6" xr3:uid="{06E8CF5F-3209-444D-93AB-FD54A25BDC92}" name="Total" dataDxfId="5" totalsRowDxfId="4" dataCellStyle="Comma"/>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Table28" displayName="Table28" ref="A2:B13" totalsRowShown="0" headerRowDxfId="3" tableBorderDxfId="2">
  <autoFilter ref="A2:B13" xr:uid="{00000000-0009-0000-0100-00001C000000}">
    <filterColumn colId="0" hiddenButton="1"/>
    <filterColumn colId="1" hiddenButton="1"/>
  </autoFilter>
  <tableColumns count="2">
    <tableColumn id="1" xr3:uid="{00000000-0010-0000-1700-000001000000}" name="Financial Year" dataDxfId="1"/>
    <tableColumn id="2" xr3:uid="{00000000-0010-0000-1700-000002000000}" name="Premium to Wag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4"/>
  <sheetViews>
    <sheetView zoomScale="90" zoomScaleNormal="90" workbookViewId="0"/>
  </sheetViews>
  <sheetFormatPr defaultColWidth="8.54296875" defaultRowHeight="14.5" x14ac:dyDescent="0.35"/>
  <cols>
    <col min="1" max="10" width="8.54296875" style="6"/>
    <col min="11" max="11" width="14.54296875" style="6" customWidth="1"/>
    <col min="12" max="16384" width="8.54296875" style="6"/>
  </cols>
  <sheetData>
    <row r="1" spans="1:24" ht="15" thickBot="1" x14ac:dyDescent="0.4">
      <c r="A1" s="48" t="s">
        <v>3</v>
      </c>
    </row>
    <row r="2" spans="1:24" ht="46" x14ac:dyDescent="1">
      <c r="A2" s="262"/>
      <c r="B2" s="263"/>
      <c r="C2" s="263"/>
      <c r="D2" s="263"/>
      <c r="E2" s="263"/>
      <c r="F2" s="263"/>
      <c r="G2" s="263"/>
      <c r="H2" s="263"/>
      <c r="I2" s="263"/>
      <c r="J2" s="263"/>
      <c r="K2" s="19"/>
      <c r="L2" s="15"/>
      <c r="M2" s="16"/>
      <c r="N2" s="69"/>
    </row>
    <row r="3" spans="1:24" x14ac:dyDescent="0.35">
      <c r="A3" s="7"/>
      <c r="M3" s="8"/>
    </row>
    <row r="4" spans="1:24" x14ac:dyDescent="0.35">
      <c r="A4" s="7"/>
      <c r="M4" s="8"/>
    </row>
    <row r="5" spans="1:24" ht="23.15" customHeight="1" x14ac:dyDescent="0.55000000000000004">
      <c r="A5" s="7"/>
      <c r="C5" s="13"/>
      <c r="D5" s="13"/>
      <c r="E5" s="13"/>
      <c r="F5" s="13"/>
      <c r="G5" s="13"/>
      <c r="H5" s="13"/>
      <c r="I5" s="13"/>
      <c r="J5" s="13"/>
      <c r="M5" s="8"/>
      <c r="P5" s="264"/>
      <c r="Q5" s="264"/>
      <c r="R5" s="264"/>
      <c r="S5" s="264"/>
      <c r="T5" s="264"/>
      <c r="U5" s="264"/>
      <c r="V5" s="264"/>
      <c r="W5" s="264"/>
      <c r="X5" s="264"/>
    </row>
    <row r="6" spans="1:24" x14ac:dyDescent="0.35">
      <c r="A6" s="7"/>
      <c r="M6" s="8"/>
      <c r="P6" s="264"/>
      <c r="Q6" s="264"/>
      <c r="R6" s="264"/>
      <c r="S6" s="264"/>
      <c r="T6" s="264"/>
      <c r="U6" s="264"/>
      <c r="V6" s="264"/>
      <c r="W6" s="264"/>
      <c r="X6" s="264"/>
    </row>
    <row r="7" spans="1:24" ht="21" x14ac:dyDescent="0.5">
      <c r="A7" s="7"/>
      <c r="E7" s="12"/>
      <c r="M7" s="8"/>
      <c r="P7" s="264"/>
      <c r="Q7" s="264"/>
      <c r="R7" s="264"/>
      <c r="S7" s="264"/>
      <c r="T7" s="264"/>
      <c r="U7" s="264"/>
      <c r="V7" s="264"/>
      <c r="W7" s="264"/>
      <c r="X7" s="264"/>
    </row>
    <row r="8" spans="1:24" x14ac:dyDescent="0.35">
      <c r="A8" s="7"/>
      <c r="M8" s="8"/>
      <c r="P8" s="264"/>
      <c r="Q8" s="264"/>
      <c r="R8" s="264"/>
      <c r="S8" s="264"/>
      <c r="T8" s="264"/>
      <c r="U8" s="264"/>
      <c r="V8" s="264"/>
      <c r="W8" s="264"/>
      <c r="X8" s="264"/>
    </row>
    <row r="9" spans="1:24" x14ac:dyDescent="0.35">
      <c r="A9" s="7"/>
      <c r="M9" s="8"/>
      <c r="P9" s="264"/>
      <c r="Q9" s="264"/>
      <c r="R9" s="264"/>
      <c r="S9" s="264"/>
      <c r="T9" s="264"/>
      <c r="U9" s="264"/>
      <c r="V9" s="264"/>
      <c r="W9" s="264"/>
      <c r="X9" s="264"/>
    </row>
    <row r="10" spans="1:24" x14ac:dyDescent="0.35">
      <c r="A10" s="7"/>
      <c r="M10" s="8"/>
      <c r="P10" s="264"/>
      <c r="Q10" s="264"/>
      <c r="R10" s="264"/>
      <c r="S10" s="264"/>
      <c r="T10" s="264"/>
      <c r="U10" s="264"/>
      <c r="V10" s="264"/>
      <c r="W10" s="264"/>
      <c r="X10" s="264"/>
    </row>
    <row r="11" spans="1:24" ht="14.9" customHeight="1" x14ac:dyDescent="0.35">
      <c r="A11" s="7"/>
      <c r="B11" s="265"/>
      <c r="C11" s="265"/>
      <c r="D11" s="265"/>
      <c r="E11" s="265"/>
      <c r="F11" s="265"/>
      <c r="G11" s="265"/>
      <c r="H11" s="265"/>
      <c r="I11" s="265"/>
      <c r="J11" s="265"/>
      <c r="K11" s="265"/>
      <c r="M11" s="8"/>
      <c r="P11" s="264"/>
      <c r="Q11" s="264"/>
      <c r="R11" s="264"/>
      <c r="S11" s="264"/>
      <c r="T11" s="264"/>
      <c r="U11" s="264"/>
      <c r="V11" s="264"/>
      <c r="W11" s="264"/>
      <c r="X11" s="264"/>
    </row>
    <row r="12" spans="1:24" x14ac:dyDescent="0.35">
      <c r="A12" s="7"/>
      <c r="B12" s="265"/>
      <c r="C12" s="265"/>
      <c r="D12" s="265"/>
      <c r="E12" s="265"/>
      <c r="F12" s="265"/>
      <c r="G12" s="265"/>
      <c r="H12" s="265"/>
      <c r="I12" s="265"/>
      <c r="J12" s="265"/>
      <c r="K12" s="265"/>
      <c r="M12" s="8"/>
      <c r="P12" s="264"/>
      <c r="Q12" s="264"/>
      <c r="R12" s="264"/>
      <c r="S12" s="264"/>
      <c r="T12" s="264"/>
      <c r="U12" s="264"/>
      <c r="V12" s="264"/>
      <c r="W12" s="264"/>
      <c r="X12" s="264"/>
    </row>
    <row r="13" spans="1:24" x14ac:dyDescent="0.35">
      <c r="A13" s="7"/>
      <c r="B13" s="265"/>
      <c r="C13" s="265"/>
      <c r="D13" s="265"/>
      <c r="E13" s="265"/>
      <c r="F13" s="265"/>
      <c r="G13" s="265"/>
      <c r="H13" s="265"/>
      <c r="I13" s="265"/>
      <c r="J13" s="265"/>
      <c r="K13" s="265"/>
      <c r="M13" s="8"/>
      <c r="P13" s="264"/>
      <c r="Q13" s="264"/>
      <c r="R13" s="264"/>
      <c r="S13" s="264"/>
      <c r="T13" s="264"/>
      <c r="U13" s="264"/>
      <c r="V13" s="264"/>
      <c r="W13" s="264"/>
      <c r="X13" s="264"/>
    </row>
    <row r="14" spans="1:24" x14ac:dyDescent="0.35">
      <c r="A14" s="7"/>
      <c r="B14" s="265"/>
      <c r="C14" s="265"/>
      <c r="D14" s="265"/>
      <c r="E14" s="265"/>
      <c r="F14" s="265"/>
      <c r="G14" s="265"/>
      <c r="H14" s="265"/>
      <c r="I14" s="265"/>
      <c r="J14" s="265"/>
      <c r="K14" s="265"/>
      <c r="M14" s="8"/>
      <c r="P14" s="264"/>
      <c r="Q14" s="264"/>
      <c r="R14" s="264"/>
      <c r="S14" s="264"/>
      <c r="T14" s="264"/>
      <c r="U14" s="264"/>
      <c r="V14" s="264"/>
      <c r="W14" s="264"/>
      <c r="X14" s="264"/>
    </row>
    <row r="15" spans="1:24" ht="17.149999999999999" customHeight="1" x14ac:dyDescent="0.35">
      <c r="A15" s="7"/>
      <c r="B15" s="18"/>
      <c r="C15" s="17"/>
      <c r="D15" s="17"/>
      <c r="E15" s="17"/>
      <c r="F15" s="17"/>
      <c r="G15" s="17"/>
      <c r="H15" s="17"/>
      <c r="I15" s="17"/>
      <c r="J15" s="17"/>
      <c r="K15" s="17"/>
      <c r="L15" s="14"/>
      <c r="M15" s="8"/>
      <c r="P15" s="264"/>
      <c r="Q15" s="264"/>
      <c r="R15" s="264"/>
      <c r="S15" s="264"/>
      <c r="T15" s="264"/>
      <c r="U15" s="264"/>
      <c r="V15" s="264"/>
      <c r="W15" s="264"/>
      <c r="X15" s="264"/>
    </row>
    <row r="16" spans="1:24" x14ac:dyDescent="0.35">
      <c r="A16" s="7"/>
      <c r="B16" s="18"/>
      <c r="C16" s="14"/>
      <c r="D16" s="14"/>
      <c r="E16" s="14"/>
      <c r="F16" s="14"/>
      <c r="G16" s="14"/>
      <c r="H16" s="14"/>
      <c r="I16" s="14"/>
      <c r="J16" s="14"/>
      <c r="K16" s="14"/>
      <c r="L16" s="14"/>
      <c r="M16" s="8"/>
      <c r="P16" s="264"/>
      <c r="Q16" s="264"/>
      <c r="R16" s="264"/>
      <c r="S16" s="264"/>
      <c r="T16" s="264"/>
      <c r="U16" s="264"/>
      <c r="V16" s="264"/>
      <c r="W16" s="264"/>
      <c r="X16" s="264"/>
    </row>
    <row r="17" spans="1:24" x14ac:dyDescent="0.35">
      <c r="A17" s="7"/>
      <c r="B17" s="18"/>
      <c r="C17" s="14"/>
      <c r="D17" s="14"/>
      <c r="E17" s="14"/>
      <c r="F17" s="14"/>
      <c r="G17" s="14"/>
      <c r="H17" s="14"/>
      <c r="I17" s="14"/>
      <c r="J17" s="14"/>
      <c r="K17" s="14"/>
      <c r="L17" s="14"/>
      <c r="M17" s="8"/>
      <c r="P17" s="264"/>
      <c r="Q17" s="264"/>
      <c r="R17" s="264"/>
      <c r="S17" s="264"/>
      <c r="T17" s="264"/>
      <c r="U17" s="264"/>
      <c r="V17" s="264"/>
      <c r="W17" s="264"/>
      <c r="X17" s="264"/>
    </row>
    <row r="18" spans="1:24" x14ac:dyDescent="0.35">
      <c r="A18" s="7"/>
      <c r="B18" s="18"/>
      <c r="C18" s="14"/>
      <c r="D18" s="14"/>
      <c r="E18" s="14"/>
      <c r="F18" s="14"/>
      <c r="G18" s="14"/>
      <c r="H18" s="14"/>
      <c r="I18" s="14"/>
      <c r="J18" s="14"/>
      <c r="K18" s="14"/>
      <c r="L18" s="14"/>
      <c r="M18" s="8"/>
    </row>
    <row r="19" spans="1:24" x14ac:dyDescent="0.35">
      <c r="A19" s="7"/>
      <c r="B19" s="18"/>
      <c r="C19" s="14"/>
      <c r="D19" s="14"/>
      <c r="E19" s="14"/>
      <c r="F19" s="14"/>
      <c r="G19" s="14"/>
      <c r="H19" s="14"/>
      <c r="I19" s="14"/>
      <c r="J19" s="14"/>
      <c r="K19" s="14"/>
      <c r="L19" s="14"/>
      <c r="M19" s="8"/>
    </row>
    <row r="20" spans="1:24" x14ac:dyDescent="0.35">
      <c r="A20" s="7"/>
      <c r="M20" s="8"/>
    </row>
    <row r="21" spans="1:24" x14ac:dyDescent="0.35">
      <c r="A21" s="7"/>
      <c r="M21" s="8"/>
    </row>
    <row r="22" spans="1:24" x14ac:dyDescent="0.35">
      <c r="A22" s="7"/>
      <c r="M22" s="8"/>
    </row>
    <row r="23" spans="1:24" x14ac:dyDescent="0.35">
      <c r="A23" s="7"/>
      <c r="M23" s="8"/>
    </row>
    <row r="24" spans="1:24" ht="15" thickBot="1" x14ac:dyDescent="0.4">
      <c r="A24" s="9"/>
      <c r="B24" s="10"/>
      <c r="C24" s="10"/>
      <c r="D24" s="10"/>
      <c r="E24" s="10"/>
      <c r="F24" s="10"/>
      <c r="G24" s="10"/>
      <c r="H24" s="10"/>
      <c r="I24" s="10"/>
      <c r="J24" s="10"/>
      <c r="K24" s="10"/>
      <c r="L24" s="10"/>
      <c r="M24" s="11"/>
    </row>
  </sheetData>
  <mergeCells count="3">
    <mergeCell ref="A2:J2"/>
    <mergeCell ref="P5:X17"/>
    <mergeCell ref="B11:K1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F73CF-18B8-4D09-AC09-DC1D0ACBCAEE}">
  <dimension ref="A1:G12"/>
  <sheetViews>
    <sheetView zoomScaleNormal="100" workbookViewId="0">
      <selection activeCell="D12" sqref="D12"/>
    </sheetView>
  </sheetViews>
  <sheetFormatPr defaultRowHeight="14.5" x14ac:dyDescent="0.35"/>
  <cols>
    <col min="1" max="1" width="14.453125" customWidth="1"/>
    <col min="2" max="4" width="11.453125" customWidth="1"/>
    <col min="6" max="6" width="14" customWidth="1"/>
    <col min="7" max="7" width="14.08984375" customWidth="1"/>
  </cols>
  <sheetData>
    <row r="1" spans="1:7" s="59" customFormat="1" x14ac:dyDescent="0.35">
      <c r="A1" s="78"/>
      <c r="B1" s="89"/>
      <c r="C1" s="89"/>
      <c r="D1" s="89"/>
      <c r="E1" s="89"/>
      <c r="F1" s="89"/>
      <c r="G1" s="89"/>
    </row>
    <row r="2" spans="1:7" ht="65.5" thickBot="1" x14ac:dyDescent="0.4">
      <c r="A2" s="100"/>
      <c r="B2" s="70" t="s">
        <v>108</v>
      </c>
      <c r="C2" s="70" t="s">
        <v>109</v>
      </c>
      <c r="D2" s="70" t="s">
        <v>110</v>
      </c>
      <c r="E2" s="70" t="s">
        <v>111</v>
      </c>
      <c r="F2" s="70" t="s">
        <v>112</v>
      </c>
      <c r="G2" s="70" t="s">
        <v>113</v>
      </c>
    </row>
    <row r="3" spans="1:7" ht="26" x14ac:dyDescent="0.35">
      <c r="A3" s="71" t="s">
        <v>5</v>
      </c>
      <c r="B3" s="101">
        <v>0.74</v>
      </c>
      <c r="C3" s="101">
        <v>0.67</v>
      </c>
      <c r="D3" s="101">
        <v>0.69299999999999995</v>
      </c>
      <c r="E3" s="101">
        <v>0.65859999999999996</v>
      </c>
      <c r="F3" s="120">
        <v>0.99219999999999997</v>
      </c>
      <c r="G3" s="120">
        <v>4.0000000000000002E-4</v>
      </c>
    </row>
    <row r="4" spans="1:7" ht="39" x14ac:dyDescent="0.35">
      <c r="A4" s="72" t="s">
        <v>114</v>
      </c>
      <c r="B4" s="121">
        <v>0.13</v>
      </c>
      <c r="C4" s="121">
        <v>0.17</v>
      </c>
      <c r="D4" s="121">
        <v>0.19359999999999999</v>
      </c>
      <c r="E4" s="121">
        <v>0.19700000000000001</v>
      </c>
      <c r="F4" s="122">
        <v>0.98970000000000002</v>
      </c>
      <c r="G4" s="122">
        <v>2.0000000000000001E-4</v>
      </c>
    </row>
    <row r="5" spans="1:7" ht="26" x14ac:dyDescent="0.35">
      <c r="A5" s="73" t="s">
        <v>22</v>
      </c>
      <c r="B5" s="123">
        <v>0.06</v>
      </c>
      <c r="C5" s="123">
        <v>0.08</v>
      </c>
      <c r="D5" s="123">
        <v>4.7E-2</v>
      </c>
      <c r="E5" s="123">
        <v>6.7500000000000004E-2</v>
      </c>
      <c r="F5" s="124">
        <v>0.93959999999999999</v>
      </c>
      <c r="G5" s="124">
        <v>2.0000000000000001E-4</v>
      </c>
    </row>
    <row r="6" spans="1:7" ht="15.5" x14ac:dyDescent="0.35">
      <c r="A6" s="102" t="s">
        <v>115</v>
      </c>
      <c r="B6" s="125">
        <v>7.0000000000000007E-2</v>
      </c>
      <c r="C6" s="125">
        <v>0.09</v>
      </c>
      <c r="D6" s="125">
        <v>6.6400000000000001E-2</v>
      </c>
      <c r="E6" s="125">
        <v>7.6899999999999996E-2</v>
      </c>
      <c r="F6" s="126">
        <v>0.99450000000000005</v>
      </c>
      <c r="G6" s="126">
        <v>1E-3</v>
      </c>
    </row>
    <row r="7" spans="1:7" ht="14.4" customHeight="1" x14ac:dyDescent="0.35">
      <c r="A7" s="89"/>
      <c r="B7" s="89"/>
      <c r="C7" s="89"/>
      <c r="D7" s="89"/>
      <c r="E7" s="89"/>
      <c r="F7" s="89"/>
      <c r="G7" s="89"/>
    </row>
    <row r="9" spans="1:7" ht="14.4" customHeight="1" x14ac:dyDescent="0.35">
      <c r="A9" s="89"/>
      <c r="B9" s="89"/>
      <c r="C9" s="89"/>
      <c r="D9" s="89"/>
      <c r="E9" s="89"/>
      <c r="F9" s="89"/>
      <c r="G9" s="89"/>
    </row>
    <row r="11" spans="1:7" ht="14.4" customHeight="1" x14ac:dyDescent="0.35">
      <c r="A11" s="89"/>
      <c r="B11" s="89"/>
      <c r="C11" s="89"/>
      <c r="D11" s="89"/>
      <c r="E11" s="89"/>
      <c r="F11" s="89"/>
      <c r="G11" s="89"/>
    </row>
    <row r="12" spans="1:7" ht="15.9" customHeight="1" x14ac:dyDescent="0.35">
      <c r="A12" s="89"/>
      <c r="B12" s="89"/>
      <c r="C12" s="89"/>
      <c r="D12" s="89"/>
      <c r="E12" s="89"/>
      <c r="F12" s="89"/>
      <c r="G12" s="89"/>
    </row>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69139-16F7-4B70-AA0E-315237A656C7}">
  <dimension ref="A1:AQ378"/>
  <sheetViews>
    <sheetView zoomScale="90" zoomScaleNormal="90" workbookViewId="0">
      <pane xSplit="1" topLeftCell="B1" activePane="topRight" state="frozen"/>
      <selection activeCell="A101" sqref="A101"/>
      <selection pane="topRight" activeCell="E88" sqref="E88"/>
    </sheetView>
  </sheetViews>
  <sheetFormatPr defaultColWidth="8.90625" defaultRowHeight="14.5" x14ac:dyDescent="0.35"/>
  <cols>
    <col min="1" max="1" width="58.81640625" style="89" customWidth="1"/>
    <col min="2" max="2" width="9.1796875" style="89" customWidth="1"/>
    <col min="3" max="3" width="10.1796875" style="89" customWidth="1"/>
    <col min="4" max="5" width="9.1796875" style="89" customWidth="1"/>
    <col min="6" max="6" width="9.453125" style="89" customWidth="1"/>
    <col min="7" max="8" width="9.1796875" style="89" customWidth="1"/>
    <col min="9" max="9" width="9.453125" style="89" customWidth="1"/>
    <col min="10" max="11" width="9.1796875" style="89" customWidth="1"/>
    <col min="12" max="12" width="9.453125" style="89" customWidth="1"/>
    <col min="13" max="16" width="9.1796875" style="89" customWidth="1"/>
    <col min="17" max="18" width="8.90625" style="89"/>
    <col min="19" max="20" width="10" style="89" bestFit="1" customWidth="1"/>
    <col min="21" max="22" width="8.90625" style="89"/>
    <col min="23" max="23" width="10" style="89" bestFit="1" customWidth="1"/>
    <col min="24" max="27" width="8.90625" style="89"/>
    <col min="28" max="28" width="10" style="89" bestFit="1" customWidth="1"/>
    <col min="29" max="30" width="8.90625" style="89"/>
    <col min="31" max="32" width="10" style="89" bestFit="1" customWidth="1"/>
    <col min="33" max="39" width="8.90625" style="89"/>
    <col min="40" max="40" width="9.1796875" style="89" bestFit="1" customWidth="1"/>
    <col min="41" max="42" width="8.90625" style="89"/>
    <col min="43" max="43" width="9.1796875" style="89" bestFit="1" customWidth="1"/>
    <col min="44" max="16384" width="8.90625" style="89"/>
  </cols>
  <sheetData>
    <row r="1" spans="1:2" ht="29" customHeight="1" x14ac:dyDescent="0.35">
      <c r="A1" s="297" t="s">
        <v>388</v>
      </c>
      <c r="B1" s="298"/>
    </row>
    <row r="2" spans="1:2" x14ac:dyDescent="0.35">
      <c r="A2" s="157">
        <v>42795</v>
      </c>
      <c r="B2" s="3">
        <v>3843</v>
      </c>
    </row>
    <row r="3" spans="1:2" x14ac:dyDescent="0.35">
      <c r="A3" s="157">
        <v>42826</v>
      </c>
      <c r="B3" s="3">
        <v>2719</v>
      </c>
    </row>
    <row r="4" spans="1:2" x14ac:dyDescent="0.35">
      <c r="A4" s="157">
        <v>42856</v>
      </c>
      <c r="B4" s="3">
        <v>3968</v>
      </c>
    </row>
    <row r="5" spans="1:2" x14ac:dyDescent="0.35">
      <c r="A5" s="157">
        <v>42887</v>
      </c>
      <c r="B5" s="3">
        <v>3513</v>
      </c>
    </row>
    <row r="6" spans="1:2" x14ac:dyDescent="0.35">
      <c r="A6" s="157">
        <v>42917</v>
      </c>
      <c r="B6" s="3">
        <v>3363</v>
      </c>
    </row>
    <row r="7" spans="1:2" x14ac:dyDescent="0.35">
      <c r="A7" s="157">
        <v>42948</v>
      </c>
      <c r="B7" s="3">
        <v>3850</v>
      </c>
    </row>
    <row r="8" spans="1:2" x14ac:dyDescent="0.35">
      <c r="A8" s="157">
        <v>42979</v>
      </c>
      <c r="B8" s="25">
        <v>3469</v>
      </c>
    </row>
    <row r="9" spans="1:2" x14ac:dyDescent="0.35">
      <c r="A9" s="157">
        <v>43009</v>
      </c>
      <c r="B9" s="3">
        <v>3865</v>
      </c>
    </row>
    <row r="10" spans="1:2" x14ac:dyDescent="0.35">
      <c r="A10" s="157">
        <v>43040</v>
      </c>
      <c r="B10" s="3">
        <v>4399</v>
      </c>
    </row>
    <row r="11" spans="1:2" x14ac:dyDescent="0.35">
      <c r="A11" s="157">
        <v>43070</v>
      </c>
      <c r="B11" s="3">
        <v>3809</v>
      </c>
    </row>
    <row r="12" spans="1:2" x14ac:dyDescent="0.35">
      <c r="A12" s="157">
        <v>43101</v>
      </c>
      <c r="B12" s="3">
        <v>4157</v>
      </c>
    </row>
    <row r="13" spans="1:2" x14ac:dyDescent="0.35">
      <c r="A13" s="157">
        <v>43132</v>
      </c>
      <c r="B13" s="3">
        <v>4342</v>
      </c>
    </row>
    <row r="14" spans="1:2" x14ac:dyDescent="0.35">
      <c r="A14" s="158">
        <v>43160</v>
      </c>
      <c r="B14" s="257">
        <v>3409</v>
      </c>
    </row>
    <row r="15" spans="1:2" x14ac:dyDescent="0.35">
      <c r="A15" s="158">
        <v>43191</v>
      </c>
      <c r="B15" s="159">
        <v>1940</v>
      </c>
    </row>
    <row r="16" spans="1:2" x14ac:dyDescent="0.35">
      <c r="A16" s="157">
        <v>43221</v>
      </c>
      <c r="B16" s="159">
        <v>2319</v>
      </c>
    </row>
    <row r="17" spans="1:2" x14ac:dyDescent="0.35">
      <c r="A17" s="157">
        <v>43252</v>
      </c>
      <c r="B17" s="160">
        <v>2216</v>
      </c>
    </row>
    <row r="18" spans="1:2" x14ac:dyDescent="0.35">
      <c r="A18" s="158">
        <v>43282</v>
      </c>
      <c r="B18" s="3">
        <v>2504</v>
      </c>
    </row>
    <row r="19" spans="1:2" x14ac:dyDescent="0.35">
      <c r="A19" s="158">
        <v>43313</v>
      </c>
      <c r="B19" s="25">
        <v>2702</v>
      </c>
    </row>
    <row r="20" spans="1:2" x14ac:dyDescent="0.35">
      <c r="A20" s="158">
        <v>43344</v>
      </c>
      <c r="B20" s="3">
        <v>2212</v>
      </c>
    </row>
    <row r="21" spans="1:2" x14ac:dyDescent="0.35">
      <c r="A21" s="158">
        <v>43374</v>
      </c>
      <c r="B21" s="3">
        <v>2381</v>
      </c>
    </row>
    <row r="22" spans="1:2" x14ac:dyDescent="0.35">
      <c r="A22" s="158">
        <v>43405</v>
      </c>
      <c r="B22" s="3">
        <v>2490</v>
      </c>
    </row>
    <row r="23" spans="1:2" x14ac:dyDescent="0.35">
      <c r="A23" s="158">
        <v>43435</v>
      </c>
      <c r="B23" s="3">
        <v>1767</v>
      </c>
    </row>
    <row r="24" spans="1:2" x14ac:dyDescent="0.35">
      <c r="A24" s="158">
        <v>43466</v>
      </c>
      <c r="B24" s="25">
        <v>1608</v>
      </c>
    </row>
    <row r="25" spans="1:2" x14ac:dyDescent="0.35">
      <c r="A25" s="158">
        <v>43497</v>
      </c>
      <c r="B25" s="3">
        <v>1633</v>
      </c>
    </row>
    <row r="26" spans="1:2" x14ac:dyDescent="0.35">
      <c r="A26" s="158">
        <v>43525</v>
      </c>
      <c r="B26" s="3">
        <v>1455</v>
      </c>
    </row>
    <row r="27" spans="1:2" x14ac:dyDescent="0.35">
      <c r="A27" s="158">
        <v>43556</v>
      </c>
      <c r="B27" s="256">
        <v>1285</v>
      </c>
    </row>
    <row r="28" spans="1:2" x14ac:dyDescent="0.35">
      <c r="A28" s="158">
        <v>43586</v>
      </c>
      <c r="B28" s="3">
        <v>1568</v>
      </c>
    </row>
    <row r="29" spans="1:2" x14ac:dyDescent="0.35">
      <c r="A29" s="158">
        <v>43617</v>
      </c>
      <c r="B29" s="25">
        <v>1404</v>
      </c>
    </row>
    <row r="30" spans="1:2" x14ac:dyDescent="0.35">
      <c r="A30" s="158">
        <v>43647</v>
      </c>
      <c r="B30" s="3">
        <v>1562</v>
      </c>
    </row>
    <row r="31" spans="1:2" x14ac:dyDescent="0.35">
      <c r="A31" s="158">
        <v>43678</v>
      </c>
      <c r="B31" s="3">
        <v>1532</v>
      </c>
    </row>
    <row r="32" spans="1:2" x14ac:dyDescent="0.35">
      <c r="A32" s="158">
        <v>43709</v>
      </c>
      <c r="B32" s="25">
        <v>1575</v>
      </c>
    </row>
    <row r="33" spans="1:4" x14ac:dyDescent="0.35">
      <c r="A33" s="158">
        <v>43739</v>
      </c>
      <c r="B33" s="3">
        <v>1543</v>
      </c>
    </row>
    <row r="34" spans="1:4" x14ac:dyDescent="0.35">
      <c r="A34" s="158">
        <v>43770</v>
      </c>
      <c r="B34" s="25">
        <v>1484</v>
      </c>
    </row>
    <row r="35" spans="1:4" x14ac:dyDescent="0.35">
      <c r="A35" s="158">
        <v>43800</v>
      </c>
      <c r="B35" s="3">
        <v>1058</v>
      </c>
    </row>
    <row r="36" spans="1:4" x14ac:dyDescent="0.35">
      <c r="A36" s="158">
        <v>43831</v>
      </c>
      <c r="B36" s="25">
        <v>1284</v>
      </c>
    </row>
    <row r="37" spans="1:4" x14ac:dyDescent="0.35">
      <c r="A37" s="158">
        <v>43862</v>
      </c>
      <c r="B37" s="3">
        <v>1771</v>
      </c>
    </row>
    <row r="38" spans="1:4" x14ac:dyDescent="0.35">
      <c r="A38" s="158">
        <v>43891</v>
      </c>
      <c r="B38" s="25">
        <v>1660</v>
      </c>
    </row>
    <row r="39" spans="1:4" x14ac:dyDescent="0.35">
      <c r="A39" s="158">
        <v>43922</v>
      </c>
      <c r="B39" s="3">
        <v>1204</v>
      </c>
    </row>
    <row r="40" spans="1:4" x14ac:dyDescent="0.35">
      <c r="A40" s="158">
        <v>43952</v>
      </c>
      <c r="B40" s="25">
        <v>1065</v>
      </c>
    </row>
    <row r="41" spans="1:4" x14ac:dyDescent="0.35">
      <c r="A41" s="158">
        <v>43983</v>
      </c>
      <c r="B41" s="3">
        <v>1031</v>
      </c>
    </row>
    <row r="42" spans="1:4" x14ac:dyDescent="0.35">
      <c r="A42" s="158">
        <v>44013</v>
      </c>
      <c r="B42" s="256">
        <v>1318</v>
      </c>
    </row>
    <row r="43" spans="1:4" x14ac:dyDescent="0.35">
      <c r="A43" s="158">
        <v>44044</v>
      </c>
      <c r="B43" s="256">
        <v>1305</v>
      </c>
      <c r="D43" s="129"/>
    </row>
    <row r="45" spans="1:4" ht="30" customHeight="1" x14ac:dyDescent="0.35">
      <c r="A45" s="297" t="s">
        <v>116</v>
      </c>
      <c r="B45" s="298"/>
      <c r="C45" s="298"/>
    </row>
    <row r="46" spans="1:4" x14ac:dyDescent="0.35">
      <c r="A46" s="161"/>
      <c r="B46" s="156" t="s">
        <v>117</v>
      </c>
      <c r="C46" s="156" t="s">
        <v>118</v>
      </c>
    </row>
    <row r="47" spans="1:4" x14ac:dyDescent="0.35">
      <c r="A47" s="157">
        <v>42795</v>
      </c>
      <c r="B47" s="3">
        <v>205</v>
      </c>
      <c r="C47" s="3">
        <v>74</v>
      </c>
    </row>
    <row r="48" spans="1:4" x14ac:dyDescent="0.35">
      <c r="A48" s="157">
        <v>42826</v>
      </c>
      <c r="B48" s="3">
        <v>150</v>
      </c>
      <c r="C48" s="3">
        <v>39</v>
      </c>
    </row>
    <row r="49" spans="1:3" x14ac:dyDescent="0.35">
      <c r="A49" s="157">
        <v>42856</v>
      </c>
      <c r="B49" s="3">
        <v>214</v>
      </c>
      <c r="C49" s="3">
        <v>83</v>
      </c>
    </row>
    <row r="50" spans="1:3" x14ac:dyDescent="0.35">
      <c r="A50" s="157">
        <v>42887</v>
      </c>
      <c r="B50" s="3">
        <v>169</v>
      </c>
      <c r="C50" s="3">
        <v>58</v>
      </c>
    </row>
    <row r="51" spans="1:3" x14ac:dyDescent="0.35">
      <c r="A51" s="157">
        <v>42917</v>
      </c>
      <c r="B51" s="3">
        <v>165</v>
      </c>
      <c r="C51" s="3">
        <v>64</v>
      </c>
    </row>
    <row r="52" spans="1:3" x14ac:dyDescent="0.35">
      <c r="A52" s="157">
        <v>42948</v>
      </c>
      <c r="B52" s="3">
        <v>210</v>
      </c>
      <c r="C52" s="3">
        <v>68</v>
      </c>
    </row>
    <row r="53" spans="1:3" x14ac:dyDescent="0.35">
      <c r="A53" s="157">
        <v>42979</v>
      </c>
      <c r="B53" s="3">
        <v>209</v>
      </c>
      <c r="C53" s="3">
        <v>64</v>
      </c>
    </row>
    <row r="54" spans="1:3" x14ac:dyDescent="0.35">
      <c r="A54" s="157">
        <v>43009</v>
      </c>
      <c r="B54" s="3">
        <v>215</v>
      </c>
      <c r="C54" s="3">
        <v>79</v>
      </c>
    </row>
    <row r="55" spans="1:3" x14ac:dyDescent="0.35">
      <c r="A55" s="157">
        <v>43040</v>
      </c>
      <c r="B55" s="3">
        <v>185</v>
      </c>
      <c r="C55" s="3">
        <v>76</v>
      </c>
    </row>
    <row r="56" spans="1:3" x14ac:dyDescent="0.35">
      <c r="A56" s="157">
        <v>43070</v>
      </c>
      <c r="B56" s="3">
        <v>169</v>
      </c>
      <c r="C56" s="3">
        <v>40</v>
      </c>
    </row>
    <row r="57" spans="1:3" x14ac:dyDescent="0.35">
      <c r="A57" s="157">
        <v>43101</v>
      </c>
      <c r="B57" s="3">
        <v>156</v>
      </c>
      <c r="C57" s="3">
        <v>41</v>
      </c>
    </row>
    <row r="58" spans="1:3" x14ac:dyDescent="0.35">
      <c r="A58" s="157">
        <v>43132</v>
      </c>
      <c r="B58" s="3">
        <v>197</v>
      </c>
      <c r="C58" s="3">
        <v>53</v>
      </c>
    </row>
    <row r="59" spans="1:3" x14ac:dyDescent="0.35">
      <c r="A59" s="157">
        <v>43160</v>
      </c>
      <c r="B59" s="25">
        <v>162</v>
      </c>
      <c r="C59" s="25">
        <v>53</v>
      </c>
    </row>
    <row r="60" spans="1:3" x14ac:dyDescent="0.35">
      <c r="A60" s="158">
        <v>43191</v>
      </c>
      <c r="B60" s="3">
        <v>155</v>
      </c>
      <c r="C60" s="162">
        <v>40</v>
      </c>
    </row>
    <row r="61" spans="1:3" x14ac:dyDescent="0.35">
      <c r="A61" s="158">
        <v>43221</v>
      </c>
      <c r="B61" s="37">
        <v>154</v>
      </c>
      <c r="C61" s="163">
        <v>155</v>
      </c>
    </row>
    <row r="62" spans="1:3" x14ac:dyDescent="0.35">
      <c r="A62" s="158">
        <v>43252</v>
      </c>
      <c r="B62" s="164">
        <v>138</v>
      </c>
      <c r="C62" s="165">
        <v>95</v>
      </c>
    </row>
    <row r="63" spans="1:3" x14ac:dyDescent="0.35">
      <c r="A63" s="158">
        <v>43282</v>
      </c>
      <c r="B63" s="166">
        <v>201</v>
      </c>
      <c r="C63" s="167">
        <v>52</v>
      </c>
    </row>
    <row r="64" spans="1:3" x14ac:dyDescent="0.35">
      <c r="A64" s="158">
        <v>43313</v>
      </c>
      <c r="B64" s="164">
        <v>187</v>
      </c>
      <c r="C64" s="164">
        <v>80</v>
      </c>
    </row>
    <row r="65" spans="1:3" x14ac:dyDescent="0.35">
      <c r="A65" s="158">
        <v>43344</v>
      </c>
      <c r="B65" s="257">
        <v>185</v>
      </c>
      <c r="C65" s="168">
        <v>59</v>
      </c>
    </row>
    <row r="66" spans="1:3" x14ac:dyDescent="0.35">
      <c r="A66" s="158">
        <v>43374</v>
      </c>
      <c r="B66" s="169">
        <v>237</v>
      </c>
      <c r="C66" s="168">
        <v>51</v>
      </c>
    </row>
    <row r="67" spans="1:3" x14ac:dyDescent="0.35">
      <c r="A67" s="158">
        <v>43405</v>
      </c>
      <c r="B67" s="160">
        <v>201</v>
      </c>
      <c r="C67" s="168">
        <v>53</v>
      </c>
    </row>
    <row r="68" spans="1:3" x14ac:dyDescent="0.35">
      <c r="A68" s="158">
        <v>43435</v>
      </c>
      <c r="B68" s="164">
        <v>156</v>
      </c>
      <c r="C68" s="164">
        <v>40</v>
      </c>
    </row>
    <row r="69" spans="1:3" x14ac:dyDescent="0.35">
      <c r="A69" s="158">
        <v>43466</v>
      </c>
      <c r="B69" s="164">
        <v>68</v>
      </c>
      <c r="C69" s="164">
        <v>17</v>
      </c>
    </row>
    <row r="70" spans="1:3" x14ac:dyDescent="0.35">
      <c r="A70" s="158">
        <v>43497</v>
      </c>
      <c r="B70" s="164">
        <v>58</v>
      </c>
      <c r="C70" s="164">
        <v>13</v>
      </c>
    </row>
    <row r="71" spans="1:3" x14ac:dyDescent="0.35">
      <c r="A71" s="158">
        <v>43525</v>
      </c>
      <c r="B71" s="164">
        <v>51</v>
      </c>
      <c r="C71" s="164">
        <v>7</v>
      </c>
    </row>
    <row r="72" spans="1:3" x14ac:dyDescent="0.35">
      <c r="A72" s="158">
        <v>43556</v>
      </c>
      <c r="B72" s="164">
        <v>87</v>
      </c>
      <c r="C72" s="164">
        <v>19</v>
      </c>
    </row>
    <row r="73" spans="1:3" x14ac:dyDescent="0.35">
      <c r="A73" s="158">
        <v>43586</v>
      </c>
      <c r="B73" s="164">
        <v>84</v>
      </c>
      <c r="C73" s="164">
        <v>8</v>
      </c>
    </row>
    <row r="74" spans="1:3" x14ac:dyDescent="0.35">
      <c r="A74" s="158">
        <v>43617</v>
      </c>
      <c r="B74" s="164">
        <v>137</v>
      </c>
      <c r="C74" s="164">
        <v>17</v>
      </c>
    </row>
    <row r="75" spans="1:3" x14ac:dyDescent="0.35">
      <c r="A75" s="158">
        <v>43647</v>
      </c>
      <c r="B75" s="164">
        <v>113</v>
      </c>
      <c r="C75" s="164">
        <v>17</v>
      </c>
    </row>
    <row r="76" spans="1:3" x14ac:dyDescent="0.35">
      <c r="A76" s="158">
        <v>43678</v>
      </c>
      <c r="B76" s="164">
        <v>90</v>
      </c>
      <c r="C76" s="164">
        <v>21</v>
      </c>
    </row>
    <row r="77" spans="1:3" x14ac:dyDescent="0.35">
      <c r="A77" s="158">
        <v>43709</v>
      </c>
      <c r="B77" s="164">
        <v>48</v>
      </c>
      <c r="C77" s="164">
        <v>12</v>
      </c>
    </row>
    <row r="78" spans="1:3" x14ac:dyDescent="0.35">
      <c r="A78" s="158">
        <v>43739</v>
      </c>
      <c r="B78" s="164">
        <v>114</v>
      </c>
      <c r="C78" s="164">
        <v>16</v>
      </c>
    </row>
    <row r="79" spans="1:3" x14ac:dyDescent="0.35">
      <c r="A79" s="158">
        <v>43770</v>
      </c>
      <c r="B79" s="164">
        <v>51</v>
      </c>
      <c r="C79" s="164">
        <v>18</v>
      </c>
    </row>
    <row r="80" spans="1:3" x14ac:dyDescent="0.35">
      <c r="A80" s="158">
        <v>43800</v>
      </c>
      <c r="B80" s="164">
        <v>80</v>
      </c>
      <c r="C80" s="164">
        <v>12</v>
      </c>
    </row>
    <row r="81" spans="1:5" x14ac:dyDescent="0.35">
      <c r="A81" s="158">
        <v>43831</v>
      </c>
      <c r="B81" s="164">
        <v>58</v>
      </c>
      <c r="C81" s="164">
        <v>19</v>
      </c>
    </row>
    <row r="82" spans="1:5" x14ac:dyDescent="0.35">
      <c r="A82" s="158">
        <v>43862</v>
      </c>
      <c r="B82" s="164">
        <v>53</v>
      </c>
      <c r="C82" s="164">
        <v>14</v>
      </c>
    </row>
    <row r="83" spans="1:5" x14ac:dyDescent="0.35">
      <c r="A83" s="158">
        <v>43891</v>
      </c>
      <c r="B83" s="164">
        <v>83</v>
      </c>
      <c r="C83" s="164">
        <v>12</v>
      </c>
    </row>
    <row r="84" spans="1:5" x14ac:dyDescent="0.35">
      <c r="A84" s="158">
        <v>43922</v>
      </c>
      <c r="B84" s="164">
        <v>60</v>
      </c>
      <c r="C84" s="164">
        <v>24</v>
      </c>
    </row>
    <row r="85" spans="1:5" x14ac:dyDescent="0.35">
      <c r="A85" s="158">
        <v>43952</v>
      </c>
      <c r="B85" s="164">
        <v>59</v>
      </c>
      <c r="C85" s="164">
        <v>13</v>
      </c>
    </row>
    <row r="86" spans="1:5" x14ac:dyDescent="0.35">
      <c r="A86" s="158">
        <v>43983</v>
      </c>
      <c r="B86" s="164">
        <v>17</v>
      </c>
      <c r="C86" s="164">
        <v>14</v>
      </c>
    </row>
    <row r="87" spans="1:5" x14ac:dyDescent="0.35">
      <c r="A87" s="158">
        <v>44013</v>
      </c>
      <c r="B87" s="164">
        <v>41</v>
      </c>
      <c r="C87" s="164">
        <v>39</v>
      </c>
    </row>
    <row r="88" spans="1:5" x14ac:dyDescent="0.35">
      <c r="A88" s="158">
        <v>44044</v>
      </c>
      <c r="B88" s="164">
        <v>52</v>
      </c>
      <c r="C88" s="164">
        <v>58</v>
      </c>
      <c r="E88" s="129"/>
    </row>
    <row r="90" spans="1:5" ht="30" customHeight="1" x14ac:dyDescent="0.35">
      <c r="A90" s="299" t="s">
        <v>119</v>
      </c>
      <c r="B90" s="300"/>
      <c r="C90" s="300"/>
    </row>
    <row r="91" spans="1:5" x14ac:dyDescent="0.35">
      <c r="A91" s="161"/>
      <c r="B91" s="156" t="s">
        <v>117</v>
      </c>
      <c r="C91" s="156" t="s">
        <v>118</v>
      </c>
    </row>
    <row r="92" spans="1:5" x14ac:dyDescent="0.35">
      <c r="A92" s="157">
        <v>42795</v>
      </c>
      <c r="B92" s="3">
        <v>131</v>
      </c>
      <c r="C92" s="3">
        <v>40</v>
      </c>
    </row>
    <row r="93" spans="1:5" x14ac:dyDescent="0.35">
      <c r="A93" s="157">
        <v>42826</v>
      </c>
      <c r="B93" s="3">
        <v>91</v>
      </c>
      <c r="C93" s="3">
        <v>24</v>
      </c>
    </row>
    <row r="94" spans="1:5" x14ac:dyDescent="0.35">
      <c r="A94" s="157">
        <v>42856</v>
      </c>
      <c r="B94" s="3">
        <v>150</v>
      </c>
      <c r="C94" s="3">
        <v>41</v>
      </c>
    </row>
    <row r="95" spans="1:5" x14ac:dyDescent="0.35">
      <c r="A95" s="157">
        <v>42887</v>
      </c>
      <c r="B95" s="3">
        <v>114</v>
      </c>
      <c r="C95" s="3">
        <v>36</v>
      </c>
    </row>
    <row r="96" spans="1:5" x14ac:dyDescent="0.35">
      <c r="A96" s="157">
        <v>42917</v>
      </c>
      <c r="B96" s="3">
        <v>128</v>
      </c>
      <c r="C96" s="3">
        <v>38</v>
      </c>
    </row>
    <row r="97" spans="1:3" x14ac:dyDescent="0.35">
      <c r="A97" s="157">
        <v>42948</v>
      </c>
      <c r="B97" s="3">
        <v>148</v>
      </c>
      <c r="C97" s="3">
        <v>43</v>
      </c>
    </row>
    <row r="98" spans="1:3" x14ac:dyDescent="0.35">
      <c r="A98" s="157">
        <v>42979</v>
      </c>
      <c r="B98" s="3">
        <v>141</v>
      </c>
      <c r="C98" s="3">
        <v>40</v>
      </c>
    </row>
    <row r="99" spans="1:3" x14ac:dyDescent="0.35">
      <c r="A99" s="157">
        <v>43009</v>
      </c>
      <c r="B99" s="3">
        <v>156</v>
      </c>
      <c r="C99" s="3">
        <v>52</v>
      </c>
    </row>
    <row r="100" spans="1:3" x14ac:dyDescent="0.35">
      <c r="A100" s="157">
        <v>43040</v>
      </c>
      <c r="B100" s="3">
        <v>123</v>
      </c>
      <c r="C100" s="3">
        <v>51</v>
      </c>
    </row>
    <row r="101" spans="1:3" x14ac:dyDescent="0.35">
      <c r="A101" s="157">
        <v>43070</v>
      </c>
      <c r="B101" s="3">
        <v>101</v>
      </c>
      <c r="C101" s="3">
        <v>20</v>
      </c>
    </row>
    <row r="102" spans="1:3" x14ac:dyDescent="0.35">
      <c r="A102" s="157">
        <v>43101</v>
      </c>
      <c r="B102" s="3">
        <v>100</v>
      </c>
      <c r="C102" s="3">
        <v>28</v>
      </c>
    </row>
    <row r="103" spans="1:3" x14ac:dyDescent="0.35">
      <c r="A103" s="157">
        <v>43132</v>
      </c>
      <c r="B103" s="164">
        <v>138</v>
      </c>
      <c r="C103" s="164">
        <v>31</v>
      </c>
    </row>
    <row r="104" spans="1:3" x14ac:dyDescent="0.35">
      <c r="A104" s="157">
        <v>43160</v>
      </c>
      <c r="B104" s="164">
        <v>103</v>
      </c>
      <c r="C104" s="164">
        <v>40</v>
      </c>
    </row>
    <row r="105" spans="1:3" x14ac:dyDescent="0.35">
      <c r="A105" s="157">
        <v>43191</v>
      </c>
      <c r="B105" s="164">
        <v>105</v>
      </c>
      <c r="C105" s="164">
        <v>26</v>
      </c>
    </row>
    <row r="106" spans="1:3" x14ac:dyDescent="0.35">
      <c r="A106" s="157">
        <v>43221</v>
      </c>
      <c r="B106" s="164">
        <v>98</v>
      </c>
      <c r="C106" s="164">
        <v>29</v>
      </c>
    </row>
    <row r="107" spans="1:3" x14ac:dyDescent="0.35">
      <c r="A107" s="157">
        <v>43252</v>
      </c>
      <c r="B107" s="164">
        <v>87</v>
      </c>
      <c r="C107" s="164">
        <v>57</v>
      </c>
    </row>
    <row r="108" spans="1:3" x14ac:dyDescent="0.35">
      <c r="A108" s="157">
        <v>43282</v>
      </c>
      <c r="B108" s="164">
        <v>129</v>
      </c>
      <c r="C108" s="164">
        <v>28</v>
      </c>
    </row>
    <row r="109" spans="1:3" x14ac:dyDescent="0.35">
      <c r="A109" s="157">
        <v>43313</v>
      </c>
      <c r="B109" s="164">
        <v>110</v>
      </c>
      <c r="C109" s="164">
        <v>47</v>
      </c>
    </row>
    <row r="110" spans="1:3" x14ac:dyDescent="0.35">
      <c r="A110" s="157">
        <v>43344</v>
      </c>
      <c r="B110" s="170">
        <v>107</v>
      </c>
      <c r="C110" s="168">
        <v>29</v>
      </c>
    </row>
    <row r="111" spans="1:3" x14ac:dyDescent="0.35">
      <c r="A111" s="157">
        <v>43374</v>
      </c>
      <c r="B111" s="3">
        <v>162</v>
      </c>
      <c r="C111" s="3">
        <v>33</v>
      </c>
    </row>
    <row r="112" spans="1:3" x14ac:dyDescent="0.35">
      <c r="A112" s="157">
        <v>43405</v>
      </c>
      <c r="B112" s="3">
        <v>132</v>
      </c>
      <c r="C112" s="3">
        <v>32</v>
      </c>
    </row>
    <row r="113" spans="1:3" x14ac:dyDescent="0.35">
      <c r="A113" s="157">
        <v>43435</v>
      </c>
      <c r="B113" s="3">
        <v>103</v>
      </c>
      <c r="C113" s="3">
        <v>24</v>
      </c>
    </row>
    <row r="114" spans="1:3" x14ac:dyDescent="0.35">
      <c r="A114" s="157">
        <v>43466</v>
      </c>
      <c r="B114" s="3">
        <v>47</v>
      </c>
      <c r="C114" s="3">
        <v>8</v>
      </c>
    </row>
    <row r="115" spans="1:3" x14ac:dyDescent="0.35">
      <c r="A115" s="157">
        <v>43497</v>
      </c>
      <c r="B115" s="3">
        <v>35</v>
      </c>
      <c r="C115" s="3">
        <v>9</v>
      </c>
    </row>
    <row r="116" spans="1:3" x14ac:dyDescent="0.35">
      <c r="A116" s="157">
        <v>43525</v>
      </c>
      <c r="B116" s="3">
        <v>33</v>
      </c>
      <c r="C116" s="3">
        <v>4</v>
      </c>
    </row>
    <row r="117" spans="1:3" x14ac:dyDescent="0.35">
      <c r="A117" s="157">
        <v>43556</v>
      </c>
      <c r="B117" s="3">
        <v>66</v>
      </c>
      <c r="C117" s="3">
        <v>8</v>
      </c>
    </row>
    <row r="118" spans="1:3" x14ac:dyDescent="0.35">
      <c r="A118" s="157">
        <v>43586</v>
      </c>
      <c r="B118" s="3">
        <v>71</v>
      </c>
      <c r="C118" s="3">
        <v>4</v>
      </c>
    </row>
    <row r="119" spans="1:3" x14ac:dyDescent="0.35">
      <c r="A119" s="157">
        <v>43617</v>
      </c>
      <c r="B119" s="3">
        <v>94</v>
      </c>
      <c r="C119" s="3">
        <v>13</v>
      </c>
    </row>
    <row r="120" spans="1:3" x14ac:dyDescent="0.35">
      <c r="A120" s="157">
        <v>43647</v>
      </c>
      <c r="B120" s="3">
        <v>83</v>
      </c>
      <c r="C120" s="3">
        <v>11</v>
      </c>
    </row>
    <row r="121" spans="1:3" x14ac:dyDescent="0.35">
      <c r="A121" s="157">
        <v>43678</v>
      </c>
      <c r="B121" s="3">
        <v>60</v>
      </c>
      <c r="C121" s="3">
        <v>11</v>
      </c>
    </row>
    <row r="122" spans="1:3" x14ac:dyDescent="0.35">
      <c r="A122" s="157">
        <v>43709</v>
      </c>
      <c r="B122" s="3">
        <v>31</v>
      </c>
      <c r="C122" s="3">
        <v>5</v>
      </c>
    </row>
    <row r="123" spans="1:3" x14ac:dyDescent="0.35">
      <c r="A123" s="157">
        <v>43739</v>
      </c>
      <c r="B123" s="3">
        <v>74</v>
      </c>
      <c r="C123" s="3">
        <v>8</v>
      </c>
    </row>
    <row r="124" spans="1:3" x14ac:dyDescent="0.35">
      <c r="A124" s="157">
        <v>43770</v>
      </c>
      <c r="B124" s="25">
        <v>37</v>
      </c>
      <c r="C124" s="25">
        <v>14</v>
      </c>
    </row>
    <row r="125" spans="1:3" x14ac:dyDescent="0.35">
      <c r="A125" s="158">
        <v>43800</v>
      </c>
      <c r="B125" s="3">
        <v>53</v>
      </c>
      <c r="C125" s="3">
        <v>7</v>
      </c>
    </row>
    <row r="126" spans="1:3" x14ac:dyDescent="0.35">
      <c r="A126" s="158">
        <v>43831</v>
      </c>
      <c r="B126" s="3">
        <v>48</v>
      </c>
      <c r="C126" s="3">
        <v>13</v>
      </c>
    </row>
    <row r="127" spans="1:3" x14ac:dyDescent="0.35">
      <c r="A127" s="158">
        <v>43862</v>
      </c>
      <c r="B127" s="25">
        <v>34</v>
      </c>
      <c r="C127" s="25">
        <v>6</v>
      </c>
    </row>
    <row r="128" spans="1:3" x14ac:dyDescent="0.35">
      <c r="A128" s="158">
        <v>43891</v>
      </c>
      <c r="B128" s="3">
        <v>55</v>
      </c>
      <c r="C128" s="3">
        <v>7</v>
      </c>
    </row>
    <row r="129" spans="1:3" x14ac:dyDescent="0.35">
      <c r="A129" s="158">
        <v>43922</v>
      </c>
      <c r="B129" s="3">
        <v>16</v>
      </c>
      <c r="C129" s="3">
        <v>12</v>
      </c>
    </row>
    <row r="130" spans="1:3" x14ac:dyDescent="0.35">
      <c r="A130" s="158">
        <v>43952</v>
      </c>
      <c r="B130" s="3">
        <v>30</v>
      </c>
      <c r="C130" s="3">
        <v>5</v>
      </c>
    </row>
    <row r="131" spans="1:3" x14ac:dyDescent="0.35">
      <c r="A131" s="158">
        <v>43983</v>
      </c>
      <c r="B131" s="3">
        <v>10</v>
      </c>
      <c r="C131" s="3">
        <v>7</v>
      </c>
    </row>
    <row r="132" spans="1:3" x14ac:dyDescent="0.35">
      <c r="A132" s="158">
        <v>44013</v>
      </c>
      <c r="B132" s="256">
        <v>25</v>
      </c>
      <c r="C132" s="256">
        <v>15</v>
      </c>
    </row>
    <row r="133" spans="1:3" x14ac:dyDescent="0.35">
      <c r="A133" s="158">
        <v>44044</v>
      </c>
      <c r="B133" s="256">
        <v>26</v>
      </c>
      <c r="C133" s="256">
        <v>25</v>
      </c>
    </row>
    <row r="135" spans="1:3" ht="30" customHeight="1" x14ac:dyDescent="0.35">
      <c r="A135" s="299" t="s">
        <v>120</v>
      </c>
      <c r="B135" s="298"/>
      <c r="C135" s="298"/>
    </row>
    <row r="136" spans="1:3" x14ac:dyDescent="0.35">
      <c r="A136" s="161"/>
      <c r="B136" s="156" t="s">
        <v>117</v>
      </c>
      <c r="C136" s="156" t="s">
        <v>118</v>
      </c>
    </row>
    <row r="137" spans="1:3" x14ac:dyDescent="0.35">
      <c r="A137" s="157">
        <v>42795</v>
      </c>
      <c r="B137" s="3">
        <v>39</v>
      </c>
      <c r="C137" s="3">
        <v>21</v>
      </c>
    </row>
    <row r="138" spans="1:3" x14ac:dyDescent="0.35">
      <c r="A138" s="157">
        <v>42826</v>
      </c>
      <c r="B138" s="3">
        <v>28</v>
      </c>
      <c r="C138" s="3">
        <v>7</v>
      </c>
    </row>
    <row r="139" spans="1:3" x14ac:dyDescent="0.35">
      <c r="A139" s="157">
        <v>42856</v>
      </c>
      <c r="B139" s="3">
        <v>40</v>
      </c>
      <c r="C139" s="3">
        <v>14</v>
      </c>
    </row>
    <row r="140" spans="1:3" x14ac:dyDescent="0.35">
      <c r="A140" s="157">
        <v>42887</v>
      </c>
      <c r="B140" s="3">
        <v>25</v>
      </c>
      <c r="C140" s="3">
        <v>8</v>
      </c>
    </row>
    <row r="141" spans="1:3" x14ac:dyDescent="0.35">
      <c r="A141" s="157">
        <v>42917</v>
      </c>
      <c r="B141" s="3">
        <v>21</v>
      </c>
      <c r="C141" s="3">
        <v>12</v>
      </c>
    </row>
    <row r="142" spans="1:3" x14ac:dyDescent="0.35">
      <c r="A142" s="157">
        <v>42948</v>
      </c>
      <c r="B142" s="3">
        <v>34</v>
      </c>
      <c r="C142" s="3">
        <v>10</v>
      </c>
    </row>
    <row r="143" spans="1:3" x14ac:dyDescent="0.35">
      <c r="A143" s="157">
        <v>42979</v>
      </c>
      <c r="B143" s="3">
        <v>41</v>
      </c>
      <c r="C143" s="3">
        <v>10</v>
      </c>
    </row>
    <row r="144" spans="1:3" x14ac:dyDescent="0.35">
      <c r="A144" s="157">
        <v>43009</v>
      </c>
      <c r="B144" s="3">
        <v>23</v>
      </c>
      <c r="C144" s="3">
        <v>12</v>
      </c>
    </row>
    <row r="145" spans="1:3" x14ac:dyDescent="0.35">
      <c r="A145" s="157">
        <v>43040</v>
      </c>
      <c r="B145" s="3">
        <v>23</v>
      </c>
      <c r="C145" s="3">
        <v>13</v>
      </c>
    </row>
    <row r="146" spans="1:3" x14ac:dyDescent="0.35">
      <c r="A146" s="157">
        <v>43070</v>
      </c>
      <c r="B146" s="3">
        <v>31</v>
      </c>
      <c r="C146" s="3">
        <v>7</v>
      </c>
    </row>
    <row r="147" spans="1:3" x14ac:dyDescent="0.35">
      <c r="A147" s="157">
        <v>43101</v>
      </c>
      <c r="B147" s="3">
        <v>21</v>
      </c>
      <c r="C147" s="3">
        <v>6</v>
      </c>
    </row>
    <row r="148" spans="1:3" x14ac:dyDescent="0.35">
      <c r="A148" s="158">
        <v>43132</v>
      </c>
      <c r="B148" s="164">
        <v>29</v>
      </c>
      <c r="C148" s="164">
        <v>11</v>
      </c>
    </row>
    <row r="149" spans="1:3" x14ac:dyDescent="0.35">
      <c r="A149" s="158">
        <v>43160</v>
      </c>
      <c r="B149" s="164">
        <v>25</v>
      </c>
      <c r="C149" s="164">
        <v>3</v>
      </c>
    </row>
    <row r="150" spans="1:3" x14ac:dyDescent="0.35">
      <c r="A150" s="158">
        <v>43191</v>
      </c>
      <c r="B150" s="164">
        <v>16</v>
      </c>
      <c r="C150" s="164">
        <v>6</v>
      </c>
    </row>
    <row r="151" spans="1:3" x14ac:dyDescent="0.35">
      <c r="A151" s="158">
        <v>43221</v>
      </c>
      <c r="B151" s="164">
        <v>25</v>
      </c>
      <c r="C151" s="164">
        <v>7</v>
      </c>
    </row>
    <row r="152" spans="1:3" x14ac:dyDescent="0.35">
      <c r="A152" s="158">
        <v>43252</v>
      </c>
      <c r="B152" s="164">
        <v>21</v>
      </c>
      <c r="C152" s="164">
        <v>12</v>
      </c>
    </row>
    <row r="153" spans="1:3" x14ac:dyDescent="0.35">
      <c r="A153" s="158">
        <v>43282</v>
      </c>
      <c r="B153" s="164">
        <v>28</v>
      </c>
      <c r="C153" s="164">
        <v>7</v>
      </c>
    </row>
    <row r="154" spans="1:3" x14ac:dyDescent="0.35">
      <c r="A154" s="158">
        <v>43313</v>
      </c>
      <c r="B154" s="164">
        <v>36</v>
      </c>
      <c r="C154" s="164">
        <v>11</v>
      </c>
    </row>
    <row r="155" spans="1:3" x14ac:dyDescent="0.35">
      <c r="A155" s="158">
        <v>43344</v>
      </c>
      <c r="B155" s="164">
        <v>36</v>
      </c>
      <c r="C155" s="164">
        <v>10</v>
      </c>
    </row>
    <row r="156" spans="1:3" x14ac:dyDescent="0.35">
      <c r="A156" s="158">
        <v>43374</v>
      </c>
      <c r="B156" s="164">
        <v>21</v>
      </c>
      <c r="C156" s="164">
        <v>6</v>
      </c>
    </row>
    <row r="157" spans="1:3" x14ac:dyDescent="0.35">
      <c r="A157" s="158">
        <v>43405</v>
      </c>
      <c r="B157" s="164">
        <v>30</v>
      </c>
      <c r="C157" s="164">
        <v>11</v>
      </c>
    </row>
    <row r="158" spans="1:3" x14ac:dyDescent="0.35">
      <c r="A158" s="158">
        <v>43435</v>
      </c>
      <c r="B158" s="164">
        <v>22</v>
      </c>
      <c r="C158" s="164">
        <v>4</v>
      </c>
    </row>
    <row r="159" spans="1:3" x14ac:dyDescent="0.35">
      <c r="A159" s="158">
        <v>43466</v>
      </c>
      <c r="B159" s="164">
        <v>1</v>
      </c>
      <c r="C159" s="164">
        <v>2</v>
      </c>
    </row>
    <row r="160" spans="1:3" x14ac:dyDescent="0.35">
      <c r="A160" s="158">
        <v>43497</v>
      </c>
      <c r="B160" s="164">
        <v>12</v>
      </c>
      <c r="C160" s="164">
        <v>4</v>
      </c>
    </row>
    <row r="161" spans="1:3" x14ac:dyDescent="0.35">
      <c r="A161" s="158">
        <v>43525</v>
      </c>
      <c r="B161" s="164">
        <v>8</v>
      </c>
      <c r="C161" s="164">
        <v>1</v>
      </c>
    </row>
    <row r="162" spans="1:3" x14ac:dyDescent="0.35">
      <c r="A162" s="158">
        <v>43556</v>
      </c>
      <c r="B162" s="164">
        <v>3</v>
      </c>
      <c r="C162" s="164">
        <v>2</v>
      </c>
    </row>
    <row r="163" spans="1:3" x14ac:dyDescent="0.35">
      <c r="A163" s="158">
        <v>43586</v>
      </c>
      <c r="B163" s="164">
        <v>5</v>
      </c>
      <c r="C163" s="164">
        <v>1</v>
      </c>
    </row>
    <row r="164" spans="1:3" x14ac:dyDescent="0.35">
      <c r="A164" s="158">
        <v>43617</v>
      </c>
      <c r="B164" s="164">
        <v>19</v>
      </c>
      <c r="C164" s="164">
        <v>0</v>
      </c>
    </row>
    <row r="165" spans="1:3" x14ac:dyDescent="0.35">
      <c r="A165" s="158">
        <v>43647</v>
      </c>
      <c r="B165" s="164">
        <v>6</v>
      </c>
      <c r="C165" s="164">
        <v>2</v>
      </c>
    </row>
    <row r="166" spans="1:3" x14ac:dyDescent="0.35">
      <c r="A166" s="158">
        <v>43678</v>
      </c>
      <c r="B166" s="164">
        <v>3</v>
      </c>
      <c r="C166" s="164">
        <v>1</v>
      </c>
    </row>
    <row r="167" spans="1:3" x14ac:dyDescent="0.35">
      <c r="A167" s="158">
        <v>43709</v>
      </c>
      <c r="B167" s="164">
        <v>5</v>
      </c>
      <c r="C167" s="164">
        <v>3</v>
      </c>
    </row>
    <row r="168" spans="1:3" x14ac:dyDescent="0.35">
      <c r="A168" s="158">
        <v>43739</v>
      </c>
      <c r="B168" s="164">
        <v>15</v>
      </c>
      <c r="C168" s="164">
        <v>2</v>
      </c>
    </row>
    <row r="169" spans="1:3" x14ac:dyDescent="0.35">
      <c r="A169" s="158">
        <v>43770</v>
      </c>
      <c r="B169" s="164">
        <v>3</v>
      </c>
      <c r="C169" s="164">
        <v>1</v>
      </c>
    </row>
    <row r="170" spans="1:3" x14ac:dyDescent="0.35">
      <c r="A170" s="158">
        <v>43800</v>
      </c>
      <c r="B170" s="164">
        <v>15</v>
      </c>
      <c r="C170" s="164">
        <v>2</v>
      </c>
    </row>
    <row r="171" spans="1:3" x14ac:dyDescent="0.35">
      <c r="A171" s="158">
        <v>43831</v>
      </c>
      <c r="B171" s="164">
        <v>4</v>
      </c>
      <c r="C171" s="164">
        <v>1</v>
      </c>
    </row>
    <row r="172" spans="1:3" x14ac:dyDescent="0.35">
      <c r="A172" s="158">
        <v>43862</v>
      </c>
      <c r="B172" s="164">
        <v>9</v>
      </c>
      <c r="C172" s="164">
        <v>0</v>
      </c>
    </row>
    <row r="173" spans="1:3" x14ac:dyDescent="0.35">
      <c r="A173" s="158">
        <v>43891</v>
      </c>
      <c r="B173" s="164">
        <v>8</v>
      </c>
      <c r="C173" s="164">
        <v>1</v>
      </c>
    </row>
    <row r="174" spans="1:3" x14ac:dyDescent="0.35">
      <c r="A174" s="158">
        <v>43922</v>
      </c>
      <c r="B174" s="164">
        <v>4</v>
      </c>
      <c r="C174" s="164">
        <v>2</v>
      </c>
    </row>
    <row r="175" spans="1:3" x14ac:dyDescent="0.35">
      <c r="A175" s="158">
        <v>43952</v>
      </c>
      <c r="B175" s="164">
        <v>0</v>
      </c>
      <c r="C175" s="164">
        <v>0</v>
      </c>
    </row>
    <row r="176" spans="1:3" x14ac:dyDescent="0.35">
      <c r="A176" s="158">
        <v>43983</v>
      </c>
      <c r="B176" s="164">
        <v>0</v>
      </c>
      <c r="C176" s="164">
        <v>1</v>
      </c>
    </row>
    <row r="177" spans="1:3" x14ac:dyDescent="0.35">
      <c r="A177" s="158">
        <v>44013</v>
      </c>
      <c r="B177" s="164">
        <v>6</v>
      </c>
      <c r="C177" s="164">
        <v>7</v>
      </c>
    </row>
    <row r="178" spans="1:3" x14ac:dyDescent="0.35">
      <c r="A178" s="158">
        <v>44044</v>
      </c>
      <c r="B178" s="164">
        <v>3</v>
      </c>
      <c r="C178" s="164">
        <v>3</v>
      </c>
    </row>
    <row r="180" spans="1:3" ht="30" customHeight="1" x14ac:dyDescent="0.35">
      <c r="A180" s="299" t="s">
        <v>121</v>
      </c>
      <c r="B180" s="298"/>
      <c r="C180" s="298"/>
    </row>
    <row r="181" spans="1:3" x14ac:dyDescent="0.35">
      <c r="A181" s="161"/>
      <c r="B181" s="171" t="s">
        <v>117</v>
      </c>
      <c r="C181" s="171" t="s">
        <v>118</v>
      </c>
    </row>
    <row r="182" spans="1:3" x14ac:dyDescent="0.35">
      <c r="A182" s="158">
        <v>42795</v>
      </c>
      <c r="B182" s="3">
        <v>26</v>
      </c>
      <c r="C182" s="3">
        <v>8</v>
      </c>
    </row>
    <row r="183" spans="1:3" x14ac:dyDescent="0.35">
      <c r="A183" s="158">
        <v>42826</v>
      </c>
      <c r="B183" s="3">
        <v>19</v>
      </c>
      <c r="C183" s="3">
        <v>4</v>
      </c>
    </row>
    <row r="184" spans="1:3" x14ac:dyDescent="0.35">
      <c r="A184" s="158">
        <v>42856</v>
      </c>
      <c r="B184" s="3">
        <v>15</v>
      </c>
      <c r="C184" s="3">
        <v>8</v>
      </c>
    </row>
    <row r="185" spans="1:3" x14ac:dyDescent="0.35">
      <c r="A185" s="158">
        <v>42887</v>
      </c>
      <c r="B185" s="3">
        <v>24</v>
      </c>
      <c r="C185" s="3">
        <v>5</v>
      </c>
    </row>
    <row r="186" spans="1:3" x14ac:dyDescent="0.35">
      <c r="A186" s="158">
        <v>42917</v>
      </c>
      <c r="B186" s="3">
        <v>12</v>
      </c>
      <c r="C186" s="3">
        <v>7</v>
      </c>
    </row>
    <row r="187" spans="1:3" x14ac:dyDescent="0.35">
      <c r="A187" s="158">
        <v>42948</v>
      </c>
      <c r="B187" s="3">
        <v>16</v>
      </c>
      <c r="C187" s="3">
        <v>5</v>
      </c>
    </row>
    <row r="188" spans="1:3" x14ac:dyDescent="0.35">
      <c r="A188" s="158">
        <v>42979</v>
      </c>
      <c r="B188" s="3">
        <v>24</v>
      </c>
      <c r="C188" s="3">
        <v>9</v>
      </c>
    </row>
    <row r="189" spans="1:3" x14ac:dyDescent="0.35">
      <c r="A189" s="158">
        <v>43009</v>
      </c>
      <c r="B189" s="3">
        <v>24</v>
      </c>
      <c r="C189" s="3">
        <v>7</v>
      </c>
    </row>
    <row r="190" spans="1:3" x14ac:dyDescent="0.35">
      <c r="A190" s="158">
        <v>43040</v>
      </c>
      <c r="B190" s="3">
        <v>25</v>
      </c>
      <c r="C190" s="3">
        <v>5</v>
      </c>
    </row>
    <row r="191" spans="1:3" x14ac:dyDescent="0.35">
      <c r="A191" s="158">
        <v>43070</v>
      </c>
      <c r="B191" s="3">
        <v>22</v>
      </c>
      <c r="C191" s="3">
        <v>9</v>
      </c>
    </row>
    <row r="192" spans="1:3" x14ac:dyDescent="0.35">
      <c r="A192" s="158">
        <v>43101</v>
      </c>
      <c r="B192" s="3">
        <v>23</v>
      </c>
      <c r="C192" s="3">
        <v>3</v>
      </c>
    </row>
    <row r="193" spans="1:3" x14ac:dyDescent="0.35">
      <c r="A193" s="158">
        <v>43132</v>
      </c>
      <c r="B193" s="3">
        <v>20</v>
      </c>
      <c r="C193" s="3">
        <v>6</v>
      </c>
    </row>
    <row r="194" spans="1:3" x14ac:dyDescent="0.35">
      <c r="A194" s="158">
        <v>43160</v>
      </c>
      <c r="B194" s="3">
        <v>26</v>
      </c>
      <c r="C194" s="3">
        <v>6</v>
      </c>
    </row>
    <row r="195" spans="1:3" x14ac:dyDescent="0.35">
      <c r="A195" s="158">
        <v>43191</v>
      </c>
      <c r="B195" s="3">
        <v>26</v>
      </c>
      <c r="C195" s="3">
        <v>7</v>
      </c>
    </row>
    <row r="196" spans="1:3" x14ac:dyDescent="0.35">
      <c r="A196" s="158">
        <v>43221</v>
      </c>
      <c r="B196" s="3">
        <v>26</v>
      </c>
      <c r="C196" s="3">
        <v>11</v>
      </c>
    </row>
    <row r="197" spans="1:3" x14ac:dyDescent="0.35">
      <c r="A197" s="158">
        <v>43252</v>
      </c>
      <c r="B197" s="3">
        <v>16</v>
      </c>
      <c r="C197" s="3">
        <v>14</v>
      </c>
    </row>
    <row r="198" spans="1:3" x14ac:dyDescent="0.35">
      <c r="A198" s="158">
        <v>43282</v>
      </c>
      <c r="B198" s="164">
        <v>33</v>
      </c>
      <c r="C198" s="164">
        <v>7</v>
      </c>
    </row>
    <row r="199" spans="1:3" x14ac:dyDescent="0.35">
      <c r="A199" s="158">
        <v>43313</v>
      </c>
      <c r="B199" s="3">
        <v>27</v>
      </c>
      <c r="C199" s="3">
        <v>12</v>
      </c>
    </row>
    <row r="200" spans="1:3" x14ac:dyDescent="0.35">
      <c r="A200" s="158">
        <v>43344</v>
      </c>
      <c r="B200" s="3">
        <v>27</v>
      </c>
      <c r="C200" s="3">
        <v>4</v>
      </c>
    </row>
    <row r="201" spans="1:3" x14ac:dyDescent="0.35">
      <c r="A201" s="158">
        <v>43374</v>
      </c>
      <c r="B201" s="3">
        <v>30</v>
      </c>
      <c r="C201" s="3">
        <v>12</v>
      </c>
    </row>
    <row r="202" spans="1:3" x14ac:dyDescent="0.35">
      <c r="A202" s="158">
        <v>43405</v>
      </c>
      <c r="B202" s="3">
        <v>27</v>
      </c>
      <c r="C202" s="3">
        <v>4</v>
      </c>
    </row>
    <row r="203" spans="1:3" x14ac:dyDescent="0.35">
      <c r="A203" s="158">
        <v>43435</v>
      </c>
      <c r="B203" s="3">
        <v>20</v>
      </c>
      <c r="C203" s="3">
        <v>6</v>
      </c>
    </row>
    <row r="204" spans="1:3" x14ac:dyDescent="0.35">
      <c r="A204" s="158">
        <v>43466</v>
      </c>
      <c r="B204" s="3">
        <v>16</v>
      </c>
      <c r="C204" s="3">
        <v>4</v>
      </c>
    </row>
    <row r="205" spans="1:3" x14ac:dyDescent="0.35">
      <c r="A205" s="158">
        <v>43497</v>
      </c>
      <c r="B205" s="3"/>
      <c r="C205" s="3"/>
    </row>
    <row r="206" spans="1:3" x14ac:dyDescent="0.35">
      <c r="A206" s="158">
        <v>43525</v>
      </c>
      <c r="B206" s="3">
        <v>2</v>
      </c>
      <c r="C206" s="3">
        <v>1</v>
      </c>
    </row>
    <row r="207" spans="1:3" x14ac:dyDescent="0.35">
      <c r="A207" s="158">
        <v>43556</v>
      </c>
      <c r="B207" s="3">
        <v>6</v>
      </c>
      <c r="C207" s="3">
        <v>3</v>
      </c>
    </row>
    <row r="208" spans="1:3" x14ac:dyDescent="0.35">
      <c r="A208" s="158">
        <v>43586</v>
      </c>
      <c r="B208" s="3">
        <v>5</v>
      </c>
      <c r="C208" s="3">
        <v>2</v>
      </c>
    </row>
    <row r="209" spans="1:3" x14ac:dyDescent="0.35">
      <c r="A209" s="158">
        <v>43617</v>
      </c>
      <c r="B209" s="3">
        <v>13</v>
      </c>
      <c r="C209" s="3">
        <v>1</v>
      </c>
    </row>
    <row r="210" spans="1:3" x14ac:dyDescent="0.35">
      <c r="A210" s="158">
        <v>43647</v>
      </c>
      <c r="B210" s="3">
        <v>20</v>
      </c>
      <c r="C210" s="3">
        <v>2</v>
      </c>
    </row>
    <row r="211" spans="1:3" x14ac:dyDescent="0.35">
      <c r="A211" s="158">
        <v>43678</v>
      </c>
      <c r="B211" s="3">
        <v>10</v>
      </c>
      <c r="C211" s="3">
        <v>1</v>
      </c>
    </row>
    <row r="212" spans="1:3" x14ac:dyDescent="0.35">
      <c r="A212" s="158">
        <v>43709</v>
      </c>
      <c r="B212" s="3">
        <v>3</v>
      </c>
      <c r="C212" s="3">
        <v>2</v>
      </c>
    </row>
    <row r="213" spans="1:3" x14ac:dyDescent="0.35">
      <c r="A213" s="158">
        <v>43739</v>
      </c>
      <c r="B213" s="3">
        <v>18</v>
      </c>
      <c r="C213" s="3">
        <v>1</v>
      </c>
    </row>
    <row r="214" spans="1:3" x14ac:dyDescent="0.35">
      <c r="A214" s="158">
        <v>43770</v>
      </c>
      <c r="B214" s="3">
        <v>6</v>
      </c>
      <c r="C214" s="3">
        <v>2</v>
      </c>
    </row>
    <row r="215" spans="1:3" x14ac:dyDescent="0.35">
      <c r="A215" s="158">
        <v>43800</v>
      </c>
      <c r="B215" s="3">
        <v>12</v>
      </c>
      <c r="C215" s="3">
        <v>1</v>
      </c>
    </row>
    <row r="216" spans="1:3" x14ac:dyDescent="0.35">
      <c r="A216" s="158">
        <v>43831</v>
      </c>
      <c r="B216" s="3">
        <v>4</v>
      </c>
      <c r="C216" s="3">
        <v>0</v>
      </c>
    </row>
    <row r="217" spans="1:3" x14ac:dyDescent="0.35">
      <c r="A217" s="158">
        <v>43862</v>
      </c>
      <c r="B217" s="3">
        <v>8</v>
      </c>
      <c r="C217" s="3">
        <v>4</v>
      </c>
    </row>
    <row r="218" spans="1:3" x14ac:dyDescent="0.35">
      <c r="A218" s="158">
        <v>43891</v>
      </c>
      <c r="B218" s="3">
        <v>7</v>
      </c>
      <c r="C218" s="3">
        <v>2</v>
      </c>
    </row>
    <row r="219" spans="1:3" x14ac:dyDescent="0.35">
      <c r="A219" s="158">
        <v>43922</v>
      </c>
      <c r="B219" s="3">
        <v>5</v>
      </c>
      <c r="C219" s="3">
        <v>2</v>
      </c>
    </row>
    <row r="220" spans="1:3" x14ac:dyDescent="0.35">
      <c r="A220" s="158">
        <v>43952</v>
      </c>
      <c r="B220" s="3">
        <v>9</v>
      </c>
      <c r="C220" s="3">
        <v>4</v>
      </c>
    </row>
    <row r="221" spans="1:3" x14ac:dyDescent="0.35">
      <c r="A221" s="158">
        <v>43983</v>
      </c>
      <c r="B221" s="3">
        <v>4</v>
      </c>
      <c r="C221" s="3">
        <v>2</v>
      </c>
    </row>
    <row r="222" spans="1:3" x14ac:dyDescent="0.35">
      <c r="A222" s="158">
        <v>44013</v>
      </c>
      <c r="B222" s="3">
        <v>4</v>
      </c>
      <c r="C222" s="3">
        <v>2</v>
      </c>
    </row>
    <row r="223" spans="1:3" x14ac:dyDescent="0.35">
      <c r="A223" s="158">
        <v>44044</v>
      </c>
      <c r="B223" s="3">
        <v>8</v>
      </c>
      <c r="C223" s="3">
        <v>1</v>
      </c>
    </row>
    <row r="225" spans="1:3" ht="30" customHeight="1" x14ac:dyDescent="0.35">
      <c r="A225" s="299" t="s">
        <v>122</v>
      </c>
      <c r="B225" s="298"/>
      <c r="C225" s="298"/>
    </row>
    <row r="226" spans="1:3" x14ac:dyDescent="0.35">
      <c r="A226" s="161"/>
      <c r="B226" s="156" t="s">
        <v>117</v>
      </c>
      <c r="C226" s="156" t="s">
        <v>118</v>
      </c>
    </row>
    <row r="227" spans="1:3" x14ac:dyDescent="0.35">
      <c r="A227" s="157">
        <v>42795</v>
      </c>
      <c r="B227" s="3">
        <v>9</v>
      </c>
      <c r="C227" s="3">
        <v>5</v>
      </c>
    </row>
    <row r="228" spans="1:3" x14ac:dyDescent="0.35">
      <c r="A228" s="157">
        <v>42826</v>
      </c>
      <c r="B228" s="3">
        <v>12</v>
      </c>
      <c r="C228" s="3">
        <v>4</v>
      </c>
    </row>
    <row r="229" spans="1:3" x14ac:dyDescent="0.35">
      <c r="A229" s="157">
        <v>42856</v>
      </c>
      <c r="B229" s="3">
        <v>9</v>
      </c>
      <c r="C229" s="3">
        <v>20</v>
      </c>
    </row>
    <row r="230" spans="1:3" x14ac:dyDescent="0.35">
      <c r="A230" s="157">
        <v>42887</v>
      </c>
      <c r="B230" s="3">
        <v>6</v>
      </c>
      <c r="C230" s="3">
        <v>9</v>
      </c>
    </row>
    <row r="231" spans="1:3" x14ac:dyDescent="0.35">
      <c r="A231" s="157">
        <v>42917</v>
      </c>
      <c r="B231" s="3">
        <v>4</v>
      </c>
      <c r="C231" s="3">
        <v>7</v>
      </c>
    </row>
    <row r="232" spans="1:3" x14ac:dyDescent="0.35">
      <c r="A232" s="157">
        <v>42948</v>
      </c>
      <c r="B232" s="3">
        <v>12</v>
      </c>
      <c r="C232" s="3">
        <v>10</v>
      </c>
    </row>
    <row r="233" spans="1:3" x14ac:dyDescent="0.35">
      <c r="A233" s="157">
        <v>42979</v>
      </c>
      <c r="B233" s="3">
        <v>3</v>
      </c>
      <c r="C233" s="3">
        <v>5</v>
      </c>
    </row>
    <row r="234" spans="1:3" x14ac:dyDescent="0.35">
      <c r="A234" s="157">
        <v>43009</v>
      </c>
      <c r="B234" s="3">
        <v>12</v>
      </c>
      <c r="C234" s="3">
        <v>8</v>
      </c>
    </row>
    <row r="235" spans="1:3" x14ac:dyDescent="0.35">
      <c r="A235" s="157">
        <v>43040</v>
      </c>
      <c r="B235" s="3">
        <v>14</v>
      </c>
      <c r="C235" s="3">
        <v>7</v>
      </c>
    </row>
    <row r="236" spans="1:3" x14ac:dyDescent="0.35">
      <c r="A236" s="157">
        <v>43070</v>
      </c>
      <c r="B236" s="3">
        <v>10</v>
      </c>
      <c r="C236" s="3">
        <v>4</v>
      </c>
    </row>
    <row r="237" spans="1:3" x14ac:dyDescent="0.35">
      <c r="A237" s="157">
        <v>43101</v>
      </c>
      <c r="B237" s="3">
        <v>12</v>
      </c>
      <c r="C237" s="3">
        <v>4</v>
      </c>
    </row>
    <row r="238" spans="1:3" x14ac:dyDescent="0.35">
      <c r="A238" s="157">
        <v>43132</v>
      </c>
      <c r="B238" s="164">
        <v>8</v>
      </c>
      <c r="C238" s="164">
        <v>5</v>
      </c>
    </row>
    <row r="239" spans="1:3" x14ac:dyDescent="0.35">
      <c r="A239" s="157">
        <v>43160</v>
      </c>
      <c r="B239" s="164">
        <v>5</v>
      </c>
      <c r="C239" s="164">
        <v>4</v>
      </c>
    </row>
    <row r="240" spans="1:3" x14ac:dyDescent="0.35">
      <c r="A240" s="157">
        <v>43191</v>
      </c>
      <c r="B240" s="164">
        <v>8</v>
      </c>
      <c r="C240" s="164">
        <v>1</v>
      </c>
    </row>
    <row r="241" spans="1:11" x14ac:dyDescent="0.35">
      <c r="A241" s="157">
        <v>43221</v>
      </c>
      <c r="B241" s="164">
        <v>5</v>
      </c>
      <c r="C241" s="164">
        <v>108</v>
      </c>
    </row>
    <row r="242" spans="1:11" x14ac:dyDescent="0.35">
      <c r="A242" s="157">
        <v>43252</v>
      </c>
      <c r="B242" s="164">
        <v>13</v>
      </c>
      <c r="C242" s="164">
        <v>12</v>
      </c>
    </row>
    <row r="243" spans="1:11" x14ac:dyDescent="0.35">
      <c r="A243" s="157">
        <v>43282</v>
      </c>
      <c r="B243" s="164">
        <v>9</v>
      </c>
      <c r="C243" s="164">
        <v>6</v>
      </c>
    </row>
    <row r="244" spans="1:11" x14ac:dyDescent="0.35">
      <c r="A244" s="157">
        <v>43313</v>
      </c>
      <c r="B244" s="164">
        <v>11</v>
      </c>
      <c r="C244" s="164">
        <v>3</v>
      </c>
    </row>
    <row r="245" spans="1:11" x14ac:dyDescent="0.35">
      <c r="A245" s="157">
        <v>43344</v>
      </c>
      <c r="B245" s="164">
        <v>10</v>
      </c>
      <c r="C245" s="164">
        <v>2</v>
      </c>
    </row>
    <row r="246" spans="1:11" x14ac:dyDescent="0.35">
      <c r="A246" s="157">
        <v>43374</v>
      </c>
      <c r="B246" s="164">
        <v>20</v>
      </c>
      <c r="C246" s="164">
        <v>6</v>
      </c>
    </row>
    <row r="247" spans="1:11" x14ac:dyDescent="0.35">
      <c r="A247" s="157">
        <v>43405</v>
      </c>
      <c r="B247" s="164">
        <v>11</v>
      </c>
      <c r="C247" s="164">
        <v>3</v>
      </c>
    </row>
    <row r="248" spans="1:11" x14ac:dyDescent="0.35">
      <c r="A248" s="157">
        <v>43435</v>
      </c>
      <c r="B248" s="164">
        <v>19</v>
      </c>
      <c r="C248" s="164">
        <v>4</v>
      </c>
    </row>
    <row r="249" spans="1:11" x14ac:dyDescent="0.35">
      <c r="A249" s="157">
        <v>43466</v>
      </c>
      <c r="B249" s="164">
        <v>2</v>
      </c>
      <c r="C249" s="164">
        <v>1</v>
      </c>
    </row>
    <row r="250" spans="1:11" x14ac:dyDescent="0.35">
      <c r="A250" s="157">
        <v>43497</v>
      </c>
      <c r="B250" s="164">
        <v>3</v>
      </c>
      <c r="C250" s="164">
        <v>1</v>
      </c>
    </row>
    <row r="251" spans="1:11" x14ac:dyDescent="0.35">
      <c r="A251" s="157">
        <v>43525</v>
      </c>
      <c r="B251" s="164">
        <v>3</v>
      </c>
      <c r="C251" s="172">
        <v>0</v>
      </c>
    </row>
    <row r="252" spans="1:11" x14ac:dyDescent="0.35">
      <c r="A252" s="157">
        <v>43556</v>
      </c>
      <c r="B252" s="164">
        <v>6</v>
      </c>
      <c r="C252" s="173">
        <v>0</v>
      </c>
    </row>
    <row r="253" spans="1:11" x14ac:dyDescent="0.35">
      <c r="A253" s="157">
        <v>43586</v>
      </c>
      <c r="B253" s="164">
        <v>2</v>
      </c>
      <c r="C253" s="172">
        <v>0</v>
      </c>
    </row>
    <row r="254" spans="1:11" x14ac:dyDescent="0.35">
      <c r="A254" s="157">
        <v>43617</v>
      </c>
      <c r="B254" s="164">
        <v>8</v>
      </c>
      <c r="C254" s="164">
        <v>0</v>
      </c>
    </row>
    <row r="255" spans="1:11" x14ac:dyDescent="0.35">
      <c r="A255" s="157">
        <v>43647</v>
      </c>
      <c r="B255" s="164">
        <v>2</v>
      </c>
      <c r="C255" s="164">
        <v>0</v>
      </c>
      <c r="K255" s="127"/>
    </row>
    <row r="256" spans="1:11" x14ac:dyDescent="0.35">
      <c r="A256" s="157">
        <v>43678</v>
      </c>
      <c r="B256" s="164">
        <v>6</v>
      </c>
      <c r="C256" s="173">
        <v>1</v>
      </c>
    </row>
    <row r="257" spans="1:43" x14ac:dyDescent="0.35">
      <c r="A257" s="157">
        <v>43709</v>
      </c>
      <c r="B257" s="164">
        <v>1</v>
      </c>
      <c r="C257" s="172">
        <v>0</v>
      </c>
    </row>
    <row r="258" spans="1:43" x14ac:dyDescent="0.35">
      <c r="A258" s="157">
        <v>43739</v>
      </c>
      <c r="B258" s="164">
        <v>3</v>
      </c>
      <c r="C258" s="164">
        <v>0</v>
      </c>
    </row>
    <row r="259" spans="1:43" x14ac:dyDescent="0.35">
      <c r="A259" s="157">
        <v>43770</v>
      </c>
      <c r="B259" s="164">
        <v>1</v>
      </c>
      <c r="C259" s="164">
        <v>0</v>
      </c>
    </row>
    <row r="260" spans="1:43" x14ac:dyDescent="0.35">
      <c r="A260" s="157">
        <v>43800</v>
      </c>
      <c r="B260" s="164">
        <v>0</v>
      </c>
      <c r="C260" s="164">
        <v>0</v>
      </c>
    </row>
    <row r="261" spans="1:43" x14ac:dyDescent="0.35">
      <c r="A261" s="157">
        <v>43831</v>
      </c>
      <c r="B261" s="164">
        <v>1</v>
      </c>
      <c r="C261" s="164">
        <v>1</v>
      </c>
    </row>
    <row r="262" spans="1:43" x14ac:dyDescent="0.35">
      <c r="A262" s="157">
        <v>43862</v>
      </c>
      <c r="B262" s="164">
        <v>0</v>
      </c>
      <c r="C262" s="164">
        <v>1</v>
      </c>
    </row>
    <row r="263" spans="1:43" x14ac:dyDescent="0.35">
      <c r="A263" s="157">
        <v>43891</v>
      </c>
      <c r="B263" s="164">
        <v>4</v>
      </c>
      <c r="C263" s="164">
        <v>1</v>
      </c>
    </row>
    <row r="264" spans="1:43" x14ac:dyDescent="0.35">
      <c r="A264" s="157">
        <v>43922</v>
      </c>
      <c r="B264" s="174" t="s">
        <v>123</v>
      </c>
      <c r="C264" s="164">
        <v>2</v>
      </c>
    </row>
    <row r="265" spans="1:43" x14ac:dyDescent="0.35">
      <c r="A265" s="157">
        <v>43952</v>
      </c>
      <c r="B265" s="174">
        <v>2</v>
      </c>
      <c r="C265" s="164">
        <v>0</v>
      </c>
    </row>
    <row r="266" spans="1:43" x14ac:dyDescent="0.35">
      <c r="A266" s="157">
        <v>43983</v>
      </c>
      <c r="B266" s="174">
        <v>0</v>
      </c>
      <c r="C266" s="164">
        <v>1</v>
      </c>
    </row>
    <row r="267" spans="1:43" x14ac:dyDescent="0.35">
      <c r="A267" s="157">
        <v>44013</v>
      </c>
      <c r="B267" s="174">
        <v>0</v>
      </c>
      <c r="C267" s="164">
        <v>0</v>
      </c>
    </row>
    <row r="268" spans="1:43" x14ac:dyDescent="0.35">
      <c r="A268" s="157">
        <v>44044</v>
      </c>
      <c r="B268" s="174">
        <v>1</v>
      </c>
      <c r="C268" s="164">
        <v>1</v>
      </c>
    </row>
    <row r="269" spans="1:43" x14ac:dyDescent="0.35">
      <c r="O269" s="74"/>
      <c r="P269" s="74"/>
      <c r="Q269" s="74"/>
      <c r="R269" s="74"/>
      <c r="S269" s="74"/>
      <c r="T269" s="74"/>
      <c r="U269" s="74"/>
      <c r="V269" s="74"/>
      <c r="W269" s="74"/>
      <c r="X269" s="74"/>
      <c r="Y269" s="74"/>
      <c r="Z269" s="74"/>
      <c r="AA269" s="74"/>
      <c r="AB269" s="74"/>
      <c r="AC269" s="74"/>
      <c r="AD269" s="74"/>
      <c r="AE269" s="74"/>
    </row>
    <row r="270" spans="1:43" x14ac:dyDescent="0.35">
      <c r="A270" s="294" t="s">
        <v>124</v>
      </c>
      <c r="B270" s="295"/>
      <c r="C270" s="295"/>
      <c r="D270" s="295"/>
      <c r="E270" s="295"/>
      <c r="F270" s="295"/>
      <c r="G270" s="295"/>
      <c r="H270" s="295"/>
      <c r="I270" s="295"/>
      <c r="J270" s="295"/>
      <c r="K270" s="295"/>
      <c r="L270" s="295"/>
      <c r="M270" s="295"/>
      <c r="N270" s="296"/>
      <c r="O270" s="258"/>
      <c r="P270" s="259"/>
      <c r="Q270" s="259"/>
      <c r="R270" s="259"/>
      <c r="S270" s="259"/>
      <c r="T270" s="259"/>
      <c r="U270" s="259"/>
      <c r="V270" s="259"/>
      <c r="W270" s="259"/>
      <c r="X270" s="295"/>
      <c r="Y270" s="295"/>
      <c r="Z270" s="295"/>
      <c r="AA270" s="295"/>
      <c r="AB270" s="295"/>
      <c r="AC270" s="295"/>
      <c r="AD270" s="295"/>
      <c r="AE270" s="295"/>
      <c r="AF270" s="295"/>
      <c r="AG270" s="295"/>
      <c r="AH270" s="295"/>
      <c r="AI270" s="295"/>
      <c r="AJ270" s="259"/>
      <c r="AK270" s="259"/>
      <c r="AL270" s="259"/>
      <c r="AM270" s="259"/>
      <c r="AN270" s="259"/>
      <c r="AO270" s="259"/>
      <c r="AP270" s="259"/>
      <c r="AQ270" s="259"/>
    </row>
    <row r="271" spans="1:43" x14ac:dyDescent="0.35">
      <c r="A271" s="156"/>
      <c r="B271" s="175">
        <v>42795</v>
      </c>
      <c r="C271" s="175">
        <v>42826</v>
      </c>
      <c r="D271" s="175">
        <v>42856</v>
      </c>
      <c r="E271" s="175">
        <v>42887</v>
      </c>
      <c r="F271" s="175">
        <v>42917</v>
      </c>
      <c r="G271" s="175">
        <v>42948</v>
      </c>
      <c r="H271" s="175">
        <v>42979</v>
      </c>
      <c r="I271" s="175">
        <v>43009</v>
      </c>
      <c r="J271" s="175">
        <v>43040</v>
      </c>
      <c r="K271" s="175">
        <v>43070</v>
      </c>
      <c r="L271" s="175">
        <v>43101</v>
      </c>
      <c r="M271" s="175">
        <v>43132</v>
      </c>
      <c r="N271" s="175">
        <v>43160</v>
      </c>
      <c r="O271" s="176">
        <v>43191</v>
      </c>
      <c r="P271" s="176">
        <v>43221</v>
      </c>
      <c r="Q271" s="176">
        <v>43252</v>
      </c>
      <c r="R271" s="176">
        <v>43282</v>
      </c>
      <c r="S271" s="176">
        <v>43313</v>
      </c>
      <c r="T271" s="176">
        <v>43344</v>
      </c>
      <c r="U271" s="176">
        <v>43374</v>
      </c>
      <c r="V271" s="176">
        <v>43405</v>
      </c>
      <c r="W271" s="176">
        <v>43435</v>
      </c>
      <c r="X271" s="176">
        <v>43466</v>
      </c>
      <c r="Y271" s="176">
        <v>43497</v>
      </c>
      <c r="Z271" s="176">
        <v>43525</v>
      </c>
      <c r="AA271" s="176">
        <v>43556</v>
      </c>
      <c r="AB271" s="176">
        <v>43586</v>
      </c>
      <c r="AC271" s="176">
        <v>43617</v>
      </c>
      <c r="AD271" s="176">
        <v>43647</v>
      </c>
      <c r="AE271" s="176">
        <v>43678</v>
      </c>
      <c r="AF271" s="176">
        <v>43709</v>
      </c>
      <c r="AG271" s="176">
        <v>43739</v>
      </c>
      <c r="AH271" s="176">
        <v>43770</v>
      </c>
      <c r="AI271" s="176">
        <v>43800</v>
      </c>
      <c r="AJ271" s="176">
        <v>43831</v>
      </c>
      <c r="AK271" s="176">
        <v>43862</v>
      </c>
      <c r="AL271" s="176">
        <v>43891</v>
      </c>
      <c r="AM271" s="176">
        <v>43922</v>
      </c>
      <c r="AN271" s="176">
        <v>43952</v>
      </c>
      <c r="AO271" s="176">
        <v>43983</v>
      </c>
      <c r="AP271" s="176">
        <v>44013</v>
      </c>
      <c r="AQ271" s="176">
        <v>44044</v>
      </c>
    </row>
    <row r="272" spans="1:43" x14ac:dyDescent="0.35">
      <c r="A272" s="156" t="s">
        <v>125</v>
      </c>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v>1</v>
      </c>
      <c r="AP272" s="3"/>
      <c r="AQ272" s="3"/>
    </row>
    <row r="273" spans="1:43" s="1" customFormat="1" ht="28.5" x14ac:dyDescent="0.35">
      <c r="A273" s="60" t="s">
        <v>126</v>
      </c>
      <c r="B273" s="215"/>
      <c r="C273" s="215"/>
      <c r="D273" s="215"/>
      <c r="E273" s="215"/>
      <c r="F273" s="215"/>
      <c r="G273" s="215"/>
      <c r="H273" s="215"/>
      <c r="I273" s="215"/>
      <c r="J273" s="215"/>
      <c r="K273" s="215"/>
      <c r="L273" s="215"/>
      <c r="M273" s="215"/>
      <c r="N273" s="215"/>
      <c r="O273" s="215"/>
      <c r="P273" s="215"/>
      <c r="Q273" s="215"/>
      <c r="R273" s="215"/>
      <c r="S273" s="215"/>
      <c r="T273" s="215"/>
      <c r="U273" s="215"/>
      <c r="V273" s="215"/>
      <c r="W273" s="215"/>
      <c r="X273" s="215"/>
      <c r="Y273" s="215"/>
      <c r="Z273" s="215"/>
      <c r="AA273" s="215"/>
      <c r="AB273" s="215"/>
      <c r="AC273" s="215"/>
      <c r="AD273" s="215"/>
      <c r="AE273" s="215"/>
      <c r="AF273" s="215"/>
      <c r="AG273" s="215"/>
      <c r="AH273" s="215"/>
      <c r="AI273" s="215"/>
      <c r="AJ273" s="215"/>
      <c r="AK273" s="215"/>
      <c r="AL273" s="215"/>
      <c r="AM273" s="215"/>
      <c r="AN273" s="215"/>
      <c r="AO273" s="215"/>
      <c r="AP273" s="215">
        <v>1</v>
      </c>
      <c r="AQ273" s="215"/>
    </row>
    <row r="274" spans="1:43" x14ac:dyDescent="0.35">
      <c r="A274" s="156" t="s">
        <v>127</v>
      </c>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v>1</v>
      </c>
      <c r="AP274" s="3">
        <v>1</v>
      </c>
      <c r="AQ274" s="3"/>
    </row>
    <row r="275" spans="1:43" x14ac:dyDescent="0.35">
      <c r="A275" s="156" t="s">
        <v>128</v>
      </c>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v>2</v>
      </c>
      <c r="AE275" s="3"/>
      <c r="AF275" s="3"/>
      <c r="AG275" s="3"/>
      <c r="AH275" s="3"/>
      <c r="AI275" s="3"/>
      <c r="AJ275" s="3"/>
      <c r="AK275" s="3"/>
      <c r="AL275" s="3"/>
      <c r="AM275" s="3"/>
      <c r="AN275" s="3"/>
      <c r="AO275" s="3"/>
      <c r="AP275" s="3"/>
      <c r="AQ275" s="3"/>
    </row>
    <row r="276" spans="1:43" x14ac:dyDescent="0.35">
      <c r="A276" s="60" t="s">
        <v>129</v>
      </c>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v>8</v>
      </c>
      <c r="AB276" s="3"/>
      <c r="AC276" s="3"/>
      <c r="AD276" s="3"/>
      <c r="AE276" s="3"/>
      <c r="AF276" s="3">
        <v>8</v>
      </c>
      <c r="AG276" s="3"/>
      <c r="AH276" s="3"/>
      <c r="AI276" s="3"/>
      <c r="AJ276" s="3">
        <v>4</v>
      </c>
      <c r="AK276" s="3"/>
      <c r="AL276" s="3"/>
      <c r="AM276" s="3"/>
      <c r="AN276" s="3">
        <v>7</v>
      </c>
      <c r="AO276" s="3">
        <v>1</v>
      </c>
      <c r="AP276" s="3"/>
      <c r="AQ276" s="3">
        <v>7</v>
      </c>
    </row>
    <row r="277" spans="1:43" x14ac:dyDescent="0.35">
      <c r="A277" s="60" t="s">
        <v>130</v>
      </c>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v>3</v>
      </c>
      <c r="AD277" s="3"/>
      <c r="AE277" s="3"/>
      <c r="AF277" s="3"/>
      <c r="AG277" s="3"/>
      <c r="AH277" s="3">
        <v>3</v>
      </c>
      <c r="AI277" s="3">
        <v>2</v>
      </c>
      <c r="AJ277" s="3"/>
      <c r="AK277" s="3"/>
      <c r="AL277" s="3">
        <v>3</v>
      </c>
      <c r="AM277" s="3"/>
      <c r="AN277" s="3"/>
      <c r="AO277" s="3"/>
      <c r="AP277" s="3">
        <v>1</v>
      </c>
      <c r="AQ277" s="3"/>
    </row>
    <row r="278" spans="1:43" ht="14.5" customHeight="1" x14ac:dyDescent="0.35">
      <c r="A278" s="60" t="s">
        <v>131</v>
      </c>
      <c r="B278" s="3"/>
      <c r="C278" s="3"/>
      <c r="D278" s="3"/>
      <c r="E278" s="3"/>
      <c r="F278" s="3"/>
      <c r="G278" s="3"/>
      <c r="H278" s="3"/>
      <c r="I278" s="3"/>
      <c r="J278" s="3"/>
      <c r="K278" s="3">
        <v>14</v>
      </c>
      <c r="L278" s="3">
        <v>20</v>
      </c>
      <c r="M278" s="3">
        <v>23</v>
      </c>
      <c r="N278" s="3">
        <v>16</v>
      </c>
      <c r="O278" s="3">
        <v>26</v>
      </c>
      <c r="P278" s="3">
        <v>25</v>
      </c>
      <c r="Q278" s="3">
        <v>17</v>
      </c>
      <c r="R278" s="3">
        <v>21</v>
      </c>
      <c r="S278" s="3">
        <v>32</v>
      </c>
      <c r="T278" s="3">
        <v>25</v>
      </c>
      <c r="U278" s="3">
        <v>16</v>
      </c>
      <c r="V278" s="3">
        <v>17</v>
      </c>
      <c r="W278" s="3">
        <v>14</v>
      </c>
      <c r="X278" s="3">
        <v>7</v>
      </c>
      <c r="Y278" s="3">
        <v>4</v>
      </c>
      <c r="Z278" s="3">
        <v>5</v>
      </c>
      <c r="AA278" s="3">
        <v>6</v>
      </c>
      <c r="AB278" s="3">
        <v>7</v>
      </c>
      <c r="AC278" s="3">
        <v>5</v>
      </c>
      <c r="AD278" s="3">
        <v>12</v>
      </c>
      <c r="AE278" s="3">
        <v>13</v>
      </c>
      <c r="AF278" s="3">
        <v>7</v>
      </c>
      <c r="AG278" s="3">
        <v>18</v>
      </c>
      <c r="AH278" s="3">
        <v>10</v>
      </c>
      <c r="AI278" s="3">
        <v>16</v>
      </c>
      <c r="AJ278" s="3">
        <v>10</v>
      </c>
      <c r="AK278" s="3">
        <v>8</v>
      </c>
      <c r="AL278" s="3">
        <v>17</v>
      </c>
      <c r="AM278" s="3">
        <v>6</v>
      </c>
      <c r="AN278" s="3">
        <v>11</v>
      </c>
      <c r="AO278" s="3">
        <v>1</v>
      </c>
      <c r="AP278" s="3">
        <v>7</v>
      </c>
      <c r="AQ278" s="3">
        <v>14</v>
      </c>
    </row>
    <row r="279" spans="1:43" x14ac:dyDescent="0.35">
      <c r="A279" s="60" t="s">
        <v>132</v>
      </c>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v>6</v>
      </c>
      <c r="AC279" s="3"/>
      <c r="AD279" s="3"/>
      <c r="AE279" s="3"/>
      <c r="AF279" s="3"/>
      <c r="AG279" s="3"/>
      <c r="AH279" s="3"/>
      <c r="AI279" s="3"/>
      <c r="AJ279" s="3"/>
      <c r="AK279" s="3"/>
      <c r="AL279" s="3"/>
      <c r="AM279" s="3"/>
      <c r="AN279" s="3"/>
      <c r="AO279" s="3"/>
      <c r="AP279" s="3"/>
      <c r="AQ279" s="3"/>
    </row>
    <row r="280" spans="1:43" x14ac:dyDescent="0.35">
      <c r="A280" s="60" t="s">
        <v>133</v>
      </c>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row>
    <row r="281" spans="1:43" x14ac:dyDescent="0.35">
      <c r="A281" s="60" t="s">
        <v>134</v>
      </c>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row>
    <row r="282" spans="1:43" x14ac:dyDescent="0.35">
      <c r="A282" s="60" t="s">
        <v>135</v>
      </c>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row>
    <row r="283" spans="1:43" x14ac:dyDescent="0.35">
      <c r="A283" s="60" t="s">
        <v>136</v>
      </c>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row>
    <row r="284" spans="1:43" x14ac:dyDescent="0.35">
      <c r="A284" s="60" t="s">
        <v>137</v>
      </c>
      <c r="B284" s="3"/>
      <c r="C284" s="3"/>
      <c r="D284" s="3"/>
      <c r="E284" s="3"/>
      <c r="F284" s="3"/>
      <c r="G284" s="3"/>
      <c r="H284" s="3"/>
      <c r="I284" s="3"/>
      <c r="J284" s="3"/>
      <c r="K284" s="3"/>
      <c r="L284" s="3"/>
      <c r="M284" s="3"/>
      <c r="N284" s="3">
        <v>8</v>
      </c>
      <c r="O284" s="3"/>
      <c r="P284" s="3"/>
      <c r="Q284" s="3"/>
      <c r="R284" s="3"/>
      <c r="S284" s="3"/>
      <c r="T284" s="3">
        <v>12</v>
      </c>
      <c r="U284" s="3"/>
      <c r="V284" s="3"/>
      <c r="W284" s="3"/>
      <c r="X284" s="3">
        <v>4</v>
      </c>
      <c r="Y284" s="3"/>
      <c r="Z284" s="3"/>
      <c r="AA284" s="3"/>
      <c r="AB284" s="3"/>
      <c r="AC284" s="3"/>
      <c r="AD284" s="3">
        <v>2</v>
      </c>
      <c r="AE284" s="3"/>
      <c r="AF284" s="3"/>
      <c r="AG284" s="3"/>
      <c r="AH284" s="3"/>
      <c r="AI284" s="3"/>
      <c r="AJ284" s="3"/>
      <c r="AK284" s="3"/>
      <c r="AL284" s="3"/>
      <c r="AM284" s="3"/>
      <c r="AN284" s="3"/>
      <c r="AO284" s="3">
        <v>1</v>
      </c>
      <c r="AP284" s="3">
        <v>1</v>
      </c>
      <c r="AQ284" s="3"/>
    </row>
    <row r="285" spans="1:43" x14ac:dyDescent="0.35">
      <c r="A285" s="60" t="s">
        <v>138</v>
      </c>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v>2</v>
      </c>
      <c r="AL285" s="3"/>
      <c r="AM285" s="3"/>
      <c r="AN285" s="3"/>
      <c r="AO285" s="3"/>
      <c r="AP285" s="3">
        <v>1</v>
      </c>
      <c r="AQ285" s="3"/>
    </row>
    <row r="286" spans="1:43" x14ac:dyDescent="0.35">
      <c r="A286" s="60" t="s">
        <v>139</v>
      </c>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row>
    <row r="287" spans="1:43" x14ac:dyDescent="0.35">
      <c r="A287" s="60" t="s">
        <v>140</v>
      </c>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v>4</v>
      </c>
      <c r="AN287" s="3"/>
      <c r="AO287" s="3"/>
      <c r="AP287" s="3">
        <v>2</v>
      </c>
      <c r="AQ287" s="3"/>
    </row>
    <row r="288" spans="1:43" x14ac:dyDescent="0.35">
      <c r="A288" s="60" t="s">
        <v>141</v>
      </c>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v>2</v>
      </c>
      <c r="AP288" s="3"/>
      <c r="AQ288" s="3"/>
    </row>
    <row r="289" spans="1:43" x14ac:dyDescent="0.35">
      <c r="A289" s="60" t="s">
        <v>142</v>
      </c>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v>1</v>
      </c>
      <c r="AP289" s="3"/>
      <c r="AQ289" s="3"/>
    </row>
    <row r="290" spans="1:43" x14ac:dyDescent="0.35">
      <c r="A290" s="60" t="s">
        <v>143</v>
      </c>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v>1</v>
      </c>
      <c r="AP290" s="3"/>
      <c r="AQ290" s="3"/>
    </row>
    <row r="291" spans="1:43" x14ac:dyDescent="0.35">
      <c r="A291" s="60" t="s">
        <v>144</v>
      </c>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v>2</v>
      </c>
      <c r="AL291" s="3"/>
      <c r="AM291" s="3"/>
      <c r="AN291" s="3"/>
      <c r="AO291" s="3"/>
      <c r="AP291" s="3">
        <v>1</v>
      </c>
      <c r="AQ291" s="3"/>
    </row>
    <row r="292" spans="1:43" x14ac:dyDescent="0.35">
      <c r="A292" s="60" t="s">
        <v>145</v>
      </c>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v>1</v>
      </c>
      <c r="AP292" s="3"/>
      <c r="AQ292" s="3"/>
    </row>
    <row r="293" spans="1:43" x14ac:dyDescent="0.35">
      <c r="A293" s="60" t="s">
        <v>146</v>
      </c>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row>
    <row r="294" spans="1:43" ht="28.5" x14ac:dyDescent="0.35">
      <c r="A294" s="60" t="s">
        <v>147</v>
      </c>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v>2</v>
      </c>
      <c r="AF294" s="3"/>
      <c r="AG294" s="3"/>
      <c r="AH294" s="3"/>
      <c r="AI294" s="3"/>
      <c r="AJ294" s="3"/>
      <c r="AK294" s="3"/>
      <c r="AL294" s="3"/>
      <c r="AM294" s="3"/>
      <c r="AN294" s="3"/>
      <c r="AO294" s="3"/>
      <c r="AP294" s="3">
        <v>1</v>
      </c>
      <c r="AQ294" s="3"/>
    </row>
    <row r="295" spans="1:43" x14ac:dyDescent="0.35">
      <c r="A295" s="60" t="s">
        <v>148</v>
      </c>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row>
    <row r="296" spans="1:43" ht="30.5" customHeight="1" x14ac:dyDescent="0.35">
      <c r="A296" s="60" t="s">
        <v>149</v>
      </c>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v>1</v>
      </c>
      <c r="AQ296" s="3"/>
    </row>
    <row r="297" spans="1:43" x14ac:dyDescent="0.35">
      <c r="A297" s="60" t="s">
        <v>150</v>
      </c>
      <c r="B297" s="3"/>
      <c r="C297" s="3"/>
      <c r="D297" s="3"/>
      <c r="E297" s="3"/>
      <c r="F297" s="3"/>
      <c r="G297" s="3"/>
      <c r="H297" s="3"/>
      <c r="I297" s="3"/>
      <c r="J297" s="3"/>
      <c r="K297" s="3"/>
      <c r="L297" s="3"/>
      <c r="M297" s="3"/>
      <c r="N297" s="3"/>
      <c r="O297" s="3"/>
      <c r="P297" s="3"/>
      <c r="Q297" s="3">
        <v>33</v>
      </c>
      <c r="R297" s="3"/>
      <c r="S297" s="3"/>
      <c r="T297" s="3"/>
      <c r="U297" s="3"/>
      <c r="V297" s="3"/>
      <c r="W297" s="3"/>
      <c r="X297" s="3"/>
      <c r="Y297" s="3"/>
      <c r="Z297" s="3"/>
      <c r="AA297" s="3"/>
      <c r="AB297" s="3"/>
      <c r="AC297" s="3"/>
      <c r="AD297" s="3"/>
      <c r="AE297" s="3"/>
      <c r="AF297" s="3"/>
      <c r="AG297" s="3">
        <v>3</v>
      </c>
      <c r="AH297" s="3"/>
      <c r="AI297" s="3"/>
      <c r="AJ297" s="3">
        <v>3</v>
      </c>
      <c r="AK297" s="3">
        <v>2</v>
      </c>
      <c r="AL297" s="3">
        <v>5</v>
      </c>
      <c r="AM297" s="3"/>
      <c r="AN297" s="3"/>
      <c r="AO297" s="3"/>
      <c r="AP297" s="3">
        <v>1</v>
      </c>
      <c r="AQ297" s="3"/>
    </row>
    <row r="298" spans="1:43" x14ac:dyDescent="0.35">
      <c r="A298" s="60" t="s">
        <v>151</v>
      </c>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v>4</v>
      </c>
      <c r="AB298" s="3"/>
      <c r="AC298" s="3"/>
      <c r="AD298" s="3"/>
      <c r="AE298" s="3">
        <v>8</v>
      </c>
      <c r="AF298" s="3">
        <v>6</v>
      </c>
      <c r="AG298" s="3"/>
      <c r="AH298" s="3"/>
      <c r="AI298" s="3"/>
      <c r="AJ298" s="3"/>
      <c r="AK298" s="3"/>
      <c r="AL298" s="3"/>
      <c r="AM298" s="3"/>
      <c r="AN298" s="3"/>
      <c r="AO298" s="3"/>
      <c r="AP298" s="3"/>
      <c r="AQ298" s="3"/>
    </row>
    <row r="299" spans="1:43" x14ac:dyDescent="0.35">
      <c r="A299" s="60" t="s">
        <v>152</v>
      </c>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v>4</v>
      </c>
      <c r="AB299" s="3"/>
      <c r="AC299" s="3"/>
      <c r="AD299" s="3"/>
      <c r="AE299" s="3"/>
      <c r="AF299" s="3">
        <v>2</v>
      </c>
      <c r="AG299" s="3"/>
      <c r="AH299" s="3"/>
      <c r="AI299" s="3"/>
      <c r="AJ299" s="3"/>
      <c r="AK299" s="3"/>
      <c r="AL299" s="3"/>
      <c r="AM299" s="3"/>
      <c r="AN299" s="3">
        <v>5</v>
      </c>
      <c r="AO299" s="3"/>
      <c r="AP299" s="3"/>
      <c r="AQ299" s="3"/>
    </row>
    <row r="300" spans="1:43" x14ac:dyDescent="0.35">
      <c r="A300" s="60" t="s">
        <v>153</v>
      </c>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v>1</v>
      </c>
      <c r="AP300" s="3"/>
      <c r="AQ300" s="3"/>
    </row>
    <row r="301" spans="1:43" x14ac:dyDescent="0.35">
      <c r="A301" s="60" t="s">
        <v>154</v>
      </c>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row>
    <row r="302" spans="1:43" x14ac:dyDescent="0.35">
      <c r="A302" s="60" t="s">
        <v>155</v>
      </c>
      <c r="B302" s="3"/>
      <c r="C302" s="3"/>
      <c r="D302" s="3"/>
      <c r="E302" s="3"/>
      <c r="F302" s="3"/>
      <c r="G302" s="3"/>
      <c r="H302" s="3"/>
      <c r="I302" s="3"/>
      <c r="J302" s="3"/>
      <c r="K302" s="3"/>
      <c r="L302" s="3">
        <v>15</v>
      </c>
      <c r="M302" s="3">
        <v>12</v>
      </c>
      <c r="N302" s="3">
        <v>17</v>
      </c>
      <c r="O302" s="3">
        <v>16</v>
      </c>
      <c r="P302" s="3"/>
      <c r="Q302" s="3"/>
      <c r="R302" s="3">
        <v>13</v>
      </c>
      <c r="S302" s="3">
        <v>11</v>
      </c>
      <c r="T302" s="3"/>
      <c r="U302" s="3">
        <v>12</v>
      </c>
      <c r="V302" s="3"/>
      <c r="W302" s="3">
        <v>9</v>
      </c>
      <c r="X302" s="3"/>
      <c r="Y302" s="3"/>
      <c r="Z302" s="3"/>
      <c r="AA302" s="3"/>
      <c r="AB302" s="3"/>
      <c r="AC302" s="3"/>
      <c r="AD302" s="3">
        <v>2</v>
      </c>
      <c r="AE302" s="3"/>
      <c r="AF302" s="3"/>
      <c r="AG302" s="3"/>
      <c r="AH302" s="3"/>
      <c r="AI302" s="3"/>
      <c r="AJ302" s="3"/>
      <c r="AK302" s="3">
        <v>2</v>
      </c>
      <c r="AL302" s="3"/>
      <c r="AM302" s="3"/>
      <c r="AN302" s="3"/>
      <c r="AO302" s="3"/>
      <c r="AP302" s="3"/>
      <c r="AQ302" s="3"/>
    </row>
    <row r="303" spans="1:43" x14ac:dyDescent="0.35">
      <c r="A303" s="60" t="s">
        <v>156</v>
      </c>
      <c r="B303" s="3"/>
      <c r="C303" s="3"/>
      <c r="D303" s="3"/>
      <c r="E303" s="3"/>
      <c r="F303" s="3"/>
      <c r="G303" s="3"/>
      <c r="H303" s="3"/>
      <c r="I303" s="3"/>
      <c r="J303" s="3"/>
      <c r="K303" s="3">
        <v>20</v>
      </c>
      <c r="L303" s="3">
        <v>13</v>
      </c>
      <c r="M303" s="3">
        <v>13</v>
      </c>
      <c r="N303" s="3">
        <v>14</v>
      </c>
      <c r="O303" s="3">
        <v>12</v>
      </c>
      <c r="P303" s="3">
        <v>9</v>
      </c>
      <c r="Q303" s="3">
        <v>12</v>
      </c>
      <c r="R303" s="3">
        <v>25</v>
      </c>
      <c r="S303" s="3">
        <v>25</v>
      </c>
      <c r="T303" s="3">
        <v>20</v>
      </c>
      <c r="U303" s="3">
        <v>35</v>
      </c>
      <c r="V303" s="3">
        <v>19</v>
      </c>
      <c r="W303" s="3">
        <v>25</v>
      </c>
      <c r="X303" s="3">
        <v>21</v>
      </c>
      <c r="Y303" s="3">
        <v>21</v>
      </c>
      <c r="Z303" s="3"/>
      <c r="AA303" s="3">
        <v>29</v>
      </c>
      <c r="AB303" s="3">
        <v>40</v>
      </c>
      <c r="AC303" s="3">
        <v>101</v>
      </c>
      <c r="AD303" s="3">
        <v>73</v>
      </c>
      <c r="AE303" s="3">
        <v>45</v>
      </c>
      <c r="AF303" s="3">
        <v>11</v>
      </c>
      <c r="AG303" s="3">
        <v>69</v>
      </c>
      <c r="AH303" s="3">
        <v>21</v>
      </c>
      <c r="AI303" s="3">
        <v>48</v>
      </c>
      <c r="AJ303" s="3">
        <v>25</v>
      </c>
      <c r="AK303" s="3">
        <v>24</v>
      </c>
      <c r="AL303" s="3">
        <v>39</v>
      </c>
      <c r="AM303" s="3">
        <v>9</v>
      </c>
      <c r="AN303" s="3">
        <v>8</v>
      </c>
      <c r="AO303" s="3">
        <v>7</v>
      </c>
      <c r="AP303" s="3">
        <v>21</v>
      </c>
      <c r="AQ303" s="3">
        <v>15</v>
      </c>
    </row>
    <row r="304" spans="1:43" x14ac:dyDescent="0.35">
      <c r="A304" s="177" t="s">
        <v>157</v>
      </c>
      <c r="B304" s="3"/>
      <c r="C304" s="3"/>
      <c r="D304" s="3"/>
      <c r="E304" s="3"/>
      <c r="F304" s="3"/>
      <c r="G304" s="3"/>
      <c r="H304" s="3"/>
      <c r="I304" s="3"/>
      <c r="J304" s="3"/>
      <c r="K304" s="3">
        <v>13</v>
      </c>
      <c r="L304" s="3">
        <v>10</v>
      </c>
      <c r="M304" s="3"/>
      <c r="N304" s="3"/>
      <c r="O304" s="3">
        <v>12</v>
      </c>
      <c r="P304" s="3">
        <v>14</v>
      </c>
      <c r="Q304" s="3"/>
      <c r="R304" s="3"/>
      <c r="S304" s="3">
        <v>12</v>
      </c>
      <c r="T304" s="3"/>
      <c r="U304" s="3">
        <v>16</v>
      </c>
      <c r="V304" s="3">
        <v>15</v>
      </c>
      <c r="W304" s="3">
        <v>12</v>
      </c>
      <c r="X304" s="3"/>
      <c r="Y304" s="3"/>
      <c r="Z304" s="3">
        <v>6</v>
      </c>
      <c r="AA304" s="3"/>
      <c r="AB304" s="3"/>
      <c r="AC304" s="3"/>
      <c r="AD304" s="3"/>
      <c r="AE304" s="3"/>
      <c r="AF304" s="3"/>
      <c r="AG304" s="3"/>
      <c r="AH304" s="3">
        <v>2</v>
      </c>
      <c r="AI304" s="3"/>
      <c r="AJ304" s="3"/>
      <c r="AK304" s="3"/>
      <c r="AL304" s="3"/>
      <c r="AM304" s="3"/>
      <c r="AN304" s="3"/>
      <c r="AO304" s="3"/>
      <c r="AP304" s="3"/>
      <c r="AQ304" s="3"/>
    </row>
    <row r="305" spans="1:43" x14ac:dyDescent="0.35">
      <c r="A305" s="60" t="s">
        <v>158</v>
      </c>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row>
    <row r="306" spans="1:43" x14ac:dyDescent="0.35">
      <c r="A306" s="60" t="s">
        <v>159</v>
      </c>
      <c r="B306" s="3"/>
      <c r="C306" s="3"/>
      <c r="D306" s="3"/>
      <c r="E306" s="3"/>
      <c r="F306" s="3"/>
      <c r="G306" s="3"/>
      <c r="H306" s="3"/>
      <c r="I306" s="3"/>
      <c r="J306" s="3"/>
      <c r="K306" s="3"/>
      <c r="L306" s="3"/>
      <c r="M306" s="3"/>
      <c r="N306" s="3"/>
      <c r="O306" s="3"/>
      <c r="P306" s="3"/>
      <c r="Q306" s="3"/>
      <c r="R306" s="3"/>
      <c r="S306" s="3"/>
      <c r="T306" s="3"/>
      <c r="U306" s="3"/>
      <c r="V306" s="3"/>
      <c r="W306" s="3"/>
      <c r="X306" s="3"/>
      <c r="Y306" s="3"/>
      <c r="Z306" s="3">
        <v>3</v>
      </c>
      <c r="AA306" s="3"/>
      <c r="AB306" s="3"/>
      <c r="AC306" s="3"/>
      <c r="AD306" s="3"/>
      <c r="AE306" s="3"/>
      <c r="AF306" s="3">
        <v>2</v>
      </c>
      <c r="AG306" s="3">
        <v>3</v>
      </c>
      <c r="AH306" s="3"/>
      <c r="AI306" s="3">
        <v>3</v>
      </c>
      <c r="AJ306" s="3"/>
      <c r="AK306" s="3"/>
      <c r="AL306" s="3"/>
      <c r="AM306" s="3"/>
      <c r="AN306" s="3"/>
      <c r="AO306" s="3"/>
      <c r="AP306" s="3">
        <v>1</v>
      </c>
      <c r="AQ306" s="3">
        <v>2</v>
      </c>
    </row>
    <row r="307" spans="1:43" x14ac:dyDescent="0.35">
      <c r="A307" s="60" t="s">
        <v>160</v>
      </c>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v>2</v>
      </c>
      <c r="AG307" s="3">
        <v>3</v>
      </c>
      <c r="AH307" s="3">
        <v>4</v>
      </c>
      <c r="AI307" s="3"/>
      <c r="AJ307" s="3">
        <v>5</v>
      </c>
      <c r="AK307" s="3"/>
      <c r="AL307" s="3"/>
      <c r="AM307" s="3">
        <v>3</v>
      </c>
      <c r="AN307" s="3">
        <v>9</v>
      </c>
      <c r="AO307" s="3"/>
      <c r="AP307" s="3">
        <v>1</v>
      </c>
      <c r="AQ307" s="3">
        <v>2</v>
      </c>
    </row>
    <row r="308" spans="1:43" x14ac:dyDescent="0.35">
      <c r="A308" s="60" t="s">
        <v>161</v>
      </c>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v>3</v>
      </c>
      <c r="AQ308" s="3"/>
    </row>
    <row r="309" spans="1:43" x14ac:dyDescent="0.35">
      <c r="A309" s="60" t="s">
        <v>162</v>
      </c>
      <c r="B309" s="3"/>
      <c r="C309" s="3"/>
      <c r="D309" s="3"/>
      <c r="E309" s="3"/>
      <c r="F309" s="3"/>
      <c r="G309" s="3"/>
      <c r="H309" s="3"/>
      <c r="I309" s="3"/>
      <c r="J309" s="3"/>
      <c r="K309" s="3">
        <v>11</v>
      </c>
      <c r="L309" s="3"/>
      <c r="M309" s="3"/>
      <c r="N309" s="3"/>
      <c r="O309" s="3"/>
      <c r="P309" s="3"/>
      <c r="Q309" s="3"/>
      <c r="R309" s="3"/>
      <c r="S309" s="3"/>
      <c r="T309" s="3"/>
      <c r="U309" s="3"/>
      <c r="V309" s="3"/>
      <c r="W309" s="3"/>
      <c r="X309" s="3"/>
      <c r="Y309" s="3"/>
      <c r="Z309" s="3"/>
      <c r="AA309" s="3"/>
      <c r="AB309" s="3"/>
      <c r="AC309" s="3"/>
      <c r="AD309" s="3"/>
      <c r="AE309" s="3"/>
      <c r="AF309" s="3">
        <v>2</v>
      </c>
      <c r="AG309" s="3"/>
      <c r="AH309" s="3"/>
      <c r="AI309" s="3"/>
      <c r="AJ309" s="3"/>
      <c r="AK309" s="3"/>
      <c r="AL309" s="3"/>
      <c r="AM309" s="3"/>
      <c r="AN309" s="3"/>
      <c r="AO309" s="3"/>
      <c r="AP309" s="3"/>
      <c r="AQ309" s="3"/>
    </row>
    <row r="310" spans="1:43" x14ac:dyDescent="0.35">
      <c r="A310" s="177" t="s">
        <v>163</v>
      </c>
      <c r="B310" s="3"/>
      <c r="C310" s="3"/>
      <c r="D310" s="3"/>
      <c r="E310" s="3"/>
      <c r="F310" s="3"/>
      <c r="G310" s="3"/>
      <c r="H310" s="3"/>
      <c r="I310" s="3"/>
      <c r="J310" s="3"/>
      <c r="K310" s="3"/>
      <c r="L310" s="3"/>
      <c r="M310" s="3">
        <v>14</v>
      </c>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row>
    <row r="311" spans="1:43" x14ac:dyDescent="0.35">
      <c r="A311" s="60" t="s">
        <v>164</v>
      </c>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row>
    <row r="312" spans="1:43" x14ac:dyDescent="0.35">
      <c r="A312" s="60" t="s">
        <v>165</v>
      </c>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row>
    <row r="313" spans="1:43" x14ac:dyDescent="0.35">
      <c r="A313" s="60" t="s">
        <v>166</v>
      </c>
      <c r="B313" s="3"/>
      <c r="C313" s="3"/>
      <c r="D313" s="3"/>
      <c r="E313" s="3"/>
      <c r="F313" s="3"/>
      <c r="G313" s="3"/>
      <c r="H313" s="3"/>
      <c r="I313" s="3"/>
      <c r="J313" s="3"/>
      <c r="K313" s="3">
        <v>36</v>
      </c>
      <c r="L313" s="3">
        <v>33</v>
      </c>
      <c r="M313" s="3">
        <v>44</v>
      </c>
      <c r="N313" s="3">
        <v>47</v>
      </c>
      <c r="O313" s="3">
        <v>33</v>
      </c>
      <c r="P313" s="3">
        <v>28</v>
      </c>
      <c r="Q313" s="3">
        <v>20</v>
      </c>
      <c r="R313" s="3">
        <v>45</v>
      </c>
      <c r="S313" s="3">
        <v>37</v>
      </c>
      <c r="T313" s="3">
        <v>29</v>
      </c>
      <c r="U313" s="3">
        <v>46</v>
      </c>
      <c r="V313" s="3">
        <v>41</v>
      </c>
      <c r="W313" s="3">
        <v>37</v>
      </c>
      <c r="X313" s="3">
        <v>8</v>
      </c>
      <c r="Y313" s="3">
        <v>6</v>
      </c>
      <c r="Z313" s="3">
        <v>6</v>
      </c>
      <c r="AA313" s="3">
        <v>5</v>
      </c>
      <c r="AB313" s="3">
        <v>7</v>
      </c>
      <c r="AC313" s="3"/>
      <c r="AD313" s="3">
        <v>5</v>
      </c>
      <c r="AE313" s="3">
        <v>5</v>
      </c>
      <c r="AF313" s="3">
        <v>2</v>
      </c>
      <c r="AG313" s="3"/>
      <c r="AH313" s="3"/>
      <c r="AI313" s="3">
        <v>4</v>
      </c>
      <c r="AJ313" s="3"/>
      <c r="AK313" s="3"/>
      <c r="AL313" s="3">
        <v>3</v>
      </c>
      <c r="AM313" s="3">
        <v>4</v>
      </c>
      <c r="AN313" s="3"/>
      <c r="AO313" s="3"/>
      <c r="AP313" s="3"/>
      <c r="AQ313" s="3"/>
    </row>
    <row r="314" spans="1:43" x14ac:dyDescent="0.35">
      <c r="A314" s="216" t="s">
        <v>167</v>
      </c>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v>1</v>
      </c>
      <c r="AP314" s="3"/>
      <c r="AQ314" s="3"/>
    </row>
    <row r="315" spans="1:43" ht="28.5" x14ac:dyDescent="0.35">
      <c r="A315" s="177" t="s">
        <v>389</v>
      </c>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v>2</v>
      </c>
    </row>
    <row r="316" spans="1:43" x14ac:dyDescent="0.35">
      <c r="A316" s="177" t="s">
        <v>168</v>
      </c>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v>5</v>
      </c>
      <c r="AB316" s="3"/>
      <c r="AC316" s="3"/>
      <c r="AD316" s="3"/>
      <c r="AE316" s="3"/>
      <c r="AF316" s="3"/>
      <c r="AG316" s="3"/>
      <c r="AH316" s="3"/>
      <c r="AI316" s="3"/>
      <c r="AJ316" s="3"/>
      <c r="AK316" s="3"/>
      <c r="AL316" s="3"/>
      <c r="AM316" s="3"/>
      <c r="AN316" s="3"/>
      <c r="AO316" s="3"/>
      <c r="AP316" s="3"/>
      <c r="AQ316" s="3"/>
    </row>
    <row r="317" spans="1:43" x14ac:dyDescent="0.35">
      <c r="A317" s="60" t="s">
        <v>169</v>
      </c>
      <c r="B317" s="3"/>
      <c r="C317" s="3"/>
      <c r="D317" s="3"/>
      <c r="E317" s="3"/>
      <c r="F317" s="3"/>
      <c r="G317" s="3"/>
      <c r="H317" s="3"/>
      <c r="I317" s="3"/>
      <c r="J317" s="3"/>
      <c r="K317" s="3"/>
      <c r="L317" s="3"/>
      <c r="M317" s="3"/>
      <c r="N317" s="3"/>
      <c r="O317" s="3"/>
      <c r="P317" s="3">
        <v>8</v>
      </c>
      <c r="Q317" s="3">
        <v>7</v>
      </c>
      <c r="R317" s="3">
        <v>12</v>
      </c>
      <c r="S317" s="3"/>
      <c r="T317" s="3">
        <v>12</v>
      </c>
      <c r="U317" s="3"/>
      <c r="V317" s="3">
        <v>16</v>
      </c>
      <c r="W317" s="3"/>
      <c r="X317" s="3">
        <v>6</v>
      </c>
      <c r="Y317" s="3">
        <v>5</v>
      </c>
      <c r="Z317" s="3">
        <v>7</v>
      </c>
      <c r="AA317" s="3">
        <v>6</v>
      </c>
      <c r="AB317" s="3">
        <v>7</v>
      </c>
      <c r="AC317" s="3">
        <v>3</v>
      </c>
      <c r="AD317" s="3"/>
      <c r="AE317" s="3"/>
      <c r="AF317" s="3"/>
      <c r="AG317" s="3"/>
      <c r="AH317" s="3"/>
      <c r="AI317" s="3"/>
      <c r="AJ317" s="3"/>
      <c r="AK317" s="3"/>
      <c r="AL317" s="3"/>
      <c r="AM317" s="3"/>
      <c r="AN317" s="3"/>
      <c r="AO317" s="3"/>
      <c r="AP317" s="3">
        <v>1</v>
      </c>
      <c r="AQ317" s="3"/>
    </row>
    <row r="318" spans="1:43" ht="28.5" x14ac:dyDescent="0.35">
      <c r="A318" s="60" t="s">
        <v>170</v>
      </c>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v>3</v>
      </c>
      <c r="AD318" s="3"/>
      <c r="AE318" s="3"/>
      <c r="AF318" s="3"/>
      <c r="AG318" s="3"/>
      <c r="AH318" s="3"/>
      <c r="AI318" s="3"/>
      <c r="AJ318" s="3"/>
      <c r="AK318" s="3"/>
      <c r="AL318" s="3"/>
      <c r="AM318" s="3"/>
      <c r="AN318" s="3"/>
      <c r="AO318" s="3"/>
      <c r="AP318" s="3"/>
      <c r="AQ318" s="3"/>
    </row>
    <row r="319" spans="1:43" x14ac:dyDescent="0.35">
      <c r="A319" s="60" t="s">
        <v>171</v>
      </c>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v>2</v>
      </c>
      <c r="AE319" s="3"/>
      <c r="AF319" s="3"/>
      <c r="AG319" s="3"/>
      <c r="AH319" s="3"/>
      <c r="AI319" s="3"/>
      <c r="AJ319" s="3"/>
      <c r="AK319" s="3"/>
      <c r="AL319" s="3"/>
      <c r="AM319" s="3"/>
      <c r="AN319" s="3"/>
      <c r="AO319" s="3"/>
      <c r="AP319" s="3"/>
      <c r="AQ319" s="3"/>
    </row>
    <row r="320" spans="1:43" x14ac:dyDescent="0.35">
      <c r="A320" s="60" t="s">
        <v>172</v>
      </c>
      <c r="B320" s="3"/>
      <c r="C320" s="3"/>
      <c r="D320" s="3"/>
      <c r="E320" s="3"/>
      <c r="F320" s="3"/>
      <c r="G320" s="3"/>
      <c r="H320" s="3"/>
      <c r="I320" s="3"/>
      <c r="J320" s="256"/>
      <c r="K320" s="256"/>
      <c r="L320" s="256"/>
      <c r="M320" s="256"/>
      <c r="N320" s="256"/>
      <c r="O320" s="256"/>
      <c r="P320" s="256"/>
      <c r="Q320" s="256"/>
      <c r="R320" s="3"/>
      <c r="S320" s="3"/>
      <c r="T320" s="3"/>
      <c r="U320" s="3"/>
      <c r="V320" s="3"/>
      <c r="W320" s="3"/>
      <c r="X320" s="3"/>
      <c r="Y320" s="3"/>
      <c r="Z320" s="3"/>
      <c r="AA320" s="3"/>
      <c r="AB320" s="3"/>
      <c r="AC320" s="3"/>
      <c r="AD320" s="3"/>
      <c r="AE320" s="3"/>
      <c r="AF320" s="3"/>
      <c r="AG320" s="3"/>
      <c r="AH320" s="3"/>
      <c r="AI320" s="3"/>
      <c r="AJ320" s="3"/>
      <c r="AK320" s="3"/>
      <c r="AL320" s="3"/>
      <c r="AM320" s="3">
        <v>3</v>
      </c>
      <c r="AN320" s="3"/>
      <c r="AO320" s="3"/>
      <c r="AP320" s="3"/>
      <c r="AQ320" s="3"/>
    </row>
    <row r="321" spans="1:43" x14ac:dyDescent="0.35">
      <c r="B321" s="61"/>
      <c r="C321" s="61"/>
      <c r="D321" s="61"/>
      <c r="E321" s="61"/>
      <c r="F321" s="61"/>
      <c r="G321" s="61"/>
      <c r="H321" s="61"/>
      <c r="I321" s="61"/>
    </row>
    <row r="322" spans="1:43" x14ac:dyDescent="0.35">
      <c r="A322" s="294" t="s">
        <v>173</v>
      </c>
      <c r="B322" s="295"/>
      <c r="C322" s="295"/>
      <c r="D322" s="295"/>
      <c r="E322" s="295"/>
      <c r="F322" s="295"/>
      <c r="G322" s="295"/>
      <c r="H322" s="295"/>
      <c r="I322" s="295"/>
      <c r="J322" s="295"/>
      <c r="K322" s="295"/>
      <c r="L322" s="295"/>
      <c r="M322" s="295"/>
      <c r="N322" s="296"/>
      <c r="O322" s="258"/>
      <c r="P322" s="259"/>
      <c r="Q322" s="259"/>
      <c r="R322" s="259"/>
      <c r="S322" s="259"/>
      <c r="T322" s="259"/>
      <c r="U322" s="259"/>
      <c r="V322" s="259"/>
      <c r="W322" s="259"/>
      <c r="X322" s="295"/>
      <c r="Y322" s="295"/>
      <c r="Z322" s="295"/>
      <c r="AA322" s="295"/>
      <c r="AB322" s="295"/>
      <c r="AC322" s="295"/>
      <c r="AD322" s="295"/>
      <c r="AE322" s="295"/>
      <c r="AF322" s="295"/>
      <c r="AG322" s="295"/>
      <c r="AH322" s="295"/>
      <c r="AI322" s="295"/>
      <c r="AJ322" s="259"/>
      <c r="AK322" s="259"/>
      <c r="AL322" s="259"/>
      <c r="AM322" s="259"/>
      <c r="AN322" s="259"/>
      <c r="AO322" s="259"/>
      <c r="AP322" s="259"/>
      <c r="AQ322" s="259"/>
    </row>
    <row r="323" spans="1:43" x14ac:dyDescent="0.35">
      <c r="A323" s="156"/>
      <c r="B323" s="175">
        <v>42795</v>
      </c>
      <c r="C323" s="175">
        <v>42826</v>
      </c>
      <c r="D323" s="175">
        <v>42856</v>
      </c>
      <c r="E323" s="175">
        <v>42887</v>
      </c>
      <c r="F323" s="175">
        <v>42917</v>
      </c>
      <c r="G323" s="175">
        <v>42948</v>
      </c>
      <c r="H323" s="175">
        <v>42979</v>
      </c>
      <c r="I323" s="175">
        <v>43009</v>
      </c>
      <c r="J323" s="175">
        <v>43040</v>
      </c>
      <c r="K323" s="175">
        <v>43070</v>
      </c>
      <c r="L323" s="175">
        <v>43101</v>
      </c>
      <c r="M323" s="175">
        <v>43132</v>
      </c>
      <c r="N323" s="175">
        <v>43160</v>
      </c>
      <c r="O323" s="175">
        <v>43191</v>
      </c>
      <c r="P323" s="175">
        <v>43221</v>
      </c>
      <c r="Q323" s="175">
        <v>43252</v>
      </c>
      <c r="R323" s="175">
        <v>43282</v>
      </c>
      <c r="S323" s="175">
        <v>43313</v>
      </c>
      <c r="T323" s="175">
        <v>43344</v>
      </c>
      <c r="U323" s="175">
        <v>43374</v>
      </c>
      <c r="V323" s="175">
        <v>43405</v>
      </c>
      <c r="W323" s="175">
        <v>43435</v>
      </c>
      <c r="X323" s="175">
        <v>43466</v>
      </c>
      <c r="Y323" s="175">
        <v>43497</v>
      </c>
      <c r="Z323" s="175">
        <v>43525</v>
      </c>
      <c r="AA323" s="175">
        <v>43556</v>
      </c>
      <c r="AB323" s="175">
        <v>43586</v>
      </c>
      <c r="AC323" s="175">
        <v>43617</v>
      </c>
      <c r="AD323" s="175">
        <v>43647</v>
      </c>
      <c r="AE323" s="175">
        <v>43678</v>
      </c>
      <c r="AF323" s="175">
        <v>43709</v>
      </c>
      <c r="AG323" s="175">
        <v>43739</v>
      </c>
      <c r="AH323" s="175">
        <v>43770</v>
      </c>
      <c r="AI323" s="175">
        <v>43800</v>
      </c>
      <c r="AJ323" s="175">
        <v>43831</v>
      </c>
      <c r="AK323" s="175">
        <v>43862</v>
      </c>
      <c r="AL323" s="175">
        <v>43891</v>
      </c>
      <c r="AM323" s="175">
        <v>43922</v>
      </c>
      <c r="AN323" s="175">
        <v>43952</v>
      </c>
      <c r="AO323" s="175">
        <v>43983</v>
      </c>
      <c r="AP323" s="175">
        <v>44013</v>
      </c>
      <c r="AQ323" s="175">
        <v>44044</v>
      </c>
    </row>
    <row r="324" spans="1:43" ht="28.5" x14ac:dyDescent="0.35">
      <c r="A324" s="60" t="s">
        <v>126</v>
      </c>
      <c r="B324" s="175"/>
      <c r="C324" s="175"/>
      <c r="D324" s="175"/>
      <c r="E324" s="175"/>
      <c r="F324" s="175"/>
      <c r="G324" s="175"/>
      <c r="H324" s="175"/>
      <c r="I324" s="175"/>
      <c r="J324" s="175"/>
      <c r="K324" s="175"/>
      <c r="L324" s="175"/>
      <c r="M324" s="175"/>
      <c r="N324" s="175"/>
      <c r="O324" s="3"/>
      <c r="P324" s="3"/>
      <c r="Q324" s="5"/>
      <c r="R324" s="3"/>
      <c r="S324" s="3"/>
      <c r="T324" s="3"/>
      <c r="U324" s="3"/>
      <c r="V324" s="3"/>
      <c r="W324" s="3"/>
      <c r="X324" s="3"/>
      <c r="Y324" s="3"/>
      <c r="Z324" s="3"/>
      <c r="AA324" s="3"/>
      <c r="AB324" s="3"/>
      <c r="AC324" s="3"/>
      <c r="AD324" s="3"/>
      <c r="AE324" s="3"/>
      <c r="AF324" s="3"/>
      <c r="AG324" s="3"/>
      <c r="AH324" s="3"/>
      <c r="AI324" s="3"/>
      <c r="AJ324" s="3"/>
      <c r="AK324" s="3"/>
      <c r="AL324" s="3">
        <v>1</v>
      </c>
      <c r="AM324" s="3"/>
      <c r="AN324" s="3"/>
      <c r="AO324" s="3"/>
      <c r="AP324" s="3"/>
      <c r="AQ324" s="3"/>
    </row>
    <row r="325" spans="1:43" x14ac:dyDescent="0.35">
      <c r="A325" s="60" t="s">
        <v>174</v>
      </c>
      <c r="B325" s="3"/>
      <c r="C325" s="3"/>
      <c r="D325" s="3"/>
      <c r="E325" s="3"/>
      <c r="F325" s="3"/>
      <c r="G325" s="3"/>
      <c r="H325" s="3"/>
      <c r="I325" s="3"/>
      <c r="J325" s="3"/>
      <c r="K325" s="3"/>
      <c r="L325" s="3"/>
      <c r="M325" s="3"/>
      <c r="N325" s="3"/>
      <c r="O325" s="3"/>
      <c r="P325" s="3"/>
      <c r="Q325" s="5"/>
      <c r="R325" s="3"/>
      <c r="S325" s="3"/>
      <c r="T325" s="3"/>
      <c r="U325" s="3"/>
      <c r="V325" s="3"/>
      <c r="W325" s="3"/>
      <c r="X325" s="3"/>
      <c r="Y325" s="3"/>
      <c r="Z325" s="3">
        <v>3</v>
      </c>
      <c r="AA325" s="3">
        <v>1</v>
      </c>
      <c r="AB325" s="3"/>
      <c r="AC325" s="3"/>
      <c r="AD325" s="3">
        <v>2</v>
      </c>
      <c r="AE325" s="3"/>
      <c r="AF325" s="3">
        <v>2</v>
      </c>
      <c r="AG325" s="3">
        <v>1</v>
      </c>
      <c r="AH325" s="3"/>
      <c r="AI325" s="3"/>
      <c r="AJ325" s="3">
        <v>1</v>
      </c>
      <c r="AK325" s="3"/>
      <c r="AL325" s="3"/>
      <c r="AM325" s="3">
        <v>1</v>
      </c>
      <c r="AN325" s="3"/>
      <c r="AO325" s="3"/>
      <c r="AP325" s="3"/>
      <c r="AQ325" s="3"/>
    </row>
    <row r="326" spans="1:43" x14ac:dyDescent="0.35">
      <c r="A326" s="60" t="s">
        <v>175</v>
      </c>
      <c r="B326" s="3"/>
      <c r="C326" s="3"/>
      <c r="D326" s="3"/>
      <c r="E326" s="3"/>
      <c r="F326" s="3"/>
      <c r="G326" s="3"/>
      <c r="H326" s="3"/>
      <c r="I326" s="3"/>
      <c r="J326" s="3"/>
      <c r="K326" s="3"/>
      <c r="L326" s="3"/>
      <c r="M326" s="3"/>
      <c r="N326" s="3"/>
      <c r="O326" s="3"/>
      <c r="P326" s="3"/>
      <c r="Q326" s="3"/>
      <c r="R326" s="3"/>
      <c r="S326" s="3"/>
      <c r="T326" s="3"/>
      <c r="U326" s="3"/>
      <c r="V326" s="3"/>
      <c r="W326" s="3"/>
      <c r="X326" s="3"/>
      <c r="Y326" s="3">
        <v>1</v>
      </c>
      <c r="Z326" s="3"/>
      <c r="AA326" s="3">
        <v>1</v>
      </c>
      <c r="AB326" s="3"/>
      <c r="AC326" s="3">
        <v>1</v>
      </c>
      <c r="AD326" s="3"/>
      <c r="AE326" s="3"/>
      <c r="AF326" s="3"/>
      <c r="AG326" s="3"/>
      <c r="AH326" s="3"/>
      <c r="AI326" s="3"/>
      <c r="AJ326" s="3"/>
      <c r="AK326" s="3"/>
      <c r="AL326" s="3"/>
      <c r="AM326" s="3"/>
      <c r="AN326" s="3">
        <v>1</v>
      </c>
      <c r="AO326" s="3">
        <v>1</v>
      </c>
      <c r="AP326" s="3"/>
      <c r="AQ326" s="3"/>
    </row>
    <row r="327" spans="1:43" ht="28.5" x14ac:dyDescent="0.35">
      <c r="A327" s="60" t="s">
        <v>131</v>
      </c>
      <c r="B327" s="3"/>
      <c r="C327" s="3"/>
      <c r="D327" s="3"/>
      <c r="E327" s="3"/>
      <c r="F327" s="3"/>
      <c r="G327" s="3">
        <v>7</v>
      </c>
      <c r="H327" s="3">
        <v>6</v>
      </c>
      <c r="I327" s="3">
        <v>17</v>
      </c>
      <c r="J327" s="3">
        <v>13</v>
      </c>
      <c r="K327" s="3">
        <v>12</v>
      </c>
      <c r="L327" s="3"/>
      <c r="M327" s="3">
        <v>6</v>
      </c>
      <c r="N327" s="3">
        <v>5</v>
      </c>
      <c r="O327" s="3">
        <v>4</v>
      </c>
      <c r="P327" s="3"/>
      <c r="Q327" s="3">
        <v>9</v>
      </c>
      <c r="R327" s="3">
        <v>4</v>
      </c>
      <c r="S327" s="3">
        <v>8</v>
      </c>
      <c r="T327" s="3">
        <v>4</v>
      </c>
      <c r="U327" s="3">
        <v>11</v>
      </c>
      <c r="V327" s="3"/>
      <c r="W327" s="3"/>
      <c r="X327" s="3"/>
      <c r="Y327" s="3">
        <v>1</v>
      </c>
      <c r="Z327" s="3"/>
      <c r="AA327" s="3">
        <v>1</v>
      </c>
      <c r="AB327" s="3">
        <v>1</v>
      </c>
      <c r="AC327" s="3">
        <v>2</v>
      </c>
      <c r="AD327" s="3">
        <v>4</v>
      </c>
      <c r="AE327" s="3">
        <v>4</v>
      </c>
      <c r="AF327" s="3">
        <v>3</v>
      </c>
      <c r="AG327" s="3">
        <v>5</v>
      </c>
      <c r="AH327" s="3">
        <v>5</v>
      </c>
      <c r="AI327" s="3">
        <v>3</v>
      </c>
      <c r="AJ327" s="3">
        <v>11</v>
      </c>
      <c r="AK327" s="3">
        <v>3</v>
      </c>
      <c r="AL327" s="3">
        <v>2</v>
      </c>
      <c r="AM327" s="3">
        <v>3</v>
      </c>
      <c r="AN327" s="3">
        <v>2</v>
      </c>
      <c r="AO327" s="3">
        <v>2</v>
      </c>
      <c r="AP327" s="3">
        <v>8</v>
      </c>
      <c r="AQ327" s="3">
        <v>21</v>
      </c>
    </row>
    <row r="328" spans="1:43" ht="28.5" x14ac:dyDescent="0.35">
      <c r="A328" s="60" t="s">
        <v>176</v>
      </c>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v>1</v>
      </c>
      <c r="AM328" s="3">
        <v>1</v>
      </c>
      <c r="AN328" s="3"/>
      <c r="AO328" s="3"/>
      <c r="AP328" s="3"/>
      <c r="AQ328" s="3"/>
    </row>
    <row r="329" spans="1:43" x14ac:dyDescent="0.35">
      <c r="A329" s="60" t="s">
        <v>177</v>
      </c>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v>1</v>
      </c>
      <c r="AB329" s="3">
        <v>1</v>
      </c>
      <c r="AC329" s="3"/>
      <c r="AD329" s="3"/>
      <c r="AE329" s="3"/>
      <c r="AF329" s="3"/>
      <c r="AG329" s="3"/>
      <c r="AH329" s="3"/>
      <c r="AI329" s="3">
        <v>1</v>
      </c>
      <c r="AJ329" s="3">
        <v>2</v>
      </c>
      <c r="AK329" s="3"/>
      <c r="AL329" s="3"/>
      <c r="AM329" s="3">
        <v>1</v>
      </c>
      <c r="AN329" s="3"/>
      <c r="AO329" s="3">
        <v>1</v>
      </c>
      <c r="AP329" s="3"/>
      <c r="AQ329" s="3">
        <v>2</v>
      </c>
    </row>
    <row r="330" spans="1:43" x14ac:dyDescent="0.35">
      <c r="A330" s="60" t="s">
        <v>133</v>
      </c>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row>
    <row r="331" spans="1:43" x14ac:dyDescent="0.35">
      <c r="A331" s="60" t="s">
        <v>134</v>
      </c>
      <c r="B331" s="3"/>
      <c r="C331" s="3"/>
      <c r="D331" s="3">
        <v>7</v>
      </c>
      <c r="E331" s="3">
        <v>6</v>
      </c>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row>
    <row r="332" spans="1:43" x14ac:dyDescent="0.35">
      <c r="A332" s="60" t="s">
        <v>135</v>
      </c>
      <c r="B332" s="3">
        <v>8</v>
      </c>
      <c r="C332" s="3">
        <v>6</v>
      </c>
      <c r="D332" s="3">
        <v>11</v>
      </c>
      <c r="E332" s="3">
        <v>10</v>
      </c>
      <c r="F332" s="3">
        <v>6</v>
      </c>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row>
    <row r="333" spans="1:43" x14ac:dyDescent="0.35">
      <c r="A333" s="60" t="s">
        <v>136</v>
      </c>
      <c r="B333" s="3"/>
      <c r="C333" s="3">
        <v>6</v>
      </c>
      <c r="D333" s="3">
        <v>7</v>
      </c>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row>
    <row r="334" spans="1:43" x14ac:dyDescent="0.35">
      <c r="A334" s="60" t="s">
        <v>178</v>
      </c>
      <c r="B334" s="3"/>
      <c r="C334" s="3"/>
      <c r="D334" s="3"/>
      <c r="E334" s="3"/>
      <c r="F334" s="3"/>
      <c r="G334" s="3"/>
      <c r="H334" s="3"/>
      <c r="I334" s="3"/>
      <c r="J334" s="3"/>
      <c r="K334" s="3"/>
      <c r="L334" s="3"/>
      <c r="M334" s="3"/>
      <c r="N334" s="3"/>
      <c r="O334" s="3"/>
      <c r="P334" s="3"/>
      <c r="Q334" s="3"/>
      <c r="R334" s="3"/>
      <c r="S334" s="3"/>
      <c r="T334" s="3"/>
      <c r="U334" s="3"/>
      <c r="V334" s="3"/>
      <c r="W334" s="3">
        <v>2</v>
      </c>
      <c r="X334" s="3"/>
      <c r="Y334" s="3"/>
      <c r="Z334" s="3"/>
      <c r="AA334" s="3"/>
      <c r="AB334" s="3"/>
      <c r="AC334" s="3"/>
      <c r="AD334" s="3"/>
      <c r="AE334" s="3"/>
      <c r="AF334" s="3"/>
      <c r="AG334" s="3"/>
      <c r="AH334" s="3"/>
      <c r="AI334" s="3"/>
      <c r="AJ334" s="3"/>
      <c r="AK334" s="3"/>
      <c r="AL334" s="3"/>
      <c r="AM334" s="3"/>
      <c r="AN334" s="3"/>
      <c r="AO334" s="3"/>
      <c r="AP334" s="3"/>
      <c r="AQ334" s="3"/>
    </row>
    <row r="335" spans="1:43" x14ac:dyDescent="0.35">
      <c r="A335" s="60" t="s">
        <v>179</v>
      </c>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v>1</v>
      </c>
      <c r="AC335" s="3"/>
      <c r="AD335" s="3"/>
      <c r="AE335" s="3">
        <v>1</v>
      </c>
      <c r="AF335" s="3"/>
      <c r="AG335" s="3">
        <v>1</v>
      </c>
      <c r="AH335" s="3"/>
      <c r="AI335" s="3"/>
      <c r="AJ335" s="3"/>
      <c r="AK335" s="3"/>
      <c r="AL335" s="3"/>
      <c r="AM335" s="3">
        <v>1</v>
      </c>
      <c r="AN335" s="3"/>
      <c r="AO335" s="3"/>
      <c r="AP335" s="3">
        <v>2</v>
      </c>
      <c r="AQ335" s="3">
        <v>2</v>
      </c>
    </row>
    <row r="336" spans="1:43" x14ac:dyDescent="0.35">
      <c r="A336" s="60" t="s">
        <v>180</v>
      </c>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v>1</v>
      </c>
      <c r="AH336" s="3"/>
      <c r="AI336" s="3"/>
      <c r="AJ336" s="3"/>
      <c r="AK336" s="3"/>
      <c r="AL336" s="3"/>
      <c r="AM336" s="3"/>
      <c r="AN336" s="3"/>
      <c r="AO336" s="3"/>
      <c r="AP336" s="3"/>
      <c r="AQ336" s="3"/>
    </row>
    <row r="337" spans="1:43" x14ac:dyDescent="0.35">
      <c r="A337" s="60" t="s">
        <v>140</v>
      </c>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v>1</v>
      </c>
      <c r="AL337" s="3"/>
      <c r="AM337" s="3">
        <v>1</v>
      </c>
      <c r="AN337" s="3"/>
      <c r="AO337" s="3"/>
      <c r="AP337" s="3"/>
      <c r="AQ337" s="3"/>
    </row>
    <row r="338" spans="1:43" x14ac:dyDescent="0.35">
      <c r="A338" s="60" t="s">
        <v>139</v>
      </c>
      <c r="B338" s="3"/>
      <c r="C338" s="3"/>
      <c r="D338" s="3"/>
      <c r="E338" s="3"/>
      <c r="F338" s="3"/>
      <c r="G338" s="3">
        <v>3</v>
      </c>
      <c r="H338" s="3"/>
      <c r="I338" s="3"/>
      <c r="J338" s="3"/>
      <c r="K338" s="3"/>
      <c r="L338" s="3"/>
      <c r="M338" s="3"/>
      <c r="N338" s="3"/>
      <c r="O338" s="3"/>
      <c r="P338" s="3"/>
      <c r="Q338" s="3"/>
      <c r="R338" s="3"/>
      <c r="S338" s="3"/>
      <c r="T338" s="3"/>
      <c r="U338" s="3"/>
      <c r="V338" s="3"/>
      <c r="W338" s="3"/>
      <c r="X338" s="3"/>
      <c r="Y338" s="3"/>
      <c r="Z338" s="3"/>
      <c r="AA338" s="3"/>
      <c r="AB338" s="3"/>
      <c r="AC338" s="3"/>
      <c r="AD338" s="3">
        <v>1</v>
      </c>
      <c r="AE338" s="3"/>
      <c r="AF338" s="3">
        <v>1</v>
      </c>
      <c r="AG338" s="3"/>
      <c r="AH338" s="3"/>
      <c r="AI338" s="3"/>
      <c r="AJ338" s="3"/>
      <c r="AK338" s="3"/>
      <c r="AL338" s="3"/>
      <c r="AM338" s="3"/>
      <c r="AN338" s="3"/>
      <c r="AO338" s="3"/>
      <c r="AP338" s="3"/>
      <c r="AQ338" s="3"/>
    </row>
    <row r="339" spans="1:43" x14ac:dyDescent="0.35">
      <c r="A339" s="60" t="s">
        <v>141</v>
      </c>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v>1</v>
      </c>
      <c r="AJ339" s="3">
        <v>1</v>
      </c>
      <c r="AK339" s="3"/>
      <c r="AL339" s="3"/>
      <c r="AM339" s="3"/>
      <c r="AN339" s="3"/>
      <c r="AO339" s="3"/>
      <c r="AP339" s="3"/>
      <c r="AQ339" s="3"/>
    </row>
    <row r="340" spans="1:43" x14ac:dyDescent="0.35">
      <c r="A340" s="60" t="s">
        <v>142</v>
      </c>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v>1</v>
      </c>
      <c r="AK340" s="3"/>
      <c r="AL340" s="3"/>
      <c r="AM340" s="3"/>
      <c r="AN340" s="3"/>
      <c r="AO340" s="3"/>
      <c r="AP340" s="3"/>
      <c r="AQ340" s="3"/>
    </row>
    <row r="341" spans="1:43" x14ac:dyDescent="0.35">
      <c r="A341" s="60" t="s">
        <v>181</v>
      </c>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v>1</v>
      </c>
      <c r="AN341" s="3"/>
      <c r="AO341" s="3"/>
      <c r="AP341" s="3"/>
      <c r="AQ341" s="3"/>
    </row>
    <row r="342" spans="1:43" x14ac:dyDescent="0.35">
      <c r="A342" s="60" t="s">
        <v>182</v>
      </c>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v>1</v>
      </c>
      <c r="AL342" s="3"/>
      <c r="AM342" s="3"/>
      <c r="AN342" s="3">
        <v>1</v>
      </c>
      <c r="AO342" s="3"/>
      <c r="AP342" s="3"/>
      <c r="AQ342" s="3"/>
    </row>
    <row r="343" spans="1:43" x14ac:dyDescent="0.35">
      <c r="A343" s="60" t="s">
        <v>183</v>
      </c>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v>1</v>
      </c>
      <c r="AF343" s="3"/>
      <c r="AG343" s="3"/>
      <c r="AH343" s="3"/>
      <c r="AI343" s="3"/>
      <c r="AJ343" s="3"/>
      <c r="AK343" s="3"/>
      <c r="AL343" s="3"/>
      <c r="AM343" s="3"/>
      <c r="AN343" s="3"/>
      <c r="AO343" s="3"/>
      <c r="AP343" s="3"/>
      <c r="AQ343" s="3"/>
    </row>
    <row r="344" spans="1:43" x14ac:dyDescent="0.35">
      <c r="A344" s="60" t="s">
        <v>184</v>
      </c>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v>1</v>
      </c>
      <c r="AO344" s="3"/>
      <c r="AP344" s="3"/>
      <c r="AQ344" s="3"/>
    </row>
    <row r="345" spans="1:43" x14ac:dyDescent="0.35">
      <c r="A345" s="60" t="s">
        <v>185</v>
      </c>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v>1</v>
      </c>
      <c r="AF345" s="3"/>
      <c r="AG345" s="3"/>
      <c r="AH345" s="3"/>
      <c r="AI345" s="3"/>
      <c r="AJ345" s="3"/>
      <c r="AK345" s="3"/>
      <c r="AL345" s="3"/>
      <c r="AM345" s="3"/>
      <c r="AN345" s="3"/>
      <c r="AO345" s="3"/>
      <c r="AP345" s="3"/>
      <c r="AQ345" s="3"/>
    </row>
    <row r="346" spans="1:43" x14ac:dyDescent="0.35">
      <c r="A346" s="60" t="s">
        <v>144</v>
      </c>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v>1</v>
      </c>
      <c r="AB346" s="3"/>
      <c r="AC346" s="3"/>
      <c r="AD346" s="3"/>
      <c r="AE346" s="3"/>
      <c r="AF346" s="3"/>
      <c r="AG346" s="3"/>
      <c r="AH346" s="3"/>
      <c r="AI346" s="3"/>
      <c r="AJ346" s="3"/>
      <c r="AK346" s="3">
        <v>1</v>
      </c>
      <c r="AL346" s="3"/>
      <c r="AM346" s="3"/>
      <c r="AN346" s="3"/>
      <c r="AO346" s="3"/>
      <c r="AP346" s="3"/>
      <c r="AQ346" s="3"/>
    </row>
    <row r="347" spans="1:43" ht="28.5" x14ac:dyDescent="0.35">
      <c r="A347" s="60" t="s">
        <v>147</v>
      </c>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v>2</v>
      </c>
      <c r="AQ347" s="3"/>
    </row>
    <row r="348" spans="1:43" x14ac:dyDescent="0.35">
      <c r="A348" s="60" t="s">
        <v>146</v>
      </c>
      <c r="B348" s="3"/>
      <c r="C348" s="3"/>
      <c r="D348" s="3"/>
      <c r="E348" s="3"/>
      <c r="F348" s="3"/>
      <c r="G348" s="3"/>
      <c r="H348" s="3"/>
      <c r="I348" s="3">
        <v>3</v>
      </c>
      <c r="J348" s="3"/>
      <c r="K348" s="3"/>
      <c r="L348" s="3"/>
      <c r="M348" s="3"/>
      <c r="N348" s="3"/>
      <c r="O348" s="3"/>
      <c r="P348" s="3"/>
      <c r="Q348" s="3"/>
      <c r="R348" s="3"/>
      <c r="S348" s="3"/>
      <c r="T348" s="3"/>
      <c r="U348" s="3"/>
      <c r="V348" s="3"/>
      <c r="W348" s="3"/>
      <c r="X348" s="3"/>
      <c r="Y348" s="3"/>
      <c r="Z348" s="3"/>
      <c r="AA348" s="3"/>
      <c r="AB348" s="3"/>
      <c r="AC348" s="3"/>
      <c r="AD348" s="3">
        <v>1</v>
      </c>
      <c r="AE348" s="3"/>
      <c r="AF348" s="3"/>
      <c r="AG348" s="3"/>
      <c r="AH348" s="3"/>
      <c r="AI348" s="3"/>
      <c r="AJ348" s="3"/>
      <c r="AK348" s="3"/>
      <c r="AL348" s="3"/>
      <c r="AM348" s="3"/>
      <c r="AN348" s="3"/>
      <c r="AO348" s="3"/>
      <c r="AP348" s="3"/>
      <c r="AQ348" s="3"/>
    </row>
    <row r="349" spans="1:43" ht="28.5" x14ac:dyDescent="0.35">
      <c r="A349" s="60" t="s">
        <v>186</v>
      </c>
      <c r="B349" s="3"/>
      <c r="C349" s="3"/>
      <c r="D349" s="3"/>
      <c r="E349" s="3"/>
      <c r="F349" s="3"/>
      <c r="G349" s="3"/>
      <c r="H349" s="3"/>
      <c r="I349" s="3"/>
      <c r="J349" s="3"/>
      <c r="K349" s="3"/>
      <c r="L349" s="3"/>
      <c r="M349" s="3"/>
      <c r="N349" s="3"/>
      <c r="O349" s="3"/>
      <c r="P349" s="3"/>
      <c r="Q349" s="3"/>
      <c r="R349" s="3"/>
      <c r="S349" s="3"/>
      <c r="T349" s="3"/>
      <c r="U349" s="3"/>
      <c r="V349" s="3"/>
      <c r="W349" s="3"/>
      <c r="X349" s="3"/>
      <c r="Y349" s="3">
        <v>1</v>
      </c>
      <c r="Z349" s="3">
        <v>1</v>
      </c>
      <c r="AA349" s="3">
        <v>1</v>
      </c>
      <c r="AB349" s="3"/>
      <c r="AC349" s="3"/>
      <c r="AD349" s="3"/>
      <c r="AE349" s="3">
        <v>1</v>
      </c>
      <c r="AF349" s="3"/>
      <c r="AG349" s="3"/>
      <c r="AH349" s="3"/>
      <c r="AI349" s="3"/>
      <c r="AJ349" s="3"/>
      <c r="AK349" s="3"/>
      <c r="AL349" s="3"/>
      <c r="AM349" s="3"/>
      <c r="AN349" s="3"/>
      <c r="AO349" s="3"/>
      <c r="AP349" s="3"/>
      <c r="AQ349" s="3"/>
    </row>
    <row r="350" spans="1:43" x14ac:dyDescent="0.35">
      <c r="A350" s="60" t="s">
        <v>187</v>
      </c>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v>1</v>
      </c>
      <c r="AN350" s="3"/>
      <c r="AO350" s="3"/>
      <c r="AP350" s="3"/>
      <c r="AQ350" s="3"/>
    </row>
    <row r="351" spans="1:43" x14ac:dyDescent="0.35">
      <c r="A351" s="60" t="s">
        <v>148</v>
      </c>
      <c r="B351" s="3"/>
      <c r="C351" s="3"/>
      <c r="D351" s="3"/>
      <c r="E351" s="3"/>
      <c r="F351" s="3"/>
      <c r="G351" s="3"/>
      <c r="H351" s="3"/>
      <c r="I351" s="3"/>
      <c r="J351" s="3"/>
      <c r="K351" s="3"/>
      <c r="L351" s="3"/>
      <c r="M351" s="3">
        <v>4</v>
      </c>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row>
    <row r="352" spans="1:43" ht="28.5" x14ac:dyDescent="0.35">
      <c r="A352" s="60" t="s">
        <v>149</v>
      </c>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v>2</v>
      </c>
    </row>
    <row r="353" spans="1:43" ht="28.5" x14ac:dyDescent="0.35">
      <c r="A353" s="60" t="s">
        <v>188</v>
      </c>
      <c r="B353" s="3"/>
      <c r="C353" s="3"/>
      <c r="D353" s="3"/>
      <c r="E353" s="3"/>
      <c r="F353" s="3"/>
      <c r="G353" s="3"/>
      <c r="H353" s="3"/>
      <c r="I353" s="3"/>
      <c r="J353" s="3"/>
      <c r="K353" s="3"/>
      <c r="L353" s="3"/>
      <c r="M353" s="3"/>
      <c r="N353" s="3"/>
      <c r="O353" s="3">
        <v>4</v>
      </c>
      <c r="P353" s="3"/>
      <c r="Q353" s="3">
        <v>10</v>
      </c>
      <c r="R353" s="3"/>
      <c r="S353" s="3"/>
      <c r="T353" s="3"/>
      <c r="U353" s="3"/>
      <c r="V353" s="3"/>
      <c r="W353" s="3"/>
      <c r="X353" s="3"/>
      <c r="Y353" s="3">
        <v>1</v>
      </c>
      <c r="Z353" s="3"/>
      <c r="AA353" s="3"/>
      <c r="AB353" s="3"/>
      <c r="AC353" s="3"/>
      <c r="AD353" s="3"/>
      <c r="AE353" s="3">
        <v>2</v>
      </c>
      <c r="AF353" s="3">
        <v>2</v>
      </c>
      <c r="AG353" s="3">
        <v>1</v>
      </c>
      <c r="AH353" s="3"/>
      <c r="AI353" s="3"/>
      <c r="AJ353" s="3">
        <v>1</v>
      </c>
      <c r="AK353" s="3"/>
      <c r="AL353" s="3">
        <v>1</v>
      </c>
      <c r="AM353" s="3"/>
      <c r="AN353" s="3"/>
      <c r="AO353" s="3">
        <v>1</v>
      </c>
      <c r="AP353" s="3">
        <v>3</v>
      </c>
      <c r="AQ353" s="3">
        <v>2</v>
      </c>
    </row>
    <row r="354" spans="1:43" x14ac:dyDescent="0.35">
      <c r="A354" s="60" t="s">
        <v>189</v>
      </c>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v>1</v>
      </c>
      <c r="AB354" s="3"/>
      <c r="AC354" s="3"/>
      <c r="AD354" s="3"/>
      <c r="AE354" s="3"/>
      <c r="AF354" s="3"/>
      <c r="AG354" s="3"/>
      <c r="AH354" s="3"/>
      <c r="AI354" s="3"/>
      <c r="AJ354" s="3"/>
      <c r="AK354" s="3"/>
      <c r="AL354" s="3"/>
      <c r="AM354" s="3"/>
      <c r="AN354" s="3">
        <v>2</v>
      </c>
      <c r="AO354" s="3">
        <v>1</v>
      </c>
      <c r="AP354" s="3">
        <v>4</v>
      </c>
      <c r="AQ354" s="3"/>
    </row>
    <row r="355" spans="1:43" x14ac:dyDescent="0.35">
      <c r="A355" s="60" t="s">
        <v>154</v>
      </c>
      <c r="B355" s="3">
        <v>5</v>
      </c>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row>
    <row r="356" spans="1:43" x14ac:dyDescent="0.35">
      <c r="A356" s="60" t="s">
        <v>155</v>
      </c>
      <c r="B356" s="3">
        <v>5</v>
      </c>
      <c r="C356" s="3">
        <v>4</v>
      </c>
      <c r="D356" s="3"/>
      <c r="E356" s="3">
        <v>5</v>
      </c>
      <c r="F356" s="3">
        <v>14</v>
      </c>
      <c r="G356" s="3"/>
      <c r="H356" s="3">
        <v>5</v>
      </c>
      <c r="I356" s="3"/>
      <c r="J356" s="3">
        <v>6</v>
      </c>
      <c r="K356" s="3"/>
      <c r="L356" s="3">
        <v>2</v>
      </c>
      <c r="M356" s="3"/>
      <c r="N356" s="3">
        <v>5</v>
      </c>
      <c r="O356" s="3">
        <v>3</v>
      </c>
      <c r="P356" s="3"/>
      <c r="Q356" s="3">
        <v>8</v>
      </c>
      <c r="R356" s="3"/>
      <c r="S356" s="3"/>
      <c r="T356" s="3"/>
      <c r="U356" s="3"/>
      <c r="V356" s="3">
        <v>4</v>
      </c>
      <c r="W356" s="3">
        <v>5</v>
      </c>
      <c r="X356" s="3"/>
      <c r="Y356" s="3">
        <v>1</v>
      </c>
      <c r="Z356" s="3"/>
      <c r="AA356" s="3"/>
      <c r="AB356" s="3"/>
      <c r="AC356" s="3">
        <v>1</v>
      </c>
      <c r="AD356" s="3"/>
      <c r="AE356" s="3"/>
      <c r="AF356" s="3"/>
      <c r="AG356" s="3"/>
      <c r="AH356" s="3">
        <v>1</v>
      </c>
      <c r="AI356" s="3"/>
      <c r="AJ356" s="3"/>
      <c r="AK356" s="3"/>
      <c r="AL356" s="3"/>
      <c r="AM356" s="3">
        <v>1</v>
      </c>
      <c r="AN356" s="3"/>
      <c r="AO356" s="3"/>
      <c r="AP356" s="3"/>
      <c r="AQ356" s="3"/>
    </row>
    <row r="357" spans="1:43" x14ac:dyDescent="0.35">
      <c r="A357" s="60" t="s">
        <v>156</v>
      </c>
      <c r="B357" s="3">
        <v>6</v>
      </c>
      <c r="C357" s="3"/>
      <c r="D357" s="3">
        <v>7</v>
      </c>
      <c r="E357" s="3">
        <v>6</v>
      </c>
      <c r="F357" s="3">
        <v>7</v>
      </c>
      <c r="G357" s="3"/>
      <c r="H357" s="3">
        <v>8</v>
      </c>
      <c r="I357" s="3">
        <v>13</v>
      </c>
      <c r="J357" s="3">
        <v>9</v>
      </c>
      <c r="K357" s="3">
        <v>12</v>
      </c>
      <c r="L357" s="3">
        <v>5</v>
      </c>
      <c r="M357" s="3">
        <v>4</v>
      </c>
      <c r="N357" s="3">
        <v>4</v>
      </c>
      <c r="O357" s="3"/>
      <c r="P357" s="3">
        <v>104</v>
      </c>
      <c r="Q357" s="3">
        <v>14</v>
      </c>
      <c r="R357" s="3">
        <v>9</v>
      </c>
      <c r="S357" s="3">
        <v>8</v>
      </c>
      <c r="T357" s="3">
        <v>7</v>
      </c>
      <c r="U357" s="3">
        <v>9</v>
      </c>
      <c r="V357" s="3">
        <v>5</v>
      </c>
      <c r="W357" s="3">
        <v>6</v>
      </c>
      <c r="X357" s="3">
        <v>4</v>
      </c>
      <c r="Y357" s="3">
        <v>1</v>
      </c>
      <c r="Z357" s="3"/>
      <c r="AA357" s="3">
        <v>3</v>
      </c>
      <c r="AB357" s="3">
        <v>1</v>
      </c>
      <c r="AC357" s="3">
        <v>3</v>
      </c>
      <c r="AD357" s="3">
        <v>5</v>
      </c>
      <c r="AE357" s="3">
        <v>4</v>
      </c>
      <c r="AF357" s="3">
        <v>3</v>
      </c>
      <c r="AG357" s="3">
        <v>3</v>
      </c>
      <c r="AH357" s="3">
        <v>4</v>
      </c>
      <c r="AI357" s="3">
        <v>4</v>
      </c>
      <c r="AJ357" s="3"/>
      <c r="AK357" s="3">
        <v>3</v>
      </c>
      <c r="AL357" s="3">
        <v>6</v>
      </c>
      <c r="AM357" s="3">
        <v>7</v>
      </c>
      <c r="AN357" s="3">
        <v>2</v>
      </c>
      <c r="AO357" s="3">
        <v>5</v>
      </c>
      <c r="AP357" s="3">
        <v>3</v>
      </c>
      <c r="AQ357" s="3"/>
    </row>
    <row r="358" spans="1:43" x14ac:dyDescent="0.35">
      <c r="A358" s="60" t="s">
        <v>157</v>
      </c>
      <c r="B358" s="3"/>
      <c r="C358" s="3"/>
      <c r="D358" s="3"/>
      <c r="E358" s="3"/>
      <c r="F358" s="3"/>
      <c r="G358" s="3">
        <v>8</v>
      </c>
      <c r="H358" s="3">
        <v>8</v>
      </c>
      <c r="I358" s="3"/>
      <c r="J358" s="3">
        <v>6</v>
      </c>
      <c r="K358" s="3">
        <v>15</v>
      </c>
      <c r="L358" s="3">
        <v>4</v>
      </c>
      <c r="M358" s="3">
        <v>3</v>
      </c>
      <c r="N358" s="3">
        <v>5</v>
      </c>
      <c r="O358" s="3">
        <v>5</v>
      </c>
      <c r="P358" s="3">
        <v>7</v>
      </c>
      <c r="Q358" s="3"/>
      <c r="R358" s="3">
        <v>3</v>
      </c>
      <c r="S358" s="3">
        <v>4</v>
      </c>
      <c r="T358" s="3">
        <v>6</v>
      </c>
      <c r="U358" s="3"/>
      <c r="V358" s="3">
        <v>7</v>
      </c>
      <c r="W358" s="3">
        <v>3</v>
      </c>
      <c r="X358" s="3"/>
      <c r="Y358" s="3"/>
      <c r="Z358" s="3">
        <v>2</v>
      </c>
      <c r="AA358" s="3">
        <v>1</v>
      </c>
      <c r="AB358" s="3"/>
      <c r="AC358" s="3">
        <v>1</v>
      </c>
      <c r="AD358" s="3"/>
      <c r="AE358" s="3"/>
      <c r="AF358" s="3"/>
      <c r="AG358" s="3"/>
      <c r="AH358" s="3"/>
      <c r="AI358" s="3"/>
      <c r="AJ358" s="3"/>
      <c r="AK358" s="3"/>
      <c r="AL358" s="3"/>
      <c r="AM358" s="3"/>
      <c r="AN358" s="3"/>
      <c r="AO358" s="3"/>
      <c r="AP358" s="3"/>
      <c r="AQ358" s="3"/>
    </row>
    <row r="359" spans="1:43" x14ac:dyDescent="0.35">
      <c r="A359" s="60" t="s">
        <v>158</v>
      </c>
      <c r="B359" s="3"/>
      <c r="C359" s="3">
        <v>3</v>
      </c>
      <c r="D359" s="3"/>
      <c r="E359" s="3"/>
      <c r="F359" s="3">
        <v>4</v>
      </c>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row>
    <row r="360" spans="1:43" ht="28.5" x14ac:dyDescent="0.35">
      <c r="A360" s="60" t="s">
        <v>190</v>
      </c>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v>1</v>
      </c>
      <c r="AB360" s="3">
        <v>1</v>
      </c>
      <c r="AC360" s="3"/>
      <c r="AD360" s="3">
        <v>1</v>
      </c>
      <c r="AE360" s="3"/>
      <c r="AF360" s="3"/>
      <c r="AG360" s="3"/>
      <c r="AH360" s="3"/>
      <c r="AI360" s="3"/>
      <c r="AJ360" s="3"/>
      <c r="AK360" s="3"/>
      <c r="AL360" s="3"/>
      <c r="AM360" s="3"/>
      <c r="AN360" s="3"/>
      <c r="AO360" s="3"/>
      <c r="AP360" s="3"/>
      <c r="AQ360" s="3"/>
    </row>
    <row r="361" spans="1:43" x14ac:dyDescent="0.35">
      <c r="A361" s="60" t="s">
        <v>159</v>
      </c>
      <c r="B361" s="3"/>
      <c r="C361" s="3"/>
      <c r="D361" s="3"/>
      <c r="E361" s="3"/>
      <c r="F361" s="3"/>
      <c r="G361" s="3"/>
      <c r="H361" s="3"/>
      <c r="I361" s="3"/>
      <c r="J361" s="3"/>
      <c r="K361" s="3"/>
      <c r="L361" s="3"/>
      <c r="M361" s="3"/>
      <c r="N361" s="3"/>
      <c r="O361" s="3"/>
      <c r="P361" s="3"/>
      <c r="Q361" s="3"/>
      <c r="R361" s="3"/>
      <c r="S361" s="3"/>
      <c r="T361" s="3"/>
      <c r="U361" s="3"/>
      <c r="V361" s="3"/>
      <c r="W361" s="3"/>
      <c r="X361" s="3"/>
      <c r="Y361" s="3">
        <v>1</v>
      </c>
      <c r="Z361" s="3">
        <v>1</v>
      </c>
      <c r="AA361" s="3"/>
      <c r="AB361" s="3"/>
      <c r="AC361" s="3"/>
      <c r="AD361" s="3"/>
      <c r="AE361" s="3">
        <v>1</v>
      </c>
      <c r="AF361" s="3"/>
      <c r="AG361" s="3"/>
      <c r="AH361" s="3">
        <v>1</v>
      </c>
      <c r="AI361" s="3"/>
      <c r="AJ361" s="3">
        <v>1</v>
      </c>
      <c r="AK361" s="3"/>
      <c r="AL361" s="3"/>
      <c r="AM361" s="3">
        <v>6</v>
      </c>
      <c r="AN361" s="3"/>
      <c r="AO361" s="3"/>
      <c r="AP361" s="3"/>
      <c r="AQ361" s="3">
        <v>3</v>
      </c>
    </row>
    <row r="362" spans="1:43" x14ac:dyDescent="0.35">
      <c r="A362" s="60" t="s">
        <v>191</v>
      </c>
      <c r="B362" s="3"/>
      <c r="C362" s="3"/>
      <c r="D362" s="3"/>
      <c r="E362" s="3"/>
      <c r="F362" s="3"/>
      <c r="G362" s="3"/>
      <c r="H362" s="3"/>
      <c r="I362" s="3"/>
      <c r="J362" s="3"/>
      <c r="K362" s="3"/>
      <c r="L362" s="3"/>
      <c r="M362" s="3"/>
      <c r="N362" s="3"/>
      <c r="O362" s="3"/>
      <c r="P362" s="3"/>
      <c r="Q362" s="3"/>
      <c r="R362" s="3"/>
      <c r="S362" s="3"/>
      <c r="T362" s="3"/>
      <c r="U362" s="3"/>
      <c r="V362" s="3"/>
      <c r="W362" s="3"/>
      <c r="X362" s="3"/>
      <c r="Y362" s="3">
        <v>2</v>
      </c>
      <c r="Z362" s="3"/>
      <c r="AA362" s="3">
        <v>1</v>
      </c>
      <c r="AB362" s="3"/>
      <c r="AC362" s="3"/>
      <c r="AD362" s="3">
        <v>1</v>
      </c>
      <c r="AE362" s="3">
        <v>2</v>
      </c>
      <c r="AF362" s="3">
        <v>1</v>
      </c>
      <c r="AG362" s="3"/>
      <c r="AH362" s="3">
        <v>3</v>
      </c>
      <c r="AI362" s="3">
        <v>1</v>
      </c>
      <c r="AJ362" s="3"/>
      <c r="AK362" s="3">
        <v>3</v>
      </c>
      <c r="AL362" s="3"/>
      <c r="AM362" s="3">
        <v>1</v>
      </c>
      <c r="AN362" s="3">
        <v>2</v>
      </c>
      <c r="AO362" s="3">
        <v>1</v>
      </c>
      <c r="AP362" s="3">
        <v>2</v>
      </c>
      <c r="AQ362" s="3">
        <v>11</v>
      </c>
    </row>
    <row r="363" spans="1:43" x14ac:dyDescent="0.35">
      <c r="A363" s="60" t="s">
        <v>192</v>
      </c>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v>1</v>
      </c>
      <c r="AD363" s="3"/>
      <c r="AE363" s="3"/>
      <c r="AF363" s="3"/>
      <c r="AG363" s="3"/>
      <c r="AH363" s="3"/>
      <c r="AI363" s="3"/>
      <c r="AJ363" s="3"/>
      <c r="AK363" s="3"/>
      <c r="AL363" s="3"/>
      <c r="AM363" s="3">
        <v>1</v>
      </c>
      <c r="AN363" s="3"/>
      <c r="AO363" s="3"/>
      <c r="AP363" s="3"/>
      <c r="AQ363" s="3"/>
    </row>
    <row r="364" spans="1:43" x14ac:dyDescent="0.35">
      <c r="A364" s="60" t="s">
        <v>193</v>
      </c>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v>1</v>
      </c>
      <c r="AL364" s="3"/>
      <c r="AM364" s="3"/>
      <c r="AN364" s="3"/>
      <c r="AO364" s="3"/>
      <c r="AP364" s="3"/>
      <c r="AQ364" s="3"/>
    </row>
    <row r="365" spans="1:43" x14ac:dyDescent="0.35">
      <c r="A365" s="60" t="s">
        <v>194</v>
      </c>
      <c r="B365" s="3"/>
      <c r="C365" s="3"/>
      <c r="D365" s="3"/>
      <c r="E365" s="3"/>
      <c r="F365" s="3"/>
      <c r="G365" s="3"/>
      <c r="H365" s="3"/>
      <c r="I365" s="3"/>
      <c r="J365" s="3"/>
      <c r="K365" s="3"/>
      <c r="L365" s="3"/>
      <c r="M365" s="3"/>
      <c r="N365" s="3"/>
      <c r="O365" s="3"/>
      <c r="P365" s="3"/>
      <c r="Q365" s="3"/>
      <c r="R365" s="3"/>
      <c r="S365" s="3"/>
      <c r="T365" s="3"/>
      <c r="U365" s="3"/>
      <c r="V365" s="3"/>
      <c r="W365" s="3"/>
      <c r="X365" s="3"/>
      <c r="Y365" s="3"/>
      <c r="Z365" s="3">
        <v>2</v>
      </c>
      <c r="AA365" s="3">
        <v>2</v>
      </c>
      <c r="AB365" s="3"/>
      <c r="AC365" s="3">
        <v>1</v>
      </c>
      <c r="AD365" s="3"/>
      <c r="AE365" s="3"/>
      <c r="AF365" s="3">
        <v>1</v>
      </c>
      <c r="AG365" s="3">
        <v>1</v>
      </c>
      <c r="AH365" s="3">
        <v>1</v>
      </c>
      <c r="AI365" s="3">
        <v>1</v>
      </c>
      <c r="AJ365" s="3">
        <v>1</v>
      </c>
      <c r="AK365" s="3"/>
      <c r="AL365" s="3"/>
      <c r="AM365" s="3"/>
      <c r="AN365" s="3"/>
      <c r="AO365" s="3"/>
      <c r="AP365" s="3"/>
      <c r="AQ365" s="3">
        <v>2</v>
      </c>
    </row>
    <row r="366" spans="1:43" x14ac:dyDescent="0.35">
      <c r="A366" s="60" t="s">
        <v>195</v>
      </c>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v>1</v>
      </c>
      <c r="AD366" s="3"/>
      <c r="AE366" s="3"/>
      <c r="AF366" s="3"/>
      <c r="AG366" s="3"/>
      <c r="AH366" s="3"/>
      <c r="AI366" s="3"/>
      <c r="AJ366" s="3"/>
      <c r="AK366" s="3"/>
      <c r="AL366" s="3"/>
      <c r="AM366" s="3"/>
      <c r="AN366" s="3"/>
      <c r="AO366" s="3"/>
      <c r="AP366" s="3"/>
      <c r="AQ366" s="3"/>
    </row>
    <row r="367" spans="1:43" x14ac:dyDescent="0.35">
      <c r="A367" s="60" t="s">
        <v>171</v>
      </c>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v>1</v>
      </c>
      <c r="AF367" s="3"/>
      <c r="AG367" s="3"/>
      <c r="AH367" s="3"/>
      <c r="AI367" s="3"/>
      <c r="AJ367" s="3"/>
      <c r="AK367" s="3"/>
      <c r="AL367" s="3"/>
      <c r="AM367" s="3"/>
      <c r="AN367" s="3">
        <v>1</v>
      </c>
      <c r="AO367" s="3"/>
      <c r="AP367" s="3"/>
      <c r="AQ367" s="3"/>
    </row>
    <row r="368" spans="1:43" x14ac:dyDescent="0.35">
      <c r="A368" s="60" t="s">
        <v>196</v>
      </c>
      <c r="B368" s="3"/>
      <c r="C368" s="3"/>
      <c r="D368" s="3"/>
      <c r="E368" s="3"/>
      <c r="F368" s="3"/>
      <c r="G368" s="3"/>
      <c r="H368" s="3"/>
      <c r="I368" s="3"/>
      <c r="J368" s="3"/>
      <c r="K368" s="3"/>
      <c r="L368" s="3"/>
      <c r="M368" s="3"/>
      <c r="N368" s="3"/>
      <c r="O368" s="3"/>
      <c r="P368" s="3">
        <v>3</v>
      </c>
      <c r="Q368" s="3"/>
      <c r="R368" s="3"/>
      <c r="S368" s="3"/>
      <c r="T368" s="3"/>
      <c r="U368" s="3">
        <v>3</v>
      </c>
      <c r="V368" s="3"/>
      <c r="W368" s="3"/>
      <c r="X368" s="3"/>
      <c r="Y368" s="3"/>
      <c r="Z368" s="3"/>
      <c r="AA368" s="3"/>
      <c r="AB368" s="3"/>
      <c r="AC368" s="3"/>
      <c r="AD368" s="3"/>
      <c r="AE368" s="3"/>
      <c r="AF368" s="3"/>
      <c r="AG368" s="3"/>
      <c r="AH368" s="3"/>
      <c r="AI368" s="3"/>
      <c r="AJ368" s="3"/>
      <c r="AK368" s="3"/>
      <c r="AL368" s="3"/>
      <c r="AM368" s="3"/>
      <c r="AN368" s="3"/>
      <c r="AO368" s="3"/>
      <c r="AP368" s="3"/>
      <c r="AQ368" s="3"/>
    </row>
    <row r="369" spans="1:43" x14ac:dyDescent="0.35">
      <c r="A369" s="60" t="s">
        <v>164</v>
      </c>
      <c r="B369" s="3"/>
      <c r="C369" s="3"/>
      <c r="D369" s="3"/>
      <c r="E369" s="3"/>
      <c r="F369" s="3"/>
      <c r="G369" s="3"/>
      <c r="H369" s="3"/>
      <c r="I369" s="3">
        <v>4</v>
      </c>
      <c r="J369" s="3"/>
      <c r="K369" s="3"/>
      <c r="L369" s="3"/>
      <c r="M369" s="3"/>
      <c r="N369" s="3"/>
      <c r="O369" s="3"/>
      <c r="P369" s="3">
        <v>3</v>
      </c>
      <c r="Q369" s="3"/>
      <c r="R369" s="3"/>
      <c r="S369" s="3"/>
      <c r="T369" s="3"/>
      <c r="U369" s="3"/>
      <c r="V369" s="3"/>
      <c r="W369" s="3"/>
      <c r="X369" s="3"/>
      <c r="Y369" s="3"/>
      <c r="Z369" s="3"/>
      <c r="AA369" s="3">
        <v>1</v>
      </c>
      <c r="AB369" s="3"/>
      <c r="AC369" s="3"/>
      <c r="AD369" s="3"/>
      <c r="AE369" s="3"/>
      <c r="AF369" s="3"/>
      <c r="AG369" s="3"/>
      <c r="AH369" s="3"/>
      <c r="AI369" s="3"/>
      <c r="AJ369" s="3"/>
      <c r="AK369" s="3"/>
      <c r="AL369" s="3"/>
      <c r="AM369" s="3"/>
      <c r="AN369" s="3"/>
      <c r="AO369" s="3"/>
      <c r="AP369" s="3"/>
      <c r="AQ369" s="3"/>
    </row>
    <row r="370" spans="1:43" x14ac:dyDescent="0.35">
      <c r="A370" s="60" t="s">
        <v>165</v>
      </c>
      <c r="B370" s="3"/>
      <c r="C370" s="3"/>
      <c r="D370" s="3"/>
      <c r="E370" s="3"/>
      <c r="F370" s="3"/>
      <c r="G370" s="3">
        <v>4</v>
      </c>
      <c r="H370" s="3"/>
      <c r="I370" s="3"/>
      <c r="J370" s="3"/>
      <c r="K370" s="3">
        <v>9</v>
      </c>
      <c r="L370" s="3">
        <v>4</v>
      </c>
      <c r="M370" s="3"/>
      <c r="N370" s="3"/>
      <c r="O370" s="3"/>
      <c r="P370" s="3"/>
      <c r="Q370" s="3"/>
      <c r="R370" s="3">
        <v>3</v>
      </c>
      <c r="S370" s="3">
        <v>4</v>
      </c>
      <c r="T370" s="3">
        <v>4</v>
      </c>
      <c r="U370" s="3"/>
      <c r="V370" s="3">
        <v>4</v>
      </c>
      <c r="W370" s="3"/>
      <c r="X370" s="3"/>
      <c r="Y370" s="3"/>
      <c r="Z370" s="3"/>
      <c r="AA370" s="3"/>
      <c r="AB370" s="3">
        <v>1</v>
      </c>
      <c r="AC370" s="3"/>
      <c r="AD370" s="3"/>
      <c r="AE370" s="3"/>
      <c r="AF370" s="3"/>
      <c r="AG370" s="3"/>
      <c r="AH370" s="3"/>
      <c r="AI370" s="3"/>
      <c r="AJ370" s="3"/>
      <c r="AK370" s="3"/>
      <c r="AL370" s="3"/>
      <c r="AM370" s="3"/>
      <c r="AN370" s="3"/>
      <c r="AO370" s="3"/>
      <c r="AP370" s="3"/>
      <c r="AQ370" s="3"/>
    </row>
    <row r="371" spans="1:43" x14ac:dyDescent="0.35">
      <c r="A371" s="60" t="s">
        <v>166</v>
      </c>
      <c r="B371" s="3">
        <v>14</v>
      </c>
      <c r="C371" s="3">
        <v>7</v>
      </c>
      <c r="D371" s="3">
        <v>14</v>
      </c>
      <c r="E371" s="3">
        <v>7</v>
      </c>
      <c r="F371" s="3">
        <v>11</v>
      </c>
      <c r="G371" s="3">
        <v>12</v>
      </c>
      <c r="H371" s="3">
        <v>16</v>
      </c>
      <c r="I371" s="3">
        <v>9</v>
      </c>
      <c r="J371" s="3">
        <v>15</v>
      </c>
      <c r="K371" s="3">
        <v>23</v>
      </c>
      <c r="L371" s="3">
        <v>12</v>
      </c>
      <c r="M371" s="3">
        <v>10</v>
      </c>
      <c r="N371" s="3">
        <v>14</v>
      </c>
      <c r="O371" s="3">
        <v>13</v>
      </c>
      <c r="P371" s="3">
        <v>12</v>
      </c>
      <c r="Q371" s="3">
        <v>17</v>
      </c>
      <c r="R371" s="3">
        <v>16</v>
      </c>
      <c r="S371" s="3">
        <v>18</v>
      </c>
      <c r="T371" s="3">
        <v>7</v>
      </c>
      <c r="U371" s="3">
        <v>13</v>
      </c>
      <c r="V371" s="3">
        <v>6</v>
      </c>
      <c r="W371" s="3">
        <v>13</v>
      </c>
      <c r="X371" s="3">
        <v>4</v>
      </c>
      <c r="Y371" s="3">
        <v>3</v>
      </c>
      <c r="Z371" s="3">
        <v>2</v>
      </c>
      <c r="AA371" s="3">
        <v>1</v>
      </c>
      <c r="AB371" s="3"/>
      <c r="AC371" s="3"/>
      <c r="AD371" s="3"/>
      <c r="AE371" s="3">
        <v>1</v>
      </c>
      <c r="AF371" s="3"/>
      <c r="AG371" s="3">
        <v>1</v>
      </c>
      <c r="AH371" s="3">
        <v>3</v>
      </c>
      <c r="AI371" s="3"/>
      <c r="AJ371" s="3"/>
      <c r="AK371" s="3"/>
      <c r="AL371" s="3"/>
      <c r="AM371" s="3"/>
      <c r="AN371" s="3"/>
      <c r="AO371" s="3">
        <v>1</v>
      </c>
      <c r="AP371" s="3"/>
      <c r="AQ371" s="3"/>
    </row>
    <row r="372" spans="1:43" x14ac:dyDescent="0.35">
      <c r="A372" s="60" t="s">
        <v>197</v>
      </c>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v>2</v>
      </c>
      <c r="AD372" s="3"/>
      <c r="AE372" s="3">
        <v>1</v>
      </c>
      <c r="AF372" s="3"/>
      <c r="AG372" s="3"/>
      <c r="AH372" s="3"/>
      <c r="AI372" s="3"/>
      <c r="AJ372" s="3"/>
      <c r="AK372" s="3"/>
      <c r="AL372" s="3">
        <v>1</v>
      </c>
      <c r="AM372" s="3"/>
      <c r="AN372" s="3"/>
      <c r="AO372" s="3"/>
      <c r="AP372" s="3"/>
      <c r="AQ372" s="3"/>
    </row>
    <row r="373" spans="1:43" x14ac:dyDescent="0.35">
      <c r="A373" s="60" t="s">
        <v>198</v>
      </c>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v>1</v>
      </c>
      <c r="AH373" s="3"/>
      <c r="AI373" s="3"/>
      <c r="AJ373" s="3"/>
      <c r="AK373" s="3"/>
      <c r="AL373" s="3"/>
      <c r="AM373" s="3"/>
      <c r="AN373" s="3"/>
      <c r="AO373" s="3"/>
      <c r="AP373" s="3"/>
      <c r="AQ373" s="3"/>
    </row>
    <row r="374" spans="1:43" ht="39.75" customHeight="1" x14ac:dyDescent="0.35">
      <c r="A374" s="60" t="s">
        <v>168</v>
      </c>
      <c r="B374" s="3"/>
      <c r="C374" s="3"/>
      <c r="D374" s="3"/>
      <c r="E374" s="3"/>
      <c r="F374" s="3"/>
      <c r="G374" s="3"/>
      <c r="H374" s="3"/>
      <c r="I374" s="3"/>
      <c r="J374" s="3"/>
      <c r="K374" s="3"/>
      <c r="L374" s="3"/>
      <c r="M374" s="3"/>
      <c r="N374" s="3"/>
      <c r="O374" s="3"/>
      <c r="P374" s="3"/>
      <c r="Q374" s="3"/>
      <c r="R374" s="3"/>
      <c r="S374" s="3"/>
      <c r="T374" s="3"/>
      <c r="U374" s="3"/>
      <c r="V374" s="3"/>
      <c r="W374" s="3"/>
      <c r="X374" s="3"/>
      <c r="Y374" s="3"/>
      <c r="Z374" s="3">
        <v>1</v>
      </c>
      <c r="AA374" s="3"/>
      <c r="AB374" s="3"/>
      <c r="AC374" s="3"/>
      <c r="AD374" s="3"/>
      <c r="AE374" s="3"/>
      <c r="AF374" s="3"/>
      <c r="AG374" s="3">
        <v>1</v>
      </c>
      <c r="AH374" s="3"/>
      <c r="AI374" s="3"/>
      <c r="AJ374" s="3"/>
      <c r="AK374" s="3"/>
      <c r="AL374" s="3"/>
      <c r="AM374" s="3"/>
      <c r="AN374" s="3"/>
      <c r="AO374" s="3"/>
      <c r="AP374" s="3"/>
      <c r="AQ374" s="3"/>
    </row>
    <row r="375" spans="1:43" ht="28.5" x14ac:dyDescent="0.35">
      <c r="A375" s="60" t="s">
        <v>199</v>
      </c>
      <c r="B375" s="3"/>
      <c r="C375" s="3"/>
      <c r="D375" s="3"/>
      <c r="E375" s="3"/>
      <c r="F375" s="3"/>
      <c r="G375" s="3"/>
      <c r="H375" s="3"/>
      <c r="I375" s="3"/>
      <c r="J375" s="3"/>
      <c r="K375" s="3"/>
      <c r="L375" s="3"/>
      <c r="M375" s="3"/>
      <c r="N375" s="3"/>
      <c r="O375" s="3"/>
      <c r="P375" s="3"/>
      <c r="Q375" s="3"/>
      <c r="R375" s="3"/>
      <c r="S375" s="3"/>
      <c r="T375" s="3"/>
      <c r="U375" s="3">
        <v>3</v>
      </c>
      <c r="V375" s="3"/>
      <c r="W375" s="3"/>
      <c r="X375" s="3"/>
      <c r="Y375" s="3"/>
      <c r="Z375" s="3"/>
      <c r="AA375" s="3"/>
      <c r="AB375" s="3"/>
      <c r="AC375" s="3"/>
      <c r="AD375" s="3"/>
      <c r="AE375" s="3">
        <v>1</v>
      </c>
      <c r="AF375" s="3"/>
      <c r="AG375" s="3"/>
      <c r="AH375" s="3"/>
      <c r="AI375" s="3"/>
      <c r="AJ375" s="3"/>
      <c r="AK375" s="3"/>
      <c r="AL375" s="3"/>
      <c r="AM375" s="3"/>
      <c r="AN375" s="3"/>
      <c r="AO375" s="3"/>
      <c r="AP375" s="3"/>
      <c r="AQ375" s="3"/>
    </row>
    <row r="376" spans="1:43" ht="28.5" x14ac:dyDescent="0.35">
      <c r="A376" s="60" t="s">
        <v>200</v>
      </c>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v>1</v>
      </c>
      <c r="AD376" s="3"/>
      <c r="AE376" s="3"/>
      <c r="AF376" s="3"/>
      <c r="AG376" s="3"/>
      <c r="AH376" s="3"/>
      <c r="AI376" s="3"/>
      <c r="AJ376" s="3"/>
      <c r="AK376" s="3"/>
      <c r="AL376" s="3"/>
      <c r="AM376" s="3"/>
      <c r="AN376" s="3"/>
      <c r="AO376" s="3"/>
      <c r="AP376" s="3"/>
      <c r="AQ376" s="3"/>
    </row>
    <row r="377" spans="1:43" x14ac:dyDescent="0.35">
      <c r="A377" s="60" t="s">
        <v>201</v>
      </c>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v>1</v>
      </c>
      <c r="AE377" s="3"/>
      <c r="AF377" s="3"/>
      <c r="AG377" s="3"/>
      <c r="AH377" s="3"/>
      <c r="AI377" s="3"/>
      <c r="AJ377" s="3"/>
      <c r="AK377" s="3"/>
      <c r="AL377" s="3"/>
      <c r="AM377" s="3"/>
      <c r="AN377" s="3"/>
      <c r="AO377" s="3"/>
      <c r="AP377" s="3"/>
      <c r="AQ377" s="3"/>
    </row>
    <row r="378" spans="1:43" ht="28.5" x14ac:dyDescent="0.35">
      <c r="A378" s="178" t="s">
        <v>202</v>
      </c>
      <c r="B378" s="3"/>
      <c r="C378" s="3"/>
      <c r="D378" s="3"/>
      <c r="E378" s="3"/>
      <c r="F378" s="3"/>
      <c r="G378" s="3"/>
      <c r="H378" s="3"/>
      <c r="I378" s="3"/>
      <c r="J378" s="3"/>
      <c r="K378" s="3"/>
      <c r="L378" s="3"/>
      <c r="M378" s="3"/>
      <c r="N378" s="3"/>
      <c r="O378" s="3"/>
      <c r="P378" s="3"/>
      <c r="Q378" s="3"/>
      <c r="R378" s="3"/>
      <c r="S378" s="3"/>
      <c r="T378" s="3"/>
      <c r="U378" s="3"/>
      <c r="V378" s="3"/>
      <c r="W378" s="3"/>
      <c r="X378" s="3"/>
      <c r="Y378" s="3">
        <v>1</v>
      </c>
      <c r="Z378" s="3"/>
      <c r="AA378" s="3"/>
      <c r="AB378" s="3">
        <v>2</v>
      </c>
      <c r="AC378" s="3">
        <v>1</v>
      </c>
      <c r="AD378" s="3">
        <v>1</v>
      </c>
      <c r="AE378" s="3"/>
      <c r="AF378" s="3"/>
      <c r="AG378" s="3"/>
      <c r="AH378" s="3"/>
      <c r="AI378" s="3"/>
      <c r="AJ378" s="3"/>
      <c r="AK378" s="3"/>
      <c r="AL378" s="3"/>
      <c r="AM378" s="3">
        <v>1</v>
      </c>
      <c r="AN378" s="3"/>
      <c r="AO378" s="3">
        <v>1</v>
      </c>
      <c r="AP378" s="3"/>
      <c r="AQ378" s="3"/>
    </row>
  </sheetData>
  <mergeCells count="10">
    <mergeCell ref="A270:N270"/>
    <mergeCell ref="X270:AI270"/>
    <mergeCell ref="A322:N322"/>
    <mergeCell ref="X322:AI322"/>
    <mergeCell ref="A1:B1"/>
    <mergeCell ref="A45:C45"/>
    <mergeCell ref="A90:C90"/>
    <mergeCell ref="A135:C135"/>
    <mergeCell ref="A180:C180"/>
    <mergeCell ref="A225:C225"/>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38436-ECCB-40A7-A568-7EE9AAD65061}">
  <dimension ref="A1:F74"/>
  <sheetViews>
    <sheetView workbookViewId="0">
      <pane xSplit="1" ySplit="4" topLeftCell="B5" activePane="bottomRight" state="frozen"/>
      <selection pane="topRight" activeCell="F1" sqref="F1:G1"/>
      <selection pane="bottomLeft" activeCell="F1" sqref="F1:G1"/>
      <selection pane="bottomRight" activeCell="B51" sqref="B51"/>
    </sheetView>
  </sheetViews>
  <sheetFormatPr defaultColWidth="8.54296875" defaultRowHeight="14.5" x14ac:dyDescent="0.35"/>
  <cols>
    <col min="1" max="1" width="21.54296875" style="21" customWidth="1"/>
    <col min="2" max="3" width="13.6328125" style="21" customWidth="1"/>
    <col min="4" max="4" width="10.453125" style="21" bestFit="1" customWidth="1"/>
    <col min="5" max="32" width="8.54296875" style="21"/>
    <col min="33" max="33" width="9" style="21" bestFit="1" customWidth="1"/>
    <col min="34" max="35" width="8.54296875" style="21"/>
    <col min="36" max="36" width="10.54296875" style="21" customWidth="1"/>
    <col min="37" max="16384" width="8.54296875" style="21"/>
  </cols>
  <sheetData>
    <row r="1" spans="1:5" s="59" customFormat="1" ht="53.4" customHeight="1" x14ac:dyDescent="0.35">
      <c r="A1" s="75"/>
      <c r="B1" s="89"/>
      <c r="C1" s="89"/>
      <c r="D1" s="89"/>
      <c r="E1" s="89"/>
    </row>
    <row r="2" spans="1:5" s="51" customFormat="1" x14ac:dyDescent="0.35">
      <c r="A2" s="78"/>
    </row>
    <row r="3" spans="1:5" x14ac:dyDescent="0.35">
      <c r="A3" s="81" t="s">
        <v>203</v>
      </c>
      <c r="B3" s="80"/>
      <c r="C3" s="80"/>
      <c r="D3" s="80"/>
    </row>
    <row r="4" spans="1:5" x14ac:dyDescent="0.35">
      <c r="A4" s="156"/>
      <c r="B4" s="60" t="s">
        <v>204</v>
      </c>
      <c r="C4" s="60" t="s">
        <v>205</v>
      </c>
      <c r="D4" s="60" t="s">
        <v>9</v>
      </c>
      <c r="E4" s="41"/>
    </row>
    <row r="5" spans="1:5" x14ac:dyDescent="0.35">
      <c r="A5" s="67">
        <v>42644</v>
      </c>
      <c r="B5" s="3" t="s">
        <v>206</v>
      </c>
      <c r="C5" s="3" t="s">
        <v>206</v>
      </c>
      <c r="D5" s="3" t="s">
        <v>206</v>
      </c>
    </row>
    <row r="6" spans="1:5" x14ac:dyDescent="0.35">
      <c r="A6" s="67">
        <v>42675</v>
      </c>
      <c r="B6" s="3" t="s">
        <v>206</v>
      </c>
      <c r="C6" s="3" t="s">
        <v>206</v>
      </c>
      <c r="D6" s="3" t="s">
        <v>206</v>
      </c>
    </row>
    <row r="7" spans="1:5" x14ac:dyDescent="0.35">
      <c r="A7" s="67">
        <v>42705</v>
      </c>
      <c r="B7" s="3" t="s">
        <v>206</v>
      </c>
      <c r="C7" s="3" t="s">
        <v>206</v>
      </c>
      <c r="D7" s="3" t="s">
        <v>206</v>
      </c>
    </row>
    <row r="8" spans="1:5" x14ac:dyDescent="0.35">
      <c r="A8" s="67">
        <v>42736</v>
      </c>
      <c r="B8" s="3" t="s">
        <v>206</v>
      </c>
      <c r="C8" s="3" t="s">
        <v>206</v>
      </c>
      <c r="D8" s="3" t="s">
        <v>206</v>
      </c>
    </row>
    <row r="9" spans="1:5" x14ac:dyDescent="0.35">
      <c r="A9" s="67">
        <v>42767</v>
      </c>
      <c r="B9" s="3" t="s">
        <v>206</v>
      </c>
      <c r="C9" s="3" t="s">
        <v>206</v>
      </c>
      <c r="D9" s="3" t="s">
        <v>206</v>
      </c>
    </row>
    <row r="10" spans="1:5" x14ac:dyDescent="0.35">
      <c r="A10" s="67">
        <v>42795</v>
      </c>
      <c r="B10" s="3" t="s">
        <v>206</v>
      </c>
      <c r="C10" s="3" t="s">
        <v>206</v>
      </c>
      <c r="D10" s="3" t="s">
        <v>206</v>
      </c>
    </row>
    <row r="11" spans="1:5" x14ac:dyDescent="0.35">
      <c r="A11" s="67">
        <v>42826</v>
      </c>
      <c r="B11" s="3" t="s">
        <v>206</v>
      </c>
      <c r="C11" s="3" t="s">
        <v>206</v>
      </c>
      <c r="D11" s="3" t="s">
        <v>206</v>
      </c>
    </row>
    <row r="12" spans="1:5" x14ac:dyDescent="0.35">
      <c r="A12" s="67">
        <v>42856</v>
      </c>
      <c r="B12" s="3" t="s">
        <v>206</v>
      </c>
      <c r="C12" s="3" t="s">
        <v>206</v>
      </c>
      <c r="D12" s="3" t="s">
        <v>206</v>
      </c>
    </row>
    <row r="13" spans="1:5" x14ac:dyDescent="0.35">
      <c r="A13" s="67">
        <v>42887</v>
      </c>
      <c r="B13" s="3" t="s">
        <v>206</v>
      </c>
      <c r="C13" s="3" t="s">
        <v>206</v>
      </c>
      <c r="D13" s="3" t="s">
        <v>206</v>
      </c>
    </row>
    <row r="14" spans="1:5" x14ac:dyDescent="0.35">
      <c r="A14" s="67">
        <v>42917</v>
      </c>
      <c r="B14" s="3" t="s">
        <v>206</v>
      </c>
      <c r="C14" s="3" t="s">
        <v>206</v>
      </c>
      <c r="D14" s="3" t="s">
        <v>206</v>
      </c>
    </row>
    <row r="15" spans="1:5" x14ac:dyDescent="0.35">
      <c r="A15" s="67">
        <v>42948</v>
      </c>
      <c r="B15" s="3" t="s">
        <v>206</v>
      </c>
      <c r="C15" s="3" t="s">
        <v>206</v>
      </c>
      <c r="D15" s="3" t="s">
        <v>206</v>
      </c>
    </row>
    <row r="16" spans="1:5" x14ac:dyDescent="0.35">
      <c r="A16" s="67">
        <v>42979</v>
      </c>
      <c r="B16" s="3" t="s">
        <v>206</v>
      </c>
      <c r="C16" s="3" t="s">
        <v>206</v>
      </c>
      <c r="D16" s="3" t="s">
        <v>206</v>
      </c>
    </row>
    <row r="17" spans="1:4" x14ac:dyDescent="0.35">
      <c r="A17" s="67">
        <v>43009</v>
      </c>
      <c r="B17" s="3" t="s">
        <v>206</v>
      </c>
      <c r="C17" s="3" t="s">
        <v>206</v>
      </c>
      <c r="D17" s="3" t="s">
        <v>206</v>
      </c>
    </row>
    <row r="18" spans="1:4" x14ac:dyDescent="0.35">
      <c r="A18" s="67">
        <v>43040</v>
      </c>
      <c r="B18" s="3" t="s">
        <v>206</v>
      </c>
      <c r="C18" s="3" t="s">
        <v>206</v>
      </c>
      <c r="D18" s="3" t="s">
        <v>206</v>
      </c>
    </row>
    <row r="19" spans="1:4" x14ac:dyDescent="0.35">
      <c r="A19" s="67">
        <v>43070</v>
      </c>
      <c r="B19" s="3" t="s">
        <v>206</v>
      </c>
      <c r="C19" s="3" t="s">
        <v>206</v>
      </c>
      <c r="D19" s="3" t="s">
        <v>206</v>
      </c>
    </row>
    <row r="20" spans="1:4" x14ac:dyDescent="0.35">
      <c r="A20" s="67">
        <v>43101</v>
      </c>
      <c r="B20" s="3" t="s">
        <v>206</v>
      </c>
      <c r="C20" s="3" t="s">
        <v>206</v>
      </c>
      <c r="D20" s="3" t="s">
        <v>206</v>
      </c>
    </row>
    <row r="21" spans="1:4" x14ac:dyDescent="0.35">
      <c r="A21" s="67">
        <v>43132</v>
      </c>
      <c r="B21" s="3" t="s">
        <v>206</v>
      </c>
      <c r="C21" s="3" t="s">
        <v>206</v>
      </c>
      <c r="D21" s="3" t="s">
        <v>206</v>
      </c>
    </row>
    <row r="22" spans="1:4" x14ac:dyDescent="0.35">
      <c r="A22" s="67">
        <v>43160</v>
      </c>
      <c r="B22" s="3" t="s">
        <v>206</v>
      </c>
      <c r="C22" s="3" t="s">
        <v>206</v>
      </c>
      <c r="D22" s="3" t="s">
        <v>206</v>
      </c>
    </row>
    <row r="23" spans="1:4" x14ac:dyDescent="0.35">
      <c r="A23" s="67">
        <v>43191</v>
      </c>
      <c r="B23" s="3" t="s">
        <v>206</v>
      </c>
      <c r="C23" s="3" t="s">
        <v>206</v>
      </c>
      <c r="D23" s="3" t="s">
        <v>206</v>
      </c>
    </row>
    <row r="24" spans="1:4" x14ac:dyDescent="0.35">
      <c r="A24" s="67">
        <v>43221</v>
      </c>
      <c r="B24" s="3" t="s">
        <v>206</v>
      </c>
      <c r="C24" s="3" t="s">
        <v>206</v>
      </c>
      <c r="D24" s="3" t="s">
        <v>206</v>
      </c>
    </row>
    <row r="25" spans="1:4" x14ac:dyDescent="0.35">
      <c r="A25" s="67">
        <v>43252</v>
      </c>
      <c r="B25" s="3" t="s">
        <v>206</v>
      </c>
      <c r="C25" s="3" t="s">
        <v>206</v>
      </c>
      <c r="D25" s="3" t="s">
        <v>206</v>
      </c>
    </row>
    <row r="26" spans="1:4" x14ac:dyDescent="0.35">
      <c r="A26" s="67">
        <v>43282</v>
      </c>
      <c r="B26" s="3">
        <v>285</v>
      </c>
      <c r="C26" s="3">
        <v>265</v>
      </c>
      <c r="D26" s="3">
        <f xml:space="preserve"> B26 + C26</f>
        <v>550</v>
      </c>
    </row>
    <row r="27" spans="1:4" x14ac:dyDescent="0.35">
      <c r="A27" s="67">
        <v>43313</v>
      </c>
      <c r="B27" s="3">
        <v>332</v>
      </c>
      <c r="C27" s="3">
        <v>331</v>
      </c>
      <c r="D27" s="3">
        <f t="shared" ref="D27:D52" si="0" xml:space="preserve"> B27 + C27</f>
        <v>663</v>
      </c>
    </row>
    <row r="28" spans="1:4" x14ac:dyDescent="0.35">
      <c r="A28" s="67">
        <v>43344</v>
      </c>
      <c r="B28" s="3">
        <v>298</v>
      </c>
      <c r="C28" s="3">
        <v>284</v>
      </c>
      <c r="D28" s="3">
        <f t="shared" si="0"/>
        <v>582</v>
      </c>
    </row>
    <row r="29" spans="1:4" x14ac:dyDescent="0.35">
      <c r="A29" s="67">
        <v>43374</v>
      </c>
      <c r="B29" s="3">
        <v>312</v>
      </c>
      <c r="C29" s="3">
        <v>352</v>
      </c>
      <c r="D29" s="3">
        <f t="shared" si="0"/>
        <v>664</v>
      </c>
    </row>
    <row r="30" spans="1:4" x14ac:dyDescent="0.35">
      <c r="A30" s="67">
        <v>43405</v>
      </c>
      <c r="B30" s="3">
        <v>308</v>
      </c>
      <c r="C30" s="3">
        <v>307</v>
      </c>
      <c r="D30" s="3">
        <f t="shared" si="0"/>
        <v>615</v>
      </c>
    </row>
    <row r="31" spans="1:4" x14ac:dyDescent="0.35">
      <c r="A31" s="67">
        <v>43435</v>
      </c>
      <c r="B31" s="3">
        <v>247</v>
      </c>
      <c r="C31" s="3">
        <v>217</v>
      </c>
      <c r="D31" s="3">
        <f t="shared" si="0"/>
        <v>464</v>
      </c>
    </row>
    <row r="32" spans="1:4" x14ac:dyDescent="0.35">
      <c r="A32" s="67">
        <v>43466</v>
      </c>
      <c r="B32" s="3">
        <v>477</v>
      </c>
      <c r="C32" s="3">
        <v>691</v>
      </c>
      <c r="D32" s="3">
        <f t="shared" si="0"/>
        <v>1168</v>
      </c>
    </row>
    <row r="33" spans="1:6" x14ac:dyDescent="0.35">
      <c r="A33" s="67">
        <v>43497</v>
      </c>
      <c r="B33" s="3">
        <v>428</v>
      </c>
      <c r="C33" s="3">
        <v>786</v>
      </c>
      <c r="D33" s="3">
        <f t="shared" si="0"/>
        <v>1214</v>
      </c>
    </row>
    <row r="34" spans="1:6" x14ac:dyDescent="0.35">
      <c r="A34" s="67">
        <v>43525</v>
      </c>
      <c r="B34" s="3">
        <v>455</v>
      </c>
      <c r="C34" s="3">
        <v>1029</v>
      </c>
      <c r="D34" s="3">
        <f t="shared" si="0"/>
        <v>1484</v>
      </c>
    </row>
    <row r="35" spans="1:6" x14ac:dyDescent="0.35">
      <c r="A35" s="67">
        <v>43556</v>
      </c>
      <c r="B35" s="3">
        <v>422</v>
      </c>
      <c r="C35" s="3">
        <v>811</v>
      </c>
      <c r="D35" s="3">
        <f t="shared" si="0"/>
        <v>1233</v>
      </c>
    </row>
    <row r="36" spans="1:6" x14ac:dyDescent="0.35">
      <c r="A36" s="67">
        <v>43586</v>
      </c>
      <c r="B36" s="3">
        <v>547</v>
      </c>
      <c r="C36" s="3">
        <v>1064</v>
      </c>
      <c r="D36" s="3">
        <f t="shared" si="0"/>
        <v>1611</v>
      </c>
    </row>
    <row r="37" spans="1:6" x14ac:dyDescent="0.35">
      <c r="A37" s="67">
        <v>43617</v>
      </c>
      <c r="B37" s="3" t="s">
        <v>206</v>
      </c>
      <c r="C37" s="3" t="s">
        <v>206</v>
      </c>
      <c r="D37" s="3" t="s">
        <v>206</v>
      </c>
    </row>
    <row r="38" spans="1:6" x14ac:dyDescent="0.35">
      <c r="A38" s="67">
        <v>43647</v>
      </c>
      <c r="B38" s="3">
        <v>687</v>
      </c>
      <c r="C38" s="3">
        <v>794</v>
      </c>
      <c r="D38" s="3">
        <f t="shared" si="0"/>
        <v>1481</v>
      </c>
    </row>
    <row r="39" spans="1:6" x14ac:dyDescent="0.35">
      <c r="A39" s="67">
        <v>43678</v>
      </c>
      <c r="B39" s="3">
        <v>696</v>
      </c>
      <c r="C39" s="3">
        <v>971</v>
      </c>
      <c r="D39" s="3">
        <f t="shared" si="0"/>
        <v>1667</v>
      </c>
    </row>
    <row r="40" spans="1:6" x14ac:dyDescent="0.35">
      <c r="A40" s="67">
        <v>43709</v>
      </c>
      <c r="B40" s="3">
        <v>635</v>
      </c>
      <c r="C40" s="3">
        <v>906</v>
      </c>
      <c r="D40" s="3">
        <f t="shared" si="0"/>
        <v>1541</v>
      </c>
    </row>
    <row r="41" spans="1:6" x14ac:dyDescent="0.35">
      <c r="A41" s="67">
        <v>43739</v>
      </c>
      <c r="B41" s="3">
        <v>691</v>
      </c>
      <c r="C41" s="3">
        <v>994</v>
      </c>
      <c r="D41" s="3">
        <f t="shared" si="0"/>
        <v>1685</v>
      </c>
    </row>
    <row r="42" spans="1:6" x14ac:dyDescent="0.35">
      <c r="A42" s="67">
        <v>43770</v>
      </c>
      <c r="B42" s="3">
        <v>702</v>
      </c>
      <c r="C42" s="3">
        <v>960</v>
      </c>
      <c r="D42" s="3">
        <f t="shared" si="0"/>
        <v>1662</v>
      </c>
      <c r="F42" s="83"/>
    </row>
    <row r="43" spans="1:6" x14ac:dyDescent="0.35">
      <c r="A43" s="67">
        <v>43800</v>
      </c>
      <c r="B43" s="3">
        <v>589</v>
      </c>
      <c r="C43" s="3">
        <v>756</v>
      </c>
      <c r="D43" s="3">
        <f t="shared" si="0"/>
        <v>1345</v>
      </c>
    </row>
    <row r="44" spans="1:6" x14ac:dyDescent="0.35">
      <c r="A44" s="67">
        <v>43831</v>
      </c>
      <c r="B44" s="3">
        <v>653</v>
      </c>
      <c r="C44" s="3">
        <v>876</v>
      </c>
      <c r="D44" s="3">
        <f t="shared" si="0"/>
        <v>1529</v>
      </c>
    </row>
    <row r="45" spans="1:6" x14ac:dyDescent="0.35">
      <c r="A45" s="67">
        <v>43862</v>
      </c>
      <c r="B45" s="3">
        <v>698</v>
      </c>
      <c r="C45" s="3">
        <v>869</v>
      </c>
      <c r="D45" s="3">
        <f t="shared" si="0"/>
        <v>1567</v>
      </c>
      <c r="F45" s="83"/>
    </row>
    <row r="46" spans="1:6" x14ac:dyDescent="0.35">
      <c r="A46" s="67">
        <v>43891</v>
      </c>
      <c r="B46" s="3">
        <v>635</v>
      </c>
      <c r="C46" s="3">
        <v>927</v>
      </c>
      <c r="D46" s="3">
        <f t="shared" si="0"/>
        <v>1562</v>
      </c>
    </row>
    <row r="47" spans="1:6" x14ac:dyDescent="0.35">
      <c r="A47" s="67">
        <v>43922</v>
      </c>
      <c r="B47" s="3">
        <v>623</v>
      </c>
      <c r="C47" s="3">
        <v>526</v>
      </c>
      <c r="D47" s="3">
        <f t="shared" si="0"/>
        <v>1149</v>
      </c>
    </row>
    <row r="48" spans="1:6" x14ac:dyDescent="0.35">
      <c r="A48" s="67">
        <v>43952</v>
      </c>
      <c r="B48" s="3">
        <v>605</v>
      </c>
      <c r="C48" s="3">
        <v>627</v>
      </c>
      <c r="D48" s="3">
        <f t="shared" si="0"/>
        <v>1232</v>
      </c>
    </row>
    <row r="49" spans="1:4" x14ac:dyDescent="0.35">
      <c r="A49" s="67">
        <v>43983</v>
      </c>
      <c r="B49" s="3">
        <v>644</v>
      </c>
      <c r="C49" s="3">
        <v>771</v>
      </c>
      <c r="D49" s="3">
        <f t="shared" si="0"/>
        <v>1415</v>
      </c>
    </row>
    <row r="50" spans="1:4" x14ac:dyDescent="0.35">
      <c r="A50" s="67">
        <v>44013</v>
      </c>
      <c r="B50" s="3">
        <v>729</v>
      </c>
      <c r="C50" s="3">
        <v>823</v>
      </c>
      <c r="D50" s="3">
        <f t="shared" si="0"/>
        <v>1552</v>
      </c>
    </row>
    <row r="51" spans="1:4" x14ac:dyDescent="0.35">
      <c r="A51" s="67">
        <v>44044</v>
      </c>
      <c r="B51" s="3">
        <v>756</v>
      </c>
      <c r="C51" s="3">
        <v>624</v>
      </c>
      <c r="D51" s="3">
        <f t="shared" si="0"/>
        <v>1380</v>
      </c>
    </row>
    <row r="52" spans="1:4" x14ac:dyDescent="0.35">
      <c r="A52" s="67">
        <v>44075</v>
      </c>
      <c r="B52" s="3">
        <v>723</v>
      </c>
      <c r="C52" s="3">
        <v>638</v>
      </c>
      <c r="D52" s="3">
        <f t="shared" si="0"/>
        <v>1361</v>
      </c>
    </row>
    <row r="54" spans="1:4" x14ac:dyDescent="0.35">
      <c r="A54" s="78"/>
      <c r="B54" s="89"/>
    </row>
    <row r="74" spans="1:2" x14ac:dyDescent="0.35">
      <c r="A74" s="89"/>
      <c r="B74" s="89"/>
    </row>
  </sheetData>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ECF64-99D2-4B6D-9E1C-E6AC2E94061A}">
  <dimension ref="A1:CC27"/>
  <sheetViews>
    <sheetView workbookViewId="0">
      <pane xSplit="1" ySplit="3" topLeftCell="BX4" activePane="bottomRight" state="frozen"/>
      <selection pane="topRight" activeCell="B1" sqref="B1"/>
      <selection pane="bottomLeft" activeCell="A4" sqref="A4"/>
      <selection pane="bottomRight" activeCell="CB2" sqref="CB2:CC2"/>
    </sheetView>
  </sheetViews>
  <sheetFormatPr defaultColWidth="33.453125" defaultRowHeight="14.5" x14ac:dyDescent="0.35"/>
  <cols>
    <col min="1" max="1" width="43.6328125" style="89" bestFit="1" customWidth="1"/>
    <col min="2" max="2" width="10.6328125" style="89" customWidth="1"/>
    <col min="3" max="3" width="10.54296875" style="89" customWidth="1"/>
    <col min="4" max="4" width="10.6328125" style="89" customWidth="1"/>
    <col min="5" max="5" width="10.54296875" style="89" customWidth="1"/>
    <col min="6" max="6" width="10.6328125" style="89" customWidth="1"/>
    <col min="7" max="7" width="10.54296875" style="89" customWidth="1"/>
    <col min="8" max="8" width="10.6328125" style="89" customWidth="1"/>
    <col min="9" max="9" width="10.54296875" style="89" customWidth="1"/>
    <col min="10" max="10" width="10.6328125" style="89" customWidth="1"/>
    <col min="11" max="11" width="10.54296875" style="89" customWidth="1"/>
    <col min="12" max="12" width="10.6328125" style="89" customWidth="1"/>
    <col min="13" max="13" width="10.54296875" style="89" customWidth="1"/>
    <col min="14" max="14" width="10.6328125" style="89" customWidth="1"/>
    <col min="15" max="15" width="10.54296875" style="89" customWidth="1"/>
    <col min="16" max="16" width="10.6328125" style="89" customWidth="1"/>
    <col min="17" max="17" width="10.54296875" style="89" customWidth="1"/>
    <col min="18" max="18" width="10.6328125" style="89" customWidth="1"/>
    <col min="19" max="19" width="10.54296875" style="89" customWidth="1"/>
    <col min="20" max="20" width="10.6328125" style="89" customWidth="1"/>
    <col min="21" max="21" width="10.54296875" style="89" customWidth="1"/>
    <col min="22" max="22" width="10.6328125" style="89" customWidth="1"/>
    <col min="23" max="23" width="10.54296875" style="89" customWidth="1"/>
    <col min="24" max="24" width="11.453125" style="89" customWidth="1"/>
    <col min="25" max="25" width="12.6328125" style="89" customWidth="1"/>
    <col min="26" max="26" width="11.54296875" style="89" customWidth="1"/>
    <col min="27" max="27" width="13.6328125" style="89" customWidth="1"/>
    <col min="28" max="28" width="11.54296875" style="89" customWidth="1"/>
    <col min="29" max="29" width="13.6328125" style="89" customWidth="1"/>
    <col min="30" max="30" width="11.54296875" style="89" customWidth="1"/>
    <col min="31" max="31" width="13.6328125" style="89" customWidth="1"/>
    <col min="32" max="32" width="11.54296875" style="89" customWidth="1"/>
    <col min="33" max="33" width="13.6328125" style="89" customWidth="1"/>
    <col min="34" max="34" width="11.54296875" style="89" customWidth="1"/>
    <col min="35" max="35" width="13.6328125" style="89" customWidth="1"/>
    <col min="36" max="36" width="11.54296875" style="89" customWidth="1"/>
    <col min="37" max="37" width="13.6328125" style="89" customWidth="1"/>
    <col min="38" max="38" width="11.54296875" style="89" customWidth="1"/>
    <col min="39" max="39" width="13.6328125" style="89" customWidth="1"/>
    <col min="40" max="40" width="11.54296875" style="89" customWidth="1"/>
    <col min="41" max="41" width="13.6328125" style="89" customWidth="1"/>
    <col min="42" max="42" width="11.54296875" style="89" customWidth="1"/>
    <col min="43" max="43" width="11.453125" style="89" bestFit="1" customWidth="1"/>
    <col min="44" max="44" width="11.54296875" style="89" customWidth="1"/>
    <col min="45" max="45" width="13.6328125" style="89" customWidth="1"/>
    <col min="46" max="46" width="11.54296875" style="89" customWidth="1"/>
    <col min="47" max="47" width="13.6328125" style="89" customWidth="1"/>
    <col min="48" max="48" width="11.54296875" style="89" customWidth="1"/>
    <col min="49" max="49" width="13.6328125" style="89" customWidth="1"/>
    <col min="50" max="50" width="11.54296875" style="89" customWidth="1"/>
    <col min="51" max="51" width="13.6328125" style="89" customWidth="1"/>
    <col min="52" max="52" width="11.54296875" style="89" customWidth="1"/>
    <col min="53" max="53" width="13.6328125" style="89" customWidth="1"/>
    <col min="54" max="54" width="11.54296875" style="89" customWidth="1"/>
    <col min="55" max="55" width="13.6328125" style="89" customWidth="1"/>
    <col min="56" max="56" width="11.54296875" style="89" customWidth="1"/>
    <col min="57" max="57" width="13.6328125" style="89" customWidth="1"/>
    <col min="58" max="58" width="11.54296875" style="89" customWidth="1"/>
    <col min="59" max="59" width="13.6328125" style="89" customWidth="1"/>
    <col min="60" max="60" width="11.54296875" style="89" customWidth="1"/>
    <col min="61" max="61" width="13.6328125" style="89" customWidth="1"/>
    <col min="62" max="62" width="11.54296875" style="89" customWidth="1"/>
    <col min="63" max="63" width="13.6328125" style="89" customWidth="1"/>
    <col min="64" max="64" width="11.54296875" style="89" customWidth="1"/>
    <col min="65" max="65" width="13.6328125" style="89" customWidth="1"/>
    <col min="66" max="66" width="11.54296875" style="89" customWidth="1"/>
    <col min="67" max="67" width="13.6328125" style="89" customWidth="1"/>
    <col min="68" max="68" width="11.54296875" style="89" customWidth="1"/>
    <col min="69" max="69" width="13.6328125" style="89" customWidth="1"/>
    <col min="70" max="70" width="11.54296875" style="89" customWidth="1"/>
    <col min="71" max="71" width="13.6328125" style="89" customWidth="1"/>
    <col min="72" max="72" width="11.54296875" style="89" customWidth="1"/>
    <col min="73" max="73" width="13.6328125" style="89" customWidth="1"/>
    <col min="74" max="74" width="11.54296875" style="89" customWidth="1"/>
    <col min="75" max="75" width="13.6328125" style="89" customWidth="1"/>
    <col min="76" max="79" width="12.453125" style="89" customWidth="1"/>
    <col min="80" max="80" width="18.90625" style="89" bestFit="1" customWidth="1"/>
    <col min="81" max="81" width="18.54296875" style="89" bestFit="1" customWidth="1"/>
    <col min="82" max="16384" width="33.453125" style="89"/>
  </cols>
  <sheetData>
    <row r="1" spans="1:81" ht="15" thickBot="1" x14ac:dyDescent="0.4">
      <c r="A1" s="186" t="s">
        <v>213</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c r="AM1" s="187"/>
      <c r="AN1" s="187"/>
      <c r="AO1" s="187"/>
      <c r="AP1" s="187"/>
      <c r="AQ1" s="187"/>
      <c r="AR1" s="187"/>
      <c r="AS1" s="187"/>
      <c r="AT1" s="187"/>
      <c r="AU1" s="187"/>
      <c r="AV1" s="187"/>
      <c r="AW1" s="187"/>
      <c r="AX1" s="187"/>
      <c r="AY1" s="187"/>
      <c r="AZ1" s="187"/>
      <c r="BA1" s="187"/>
      <c r="BB1" s="187"/>
      <c r="BC1" s="187"/>
      <c r="BD1" s="187"/>
      <c r="BE1" s="187"/>
      <c r="BF1" s="187"/>
      <c r="BG1" s="187"/>
      <c r="BH1" s="187"/>
      <c r="BI1" s="187"/>
      <c r="BJ1" s="187"/>
      <c r="BK1" s="187"/>
      <c r="BL1" s="187"/>
      <c r="BM1" s="187"/>
      <c r="BN1" s="187"/>
      <c r="BO1" s="187"/>
      <c r="BP1" s="187"/>
      <c r="BQ1" s="187"/>
      <c r="BR1" s="187"/>
      <c r="BS1" s="187"/>
      <c r="BT1" s="187"/>
      <c r="BU1" s="187"/>
      <c r="BV1" s="187"/>
      <c r="BW1" s="187"/>
      <c r="BX1" s="187"/>
      <c r="BY1" s="187"/>
      <c r="BZ1" s="187"/>
      <c r="CA1" s="187"/>
      <c r="CB1" s="187"/>
      <c r="CC1" s="187"/>
    </row>
    <row r="2" spans="1:81" s="85" customFormat="1" ht="15" thickBot="1" x14ac:dyDescent="0.4">
      <c r="A2" s="188"/>
      <c r="B2" s="301">
        <v>42856</v>
      </c>
      <c r="C2" s="303"/>
      <c r="D2" s="301">
        <v>42887</v>
      </c>
      <c r="E2" s="303"/>
      <c r="F2" s="301">
        <v>42917</v>
      </c>
      <c r="G2" s="303"/>
      <c r="H2" s="301">
        <v>42948</v>
      </c>
      <c r="I2" s="303"/>
      <c r="J2" s="301">
        <v>42979</v>
      </c>
      <c r="K2" s="303"/>
      <c r="L2" s="301">
        <v>43009</v>
      </c>
      <c r="M2" s="303"/>
      <c r="N2" s="301">
        <v>43040</v>
      </c>
      <c r="O2" s="303"/>
      <c r="P2" s="301">
        <v>43070</v>
      </c>
      <c r="Q2" s="303"/>
      <c r="R2" s="301">
        <v>43101</v>
      </c>
      <c r="S2" s="303"/>
      <c r="T2" s="301">
        <v>43132</v>
      </c>
      <c r="U2" s="303"/>
      <c r="V2" s="301">
        <v>43160</v>
      </c>
      <c r="W2" s="303"/>
      <c r="X2" s="301">
        <v>43191</v>
      </c>
      <c r="Y2" s="303"/>
      <c r="Z2" s="301">
        <v>43221</v>
      </c>
      <c r="AA2" s="302"/>
      <c r="AB2" s="301">
        <v>43252</v>
      </c>
      <c r="AC2" s="302"/>
      <c r="AD2" s="301">
        <v>43282</v>
      </c>
      <c r="AE2" s="302"/>
      <c r="AF2" s="301">
        <v>43313</v>
      </c>
      <c r="AG2" s="302"/>
      <c r="AH2" s="301">
        <v>43344</v>
      </c>
      <c r="AI2" s="302"/>
      <c r="AJ2" s="301">
        <v>43374</v>
      </c>
      <c r="AK2" s="302"/>
      <c r="AL2" s="301">
        <v>43405</v>
      </c>
      <c r="AM2" s="302"/>
      <c r="AN2" s="301">
        <v>43435</v>
      </c>
      <c r="AO2" s="302"/>
      <c r="AP2" s="301">
        <v>43466</v>
      </c>
      <c r="AQ2" s="302"/>
      <c r="AR2" s="301">
        <v>43497</v>
      </c>
      <c r="AS2" s="302"/>
      <c r="AT2" s="301">
        <v>43525</v>
      </c>
      <c r="AU2" s="302"/>
      <c r="AV2" s="301">
        <v>43556</v>
      </c>
      <c r="AW2" s="302"/>
      <c r="AX2" s="301">
        <v>43586</v>
      </c>
      <c r="AY2" s="302"/>
      <c r="AZ2" s="301">
        <v>43617</v>
      </c>
      <c r="BA2" s="302"/>
      <c r="BB2" s="301">
        <v>43647</v>
      </c>
      <c r="BC2" s="302"/>
      <c r="BD2" s="301">
        <v>43678</v>
      </c>
      <c r="BE2" s="302"/>
      <c r="BF2" s="301">
        <v>43709</v>
      </c>
      <c r="BG2" s="302"/>
      <c r="BH2" s="301">
        <v>43739</v>
      </c>
      <c r="BI2" s="302"/>
      <c r="BJ2" s="301">
        <v>43770</v>
      </c>
      <c r="BK2" s="302"/>
      <c r="BL2" s="301">
        <v>43800</v>
      </c>
      <c r="BM2" s="302"/>
      <c r="BN2" s="301">
        <v>43831</v>
      </c>
      <c r="BO2" s="302"/>
      <c r="BP2" s="301">
        <v>43862</v>
      </c>
      <c r="BQ2" s="302"/>
      <c r="BR2" s="301">
        <v>43891</v>
      </c>
      <c r="BS2" s="302"/>
      <c r="BT2" s="301">
        <v>43922</v>
      </c>
      <c r="BU2" s="302"/>
      <c r="BV2" s="301">
        <v>43952</v>
      </c>
      <c r="BW2" s="302"/>
      <c r="BX2" s="301">
        <v>43983</v>
      </c>
      <c r="BY2" s="302"/>
      <c r="BZ2" s="301">
        <v>44013</v>
      </c>
      <c r="CA2" s="302"/>
      <c r="CB2" s="301">
        <v>44044</v>
      </c>
      <c r="CC2" s="302"/>
    </row>
    <row r="3" spans="1:81" s="86" customFormat="1" ht="28.5" x14ac:dyDescent="0.35">
      <c r="A3" s="188"/>
      <c r="B3" s="189" t="s">
        <v>214</v>
      </c>
      <c r="C3" s="190" t="s">
        <v>215</v>
      </c>
      <c r="D3" s="189" t="s">
        <v>214</v>
      </c>
      <c r="E3" s="190" t="s">
        <v>215</v>
      </c>
      <c r="F3" s="189" t="s">
        <v>214</v>
      </c>
      <c r="G3" s="190" t="s">
        <v>215</v>
      </c>
      <c r="H3" s="189" t="s">
        <v>214</v>
      </c>
      <c r="I3" s="190" t="s">
        <v>215</v>
      </c>
      <c r="J3" s="189" t="s">
        <v>214</v>
      </c>
      <c r="K3" s="190" t="s">
        <v>215</v>
      </c>
      <c r="L3" s="189" t="s">
        <v>214</v>
      </c>
      <c r="M3" s="190" t="s">
        <v>215</v>
      </c>
      <c r="N3" s="189" t="s">
        <v>214</v>
      </c>
      <c r="O3" s="190" t="s">
        <v>215</v>
      </c>
      <c r="P3" s="189" t="s">
        <v>214</v>
      </c>
      <c r="Q3" s="190" t="s">
        <v>215</v>
      </c>
      <c r="R3" s="189" t="s">
        <v>214</v>
      </c>
      <c r="S3" s="190" t="s">
        <v>215</v>
      </c>
      <c r="T3" s="189" t="s">
        <v>214</v>
      </c>
      <c r="U3" s="190" t="s">
        <v>215</v>
      </c>
      <c r="V3" s="189" t="s">
        <v>214</v>
      </c>
      <c r="W3" s="190" t="s">
        <v>215</v>
      </c>
      <c r="X3" s="189" t="s">
        <v>214</v>
      </c>
      <c r="Y3" s="190" t="s">
        <v>215</v>
      </c>
      <c r="Z3" s="189" t="s">
        <v>214</v>
      </c>
      <c r="AA3" s="191" t="s">
        <v>215</v>
      </c>
      <c r="AB3" s="189" t="s">
        <v>214</v>
      </c>
      <c r="AC3" s="191" t="s">
        <v>215</v>
      </c>
      <c r="AD3" s="189" t="s">
        <v>214</v>
      </c>
      <c r="AE3" s="191" t="s">
        <v>215</v>
      </c>
      <c r="AF3" s="189" t="s">
        <v>214</v>
      </c>
      <c r="AG3" s="191" t="s">
        <v>215</v>
      </c>
      <c r="AH3" s="189" t="s">
        <v>214</v>
      </c>
      <c r="AI3" s="191" t="s">
        <v>215</v>
      </c>
      <c r="AJ3" s="189" t="s">
        <v>214</v>
      </c>
      <c r="AK3" s="191" t="s">
        <v>215</v>
      </c>
      <c r="AL3" s="189" t="s">
        <v>214</v>
      </c>
      <c r="AM3" s="191" t="s">
        <v>215</v>
      </c>
      <c r="AN3" s="189" t="s">
        <v>214</v>
      </c>
      <c r="AO3" s="191" t="s">
        <v>215</v>
      </c>
      <c r="AP3" s="189" t="s">
        <v>214</v>
      </c>
      <c r="AQ3" s="191" t="s">
        <v>215</v>
      </c>
      <c r="AR3" s="189" t="s">
        <v>214</v>
      </c>
      <c r="AS3" s="191" t="s">
        <v>215</v>
      </c>
      <c r="AT3" s="189" t="s">
        <v>214</v>
      </c>
      <c r="AU3" s="191" t="s">
        <v>215</v>
      </c>
      <c r="AV3" s="189" t="s">
        <v>214</v>
      </c>
      <c r="AW3" s="191" t="s">
        <v>215</v>
      </c>
      <c r="AX3" s="189" t="s">
        <v>214</v>
      </c>
      <c r="AY3" s="191" t="s">
        <v>215</v>
      </c>
      <c r="AZ3" s="189" t="s">
        <v>214</v>
      </c>
      <c r="BA3" s="191" t="s">
        <v>215</v>
      </c>
      <c r="BB3" s="189" t="s">
        <v>214</v>
      </c>
      <c r="BC3" s="191" t="s">
        <v>215</v>
      </c>
      <c r="BD3" s="189" t="s">
        <v>214</v>
      </c>
      <c r="BE3" s="191" t="s">
        <v>215</v>
      </c>
      <c r="BF3" s="189" t="s">
        <v>214</v>
      </c>
      <c r="BG3" s="191" t="s">
        <v>215</v>
      </c>
      <c r="BH3" s="189" t="s">
        <v>214</v>
      </c>
      <c r="BI3" s="191" t="s">
        <v>215</v>
      </c>
      <c r="BJ3" s="189" t="s">
        <v>214</v>
      </c>
      <c r="BK3" s="191" t="s">
        <v>215</v>
      </c>
      <c r="BL3" s="189" t="s">
        <v>214</v>
      </c>
      <c r="BM3" s="191" t="s">
        <v>215</v>
      </c>
      <c r="BN3" s="189" t="s">
        <v>214</v>
      </c>
      <c r="BO3" s="191" t="s">
        <v>215</v>
      </c>
      <c r="BP3" s="189" t="s">
        <v>214</v>
      </c>
      <c r="BQ3" s="191" t="s">
        <v>215</v>
      </c>
      <c r="BR3" s="189" t="s">
        <v>214</v>
      </c>
      <c r="BS3" s="191" t="s">
        <v>215</v>
      </c>
      <c r="BT3" s="189" t="s">
        <v>214</v>
      </c>
      <c r="BU3" s="191" t="s">
        <v>215</v>
      </c>
      <c r="BV3" s="189" t="s">
        <v>214</v>
      </c>
      <c r="BW3" s="191" t="s">
        <v>215</v>
      </c>
      <c r="BX3" s="189" t="s">
        <v>214</v>
      </c>
      <c r="BY3" s="191" t="s">
        <v>215</v>
      </c>
      <c r="BZ3" s="189" t="s">
        <v>214</v>
      </c>
      <c r="CA3" s="191" t="s">
        <v>215</v>
      </c>
      <c r="CB3" s="189" t="s">
        <v>214</v>
      </c>
      <c r="CC3" s="191" t="s">
        <v>215</v>
      </c>
    </row>
    <row r="4" spans="1:81" ht="28.5" x14ac:dyDescent="0.35">
      <c r="A4" s="192" t="s">
        <v>216</v>
      </c>
      <c r="B4" s="193">
        <v>448</v>
      </c>
      <c r="C4" s="182">
        <v>484</v>
      </c>
      <c r="D4" s="193">
        <v>425</v>
      </c>
      <c r="E4" s="182">
        <v>422</v>
      </c>
      <c r="F4" s="193">
        <v>405</v>
      </c>
      <c r="G4" s="182">
        <v>466</v>
      </c>
      <c r="H4" s="193">
        <v>391</v>
      </c>
      <c r="I4" s="182">
        <v>483</v>
      </c>
      <c r="J4" s="193">
        <v>416</v>
      </c>
      <c r="K4" s="182">
        <v>416</v>
      </c>
      <c r="L4" s="193">
        <v>421</v>
      </c>
      <c r="M4" s="182">
        <v>440</v>
      </c>
      <c r="N4" s="193">
        <v>444</v>
      </c>
      <c r="O4" s="182">
        <v>433</v>
      </c>
      <c r="P4" s="193">
        <v>319</v>
      </c>
      <c r="Q4" s="182">
        <v>381</v>
      </c>
      <c r="R4" s="193">
        <v>330</v>
      </c>
      <c r="S4" s="182">
        <v>401</v>
      </c>
      <c r="T4" s="193">
        <v>383</v>
      </c>
      <c r="U4" s="182">
        <v>340</v>
      </c>
      <c r="V4" s="193">
        <v>387</v>
      </c>
      <c r="W4" s="182">
        <v>398</v>
      </c>
      <c r="X4" s="193">
        <v>374</v>
      </c>
      <c r="Y4" s="182">
        <v>406</v>
      </c>
      <c r="Z4" s="193">
        <v>447</v>
      </c>
      <c r="AA4" s="194">
        <v>466</v>
      </c>
      <c r="AB4" s="193">
        <v>325</v>
      </c>
      <c r="AC4" s="194">
        <v>415</v>
      </c>
      <c r="AD4" s="193">
        <v>409</v>
      </c>
      <c r="AE4" s="194">
        <v>440</v>
      </c>
      <c r="AF4" s="193">
        <v>398</v>
      </c>
      <c r="AG4" s="194">
        <v>472</v>
      </c>
      <c r="AH4" s="193">
        <v>401</v>
      </c>
      <c r="AI4" s="194">
        <v>351</v>
      </c>
      <c r="AJ4" s="193">
        <v>428</v>
      </c>
      <c r="AK4" s="194">
        <v>369</v>
      </c>
      <c r="AL4" s="193">
        <v>367</v>
      </c>
      <c r="AM4" s="194">
        <v>435</v>
      </c>
      <c r="AN4" s="193">
        <v>301</v>
      </c>
      <c r="AO4" s="194">
        <v>332</v>
      </c>
      <c r="AP4" s="193">
        <v>286</v>
      </c>
      <c r="AQ4" s="194">
        <v>394</v>
      </c>
      <c r="AR4" s="193">
        <v>346</v>
      </c>
      <c r="AS4" s="194">
        <v>333</v>
      </c>
      <c r="AT4" s="193">
        <v>421</v>
      </c>
      <c r="AU4" s="194">
        <v>393</v>
      </c>
      <c r="AV4" s="193">
        <v>335</v>
      </c>
      <c r="AW4" s="194">
        <v>366</v>
      </c>
      <c r="AX4" s="193">
        <v>414</v>
      </c>
      <c r="AY4" s="194">
        <v>441</v>
      </c>
      <c r="AZ4" s="193">
        <v>340</v>
      </c>
      <c r="BA4" s="194">
        <v>369</v>
      </c>
      <c r="BB4" s="193">
        <v>391</v>
      </c>
      <c r="BC4" s="194">
        <v>430</v>
      </c>
      <c r="BD4" s="193">
        <v>422</v>
      </c>
      <c r="BE4" s="194">
        <v>422</v>
      </c>
      <c r="BF4" s="193">
        <v>380</v>
      </c>
      <c r="BG4" s="194">
        <v>361</v>
      </c>
      <c r="BH4" s="193">
        <v>396</v>
      </c>
      <c r="BI4" s="194">
        <v>443</v>
      </c>
      <c r="BJ4" s="193">
        <v>394</v>
      </c>
      <c r="BK4" s="194">
        <v>405</v>
      </c>
      <c r="BL4" s="193">
        <v>333</v>
      </c>
      <c r="BM4" s="194">
        <v>354</v>
      </c>
      <c r="BN4" s="193">
        <v>292</v>
      </c>
      <c r="BO4" s="194">
        <v>347</v>
      </c>
      <c r="BP4" s="193">
        <v>423</v>
      </c>
      <c r="BQ4" s="194">
        <v>325</v>
      </c>
      <c r="BR4" s="193">
        <v>446</v>
      </c>
      <c r="BS4" s="194">
        <v>475</v>
      </c>
      <c r="BT4" s="193">
        <v>359</v>
      </c>
      <c r="BU4" s="194">
        <v>447</v>
      </c>
      <c r="BV4" s="193">
        <v>429</v>
      </c>
      <c r="BW4" s="194">
        <v>402</v>
      </c>
      <c r="BX4" s="193">
        <v>388</v>
      </c>
      <c r="BY4" s="194">
        <v>378</v>
      </c>
      <c r="BZ4" s="193">
        <v>408</v>
      </c>
      <c r="CA4" s="194">
        <v>359</v>
      </c>
      <c r="CB4" s="193">
        <v>427</v>
      </c>
      <c r="CC4" s="194">
        <v>335</v>
      </c>
    </row>
    <row r="5" spans="1:81" ht="28.5" x14ac:dyDescent="0.35">
      <c r="A5" s="192" t="s">
        <v>217</v>
      </c>
      <c r="B5" s="193">
        <v>3</v>
      </c>
      <c r="C5" s="182">
        <v>7</v>
      </c>
      <c r="D5" s="193">
        <v>3</v>
      </c>
      <c r="E5" s="182">
        <v>3</v>
      </c>
      <c r="F5" s="193">
        <v>5</v>
      </c>
      <c r="G5" s="182">
        <v>5</v>
      </c>
      <c r="H5" s="193">
        <v>5</v>
      </c>
      <c r="I5" s="182">
        <v>4</v>
      </c>
      <c r="J5" s="193">
        <v>8</v>
      </c>
      <c r="K5" s="182">
        <v>8</v>
      </c>
      <c r="L5" s="193">
        <v>6</v>
      </c>
      <c r="M5" s="182">
        <v>5</v>
      </c>
      <c r="N5" s="193">
        <v>12</v>
      </c>
      <c r="O5" s="182">
        <v>9</v>
      </c>
      <c r="P5" s="193">
        <v>4</v>
      </c>
      <c r="Q5" s="182">
        <v>9</v>
      </c>
      <c r="R5" s="193">
        <v>2</v>
      </c>
      <c r="S5" s="182">
        <v>2</v>
      </c>
      <c r="T5" s="193">
        <v>9</v>
      </c>
      <c r="U5" s="182">
        <v>5</v>
      </c>
      <c r="V5" s="193">
        <v>9</v>
      </c>
      <c r="W5" s="182">
        <v>10</v>
      </c>
      <c r="X5" s="193">
        <v>7</v>
      </c>
      <c r="Y5" s="182">
        <v>5</v>
      </c>
      <c r="Z5" s="193">
        <v>5</v>
      </c>
      <c r="AA5" s="194">
        <v>11</v>
      </c>
      <c r="AB5" s="193">
        <v>4</v>
      </c>
      <c r="AC5" s="194">
        <v>2</v>
      </c>
      <c r="AD5" s="193">
        <v>3</v>
      </c>
      <c r="AE5" s="194">
        <v>5</v>
      </c>
      <c r="AF5" s="193">
        <v>2</v>
      </c>
      <c r="AG5" s="194">
        <v>5</v>
      </c>
      <c r="AH5" s="193">
        <v>2</v>
      </c>
      <c r="AI5" s="194">
        <v>0</v>
      </c>
      <c r="AJ5" s="193">
        <v>4</v>
      </c>
      <c r="AK5" s="194">
        <v>3</v>
      </c>
      <c r="AL5" s="193">
        <v>6</v>
      </c>
      <c r="AM5" s="194">
        <v>6</v>
      </c>
      <c r="AN5" s="193">
        <v>1</v>
      </c>
      <c r="AO5" s="194">
        <v>2</v>
      </c>
      <c r="AP5" s="193">
        <v>4</v>
      </c>
      <c r="AQ5" s="194">
        <v>2</v>
      </c>
      <c r="AR5" s="193">
        <v>2</v>
      </c>
      <c r="AS5" s="194">
        <v>5</v>
      </c>
      <c r="AT5" s="193">
        <v>5</v>
      </c>
      <c r="AU5" s="194">
        <v>3</v>
      </c>
      <c r="AV5" s="193">
        <v>13</v>
      </c>
      <c r="AW5" s="194">
        <v>9</v>
      </c>
      <c r="AX5" s="193">
        <v>10</v>
      </c>
      <c r="AY5" s="194">
        <v>13</v>
      </c>
      <c r="AZ5" s="193">
        <v>8</v>
      </c>
      <c r="BA5" s="194">
        <v>8</v>
      </c>
      <c r="BB5" s="193">
        <v>12</v>
      </c>
      <c r="BC5" s="194">
        <v>8</v>
      </c>
      <c r="BD5" s="193">
        <v>19</v>
      </c>
      <c r="BE5" s="194">
        <v>15</v>
      </c>
      <c r="BF5" s="193">
        <v>9</v>
      </c>
      <c r="BG5" s="194">
        <v>14</v>
      </c>
      <c r="BH5" s="193">
        <v>19</v>
      </c>
      <c r="BI5" s="194">
        <v>16</v>
      </c>
      <c r="BJ5" s="193">
        <v>15</v>
      </c>
      <c r="BK5" s="194">
        <v>15</v>
      </c>
      <c r="BL5" s="193">
        <v>9</v>
      </c>
      <c r="BM5" s="194">
        <v>14</v>
      </c>
      <c r="BN5" s="193">
        <v>13</v>
      </c>
      <c r="BO5" s="194">
        <v>10</v>
      </c>
      <c r="BP5" s="193">
        <v>24</v>
      </c>
      <c r="BQ5" s="194">
        <v>13</v>
      </c>
      <c r="BR5" s="193">
        <v>17</v>
      </c>
      <c r="BS5" s="194">
        <v>22</v>
      </c>
      <c r="BT5" s="193">
        <v>14</v>
      </c>
      <c r="BU5" s="194">
        <v>19</v>
      </c>
      <c r="BV5" s="193">
        <v>15</v>
      </c>
      <c r="BW5" s="194">
        <v>12</v>
      </c>
      <c r="BX5" s="193">
        <v>14</v>
      </c>
      <c r="BY5" s="194">
        <v>17</v>
      </c>
      <c r="BZ5" s="193">
        <v>23</v>
      </c>
      <c r="CA5" s="194">
        <v>18</v>
      </c>
      <c r="CB5" s="193">
        <v>28</v>
      </c>
      <c r="CC5" s="194">
        <v>23</v>
      </c>
    </row>
    <row r="6" spans="1:81" x14ac:dyDescent="0.35">
      <c r="A6" s="192" t="s">
        <v>218</v>
      </c>
      <c r="B6" s="193">
        <v>102</v>
      </c>
      <c r="C6" s="182">
        <v>110</v>
      </c>
      <c r="D6" s="193">
        <v>114</v>
      </c>
      <c r="E6" s="182">
        <v>102</v>
      </c>
      <c r="F6" s="193">
        <v>113</v>
      </c>
      <c r="G6" s="182">
        <v>87</v>
      </c>
      <c r="H6" s="193">
        <v>103</v>
      </c>
      <c r="I6" s="182">
        <v>126</v>
      </c>
      <c r="J6" s="193">
        <v>124</v>
      </c>
      <c r="K6" s="182">
        <v>123</v>
      </c>
      <c r="L6" s="193">
        <v>112</v>
      </c>
      <c r="M6" s="182">
        <v>105</v>
      </c>
      <c r="N6" s="193">
        <v>116</v>
      </c>
      <c r="O6" s="182">
        <v>124</v>
      </c>
      <c r="P6" s="193">
        <v>99</v>
      </c>
      <c r="Q6" s="182">
        <v>128</v>
      </c>
      <c r="R6" s="193">
        <v>123</v>
      </c>
      <c r="S6" s="182">
        <v>50</v>
      </c>
      <c r="T6" s="193">
        <v>106</v>
      </c>
      <c r="U6" s="182">
        <v>132</v>
      </c>
      <c r="V6" s="193">
        <v>97</v>
      </c>
      <c r="W6" s="182">
        <v>124</v>
      </c>
      <c r="X6" s="193">
        <v>115</v>
      </c>
      <c r="Y6" s="182">
        <v>97</v>
      </c>
      <c r="Z6" s="193">
        <v>124</v>
      </c>
      <c r="AA6" s="194">
        <v>134</v>
      </c>
      <c r="AB6" s="193">
        <v>113</v>
      </c>
      <c r="AC6" s="194">
        <v>134</v>
      </c>
      <c r="AD6" s="193">
        <v>120</v>
      </c>
      <c r="AE6" s="194">
        <v>109</v>
      </c>
      <c r="AF6" s="193">
        <v>140</v>
      </c>
      <c r="AG6" s="194">
        <v>136</v>
      </c>
      <c r="AH6" s="193">
        <v>122</v>
      </c>
      <c r="AI6" s="194">
        <v>119</v>
      </c>
      <c r="AJ6" s="193">
        <v>147</v>
      </c>
      <c r="AK6" s="194">
        <v>122</v>
      </c>
      <c r="AL6" s="193">
        <v>118</v>
      </c>
      <c r="AM6" s="194">
        <v>145</v>
      </c>
      <c r="AN6" s="193">
        <v>108</v>
      </c>
      <c r="AO6" s="194">
        <v>138</v>
      </c>
      <c r="AP6" s="193">
        <v>139</v>
      </c>
      <c r="AQ6" s="194">
        <v>46</v>
      </c>
      <c r="AR6" s="193">
        <v>96</v>
      </c>
      <c r="AS6" s="194">
        <v>147</v>
      </c>
      <c r="AT6" s="193">
        <v>97</v>
      </c>
      <c r="AU6" s="194">
        <v>136</v>
      </c>
      <c r="AV6" s="193">
        <v>129</v>
      </c>
      <c r="AW6" s="194">
        <v>107</v>
      </c>
      <c r="AX6" s="193">
        <v>135</v>
      </c>
      <c r="AY6" s="194">
        <v>140</v>
      </c>
      <c r="AZ6" s="193">
        <v>121</v>
      </c>
      <c r="BA6" s="194">
        <v>135</v>
      </c>
      <c r="BB6" s="193">
        <v>155</v>
      </c>
      <c r="BC6" s="194">
        <v>121</v>
      </c>
      <c r="BD6" s="193">
        <v>141</v>
      </c>
      <c r="BE6" s="194">
        <v>131</v>
      </c>
      <c r="BF6" s="193">
        <v>143</v>
      </c>
      <c r="BG6" s="194">
        <v>145</v>
      </c>
      <c r="BH6" s="193">
        <v>140</v>
      </c>
      <c r="BI6" s="194">
        <v>158</v>
      </c>
      <c r="BJ6" s="193">
        <v>126</v>
      </c>
      <c r="BK6" s="194">
        <v>138</v>
      </c>
      <c r="BL6" s="193">
        <v>130</v>
      </c>
      <c r="BM6" s="194">
        <v>123</v>
      </c>
      <c r="BN6" s="193">
        <v>154</v>
      </c>
      <c r="BO6" s="194">
        <v>74</v>
      </c>
      <c r="BP6" s="193">
        <v>117</v>
      </c>
      <c r="BQ6" s="194">
        <v>169</v>
      </c>
      <c r="BR6" s="193">
        <v>137</v>
      </c>
      <c r="BS6" s="194">
        <v>159</v>
      </c>
      <c r="BT6" s="193">
        <v>165</v>
      </c>
      <c r="BU6" s="194">
        <v>155</v>
      </c>
      <c r="BV6" s="193">
        <v>129</v>
      </c>
      <c r="BW6" s="194">
        <v>151</v>
      </c>
      <c r="BX6" s="193">
        <v>136</v>
      </c>
      <c r="BY6" s="194">
        <v>162</v>
      </c>
      <c r="BZ6" s="193">
        <v>135</v>
      </c>
      <c r="CA6" s="194">
        <v>136</v>
      </c>
      <c r="CB6" s="193">
        <v>149</v>
      </c>
      <c r="CC6" s="194">
        <v>116</v>
      </c>
    </row>
    <row r="7" spans="1:81" x14ac:dyDescent="0.35">
      <c r="A7" s="192" t="s">
        <v>219</v>
      </c>
      <c r="B7" s="193">
        <v>48</v>
      </c>
      <c r="C7" s="182">
        <v>44</v>
      </c>
      <c r="D7" s="193">
        <v>30</v>
      </c>
      <c r="E7" s="182">
        <v>33</v>
      </c>
      <c r="F7" s="193">
        <v>33</v>
      </c>
      <c r="G7" s="182">
        <v>34</v>
      </c>
      <c r="H7" s="193">
        <v>43</v>
      </c>
      <c r="I7" s="182">
        <v>35</v>
      </c>
      <c r="J7" s="193">
        <v>25</v>
      </c>
      <c r="K7" s="182">
        <v>40</v>
      </c>
      <c r="L7" s="193">
        <v>25</v>
      </c>
      <c r="M7" s="182">
        <v>22</v>
      </c>
      <c r="N7" s="193">
        <v>34</v>
      </c>
      <c r="O7" s="182">
        <v>20</v>
      </c>
      <c r="P7" s="193">
        <v>40</v>
      </c>
      <c r="Q7" s="182">
        <v>33</v>
      </c>
      <c r="R7" s="193">
        <v>34</v>
      </c>
      <c r="S7" s="182">
        <v>38</v>
      </c>
      <c r="T7" s="193">
        <v>38</v>
      </c>
      <c r="U7" s="182">
        <v>52</v>
      </c>
      <c r="V7" s="193">
        <v>41</v>
      </c>
      <c r="W7" s="182">
        <v>47</v>
      </c>
      <c r="X7" s="193">
        <v>36</v>
      </c>
      <c r="Y7" s="182">
        <v>46</v>
      </c>
      <c r="Z7" s="193">
        <v>60</v>
      </c>
      <c r="AA7" s="194">
        <v>51</v>
      </c>
      <c r="AB7" s="193">
        <v>35</v>
      </c>
      <c r="AC7" s="194">
        <v>28</v>
      </c>
      <c r="AD7" s="193">
        <v>26</v>
      </c>
      <c r="AE7" s="194">
        <v>58</v>
      </c>
      <c r="AF7" s="193">
        <v>35</v>
      </c>
      <c r="AG7" s="194">
        <v>34</v>
      </c>
      <c r="AH7" s="193">
        <v>25</v>
      </c>
      <c r="AI7" s="194">
        <v>38</v>
      </c>
      <c r="AJ7" s="193">
        <v>32</v>
      </c>
      <c r="AK7" s="194">
        <v>19</v>
      </c>
      <c r="AL7" s="193">
        <v>37</v>
      </c>
      <c r="AM7" s="194">
        <v>36</v>
      </c>
      <c r="AN7" s="193">
        <v>35</v>
      </c>
      <c r="AO7" s="194">
        <v>30</v>
      </c>
      <c r="AP7" s="193">
        <v>22</v>
      </c>
      <c r="AQ7" s="194">
        <v>29</v>
      </c>
      <c r="AR7" s="193">
        <v>18</v>
      </c>
      <c r="AS7" s="194">
        <v>43</v>
      </c>
      <c r="AT7" s="193">
        <v>29</v>
      </c>
      <c r="AU7" s="194">
        <v>23</v>
      </c>
      <c r="AV7" s="193">
        <v>39</v>
      </c>
      <c r="AW7" s="194">
        <v>30</v>
      </c>
      <c r="AX7" s="193">
        <v>42</v>
      </c>
      <c r="AY7" s="194">
        <v>36</v>
      </c>
      <c r="AZ7" s="193">
        <v>26</v>
      </c>
      <c r="BA7" s="194">
        <v>28</v>
      </c>
      <c r="BB7" s="193">
        <v>43</v>
      </c>
      <c r="BC7" s="194">
        <v>40</v>
      </c>
      <c r="BD7" s="193">
        <v>34</v>
      </c>
      <c r="BE7" s="194">
        <v>45</v>
      </c>
      <c r="BF7" s="193">
        <v>35</v>
      </c>
      <c r="BG7" s="194">
        <v>20</v>
      </c>
      <c r="BH7" s="193">
        <v>29</v>
      </c>
      <c r="BI7" s="194">
        <v>39</v>
      </c>
      <c r="BJ7" s="193">
        <v>29</v>
      </c>
      <c r="BK7" s="194">
        <v>36</v>
      </c>
      <c r="BL7" s="193">
        <v>34</v>
      </c>
      <c r="BM7" s="194">
        <v>35</v>
      </c>
      <c r="BN7" s="193">
        <v>22</v>
      </c>
      <c r="BO7" s="194">
        <v>24</v>
      </c>
      <c r="BP7" s="193">
        <v>28</v>
      </c>
      <c r="BQ7" s="194">
        <v>29</v>
      </c>
      <c r="BR7" s="193">
        <v>36</v>
      </c>
      <c r="BS7" s="194">
        <v>46</v>
      </c>
      <c r="BT7" s="193">
        <v>30</v>
      </c>
      <c r="BU7" s="194">
        <v>28</v>
      </c>
      <c r="BV7" s="193">
        <v>9</v>
      </c>
      <c r="BW7" s="194">
        <v>26</v>
      </c>
      <c r="BX7" s="193">
        <v>16</v>
      </c>
      <c r="BY7" s="194">
        <v>23</v>
      </c>
      <c r="BZ7" s="193">
        <v>9</v>
      </c>
      <c r="CA7" s="194">
        <v>15</v>
      </c>
      <c r="CB7" s="193">
        <v>9</v>
      </c>
      <c r="CC7" s="194">
        <v>15</v>
      </c>
    </row>
    <row r="8" spans="1:81" x14ac:dyDescent="0.35">
      <c r="A8" s="192" t="s">
        <v>220</v>
      </c>
      <c r="B8" s="193">
        <v>7</v>
      </c>
      <c r="C8" s="182">
        <v>7</v>
      </c>
      <c r="D8" s="193">
        <v>5</v>
      </c>
      <c r="E8" s="182">
        <v>2</v>
      </c>
      <c r="F8" s="193">
        <v>3</v>
      </c>
      <c r="G8" s="182">
        <v>7</v>
      </c>
      <c r="H8" s="193">
        <v>5</v>
      </c>
      <c r="I8" s="182">
        <v>8</v>
      </c>
      <c r="J8" s="193">
        <v>3</v>
      </c>
      <c r="K8" s="182">
        <v>4</v>
      </c>
      <c r="L8" s="193">
        <v>8</v>
      </c>
      <c r="M8" s="182">
        <v>5</v>
      </c>
      <c r="N8" s="193">
        <v>5</v>
      </c>
      <c r="O8" s="182">
        <v>8</v>
      </c>
      <c r="P8" s="193">
        <v>8</v>
      </c>
      <c r="Q8" s="182">
        <v>3</v>
      </c>
      <c r="R8" s="193">
        <v>2</v>
      </c>
      <c r="S8" s="182">
        <v>2</v>
      </c>
      <c r="T8" s="193">
        <v>4</v>
      </c>
      <c r="U8" s="182">
        <v>4</v>
      </c>
      <c r="V8" s="193">
        <v>4</v>
      </c>
      <c r="W8" s="182">
        <v>5</v>
      </c>
      <c r="X8" s="193">
        <v>7</v>
      </c>
      <c r="Y8" s="182">
        <v>5</v>
      </c>
      <c r="Z8" s="193">
        <v>5</v>
      </c>
      <c r="AA8" s="194">
        <v>7</v>
      </c>
      <c r="AB8" s="193">
        <v>7</v>
      </c>
      <c r="AC8" s="194">
        <v>4</v>
      </c>
      <c r="AD8" s="193">
        <v>8</v>
      </c>
      <c r="AE8" s="194">
        <v>8</v>
      </c>
      <c r="AF8" s="193">
        <v>5</v>
      </c>
      <c r="AG8" s="194">
        <v>5</v>
      </c>
      <c r="AH8" s="193">
        <v>4</v>
      </c>
      <c r="AI8" s="194">
        <v>5</v>
      </c>
      <c r="AJ8" s="193">
        <v>4</v>
      </c>
      <c r="AK8" s="194">
        <v>3</v>
      </c>
      <c r="AL8" s="193">
        <v>10</v>
      </c>
      <c r="AM8" s="194">
        <v>10</v>
      </c>
      <c r="AN8" s="193">
        <v>9</v>
      </c>
      <c r="AO8" s="194">
        <v>3</v>
      </c>
      <c r="AP8" s="193">
        <v>8</v>
      </c>
      <c r="AQ8" s="194">
        <v>5</v>
      </c>
      <c r="AR8" s="193">
        <v>8</v>
      </c>
      <c r="AS8" s="194">
        <v>3</v>
      </c>
      <c r="AT8" s="193">
        <v>7</v>
      </c>
      <c r="AU8" s="194">
        <v>6</v>
      </c>
      <c r="AV8" s="193">
        <v>8</v>
      </c>
      <c r="AW8" s="194">
        <v>6</v>
      </c>
      <c r="AX8" s="193">
        <v>13</v>
      </c>
      <c r="AY8" s="194">
        <v>8</v>
      </c>
      <c r="AZ8" s="193">
        <v>5</v>
      </c>
      <c r="BA8" s="194">
        <v>5</v>
      </c>
      <c r="BB8" s="193">
        <v>9</v>
      </c>
      <c r="BC8" s="194">
        <v>13</v>
      </c>
      <c r="BD8" s="193">
        <v>4</v>
      </c>
      <c r="BE8" s="194">
        <v>8</v>
      </c>
      <c r="BF8" s="193">
        <v>8</v>
      </c>
      <c r="BG8" s="194">
        <v>5</v>
      </c>
      <c r="BH8" s="193">
        <v>5</v>
      </c>
      <c r="BI8" s="194">
        <v>5</v>
      </c>
      <c r="BJ8" s="193">
        <v>14</v>
      </c>
      <c r="BK8" s="194">
        <v>4</v>
      </c>
      <c r="BL8" s="193">
        <v>6</v>
      </c>
      <c r="BM8" s="194">
        <v>9</v>
      </c>
      <c r="BN8" s="193">
        <v>3</v>
      </c>
      <c r="BO8" s="194">
        <v>5</v>
      </c>
      <c r="BP8" s="193">
        <v>4</v>
      </c>
      <c r="BQ8" s="194">
        <v>6</v>
      </c>
      <c r="BR8" s="193">
        <v>4</v>
      </c>
      <c r="BS8" s="194">
        <v>7</v>
      </c>
      <c r="BT8" s="193">
        <v>5</v>
      </c>
      <c r="BU8" s="194">
        <v>9</v>
      </c>
      <c r="BV8" s="193">
        <v>12</v>
      </c>
      <c r="BW8" s="194">
        <v>14</v>
      </c>
      <c r="BX8" s="193">
        <v>4</v>
      </c>
      <c r="BY8" s="194">
        <v>10</v>
      </c>
      <c r="BZ8" s="193">
        <v>3</v>
      </c>
      <c r="CA8" s="194">
        <v>9</v>
      </c>
      <c r="CB8" s="193">
        <v>4</v>
      </c>
      <c r="CC8" s="194">
        <v>6</v>
      </c>
    </row>
    <row r="9" spans="1:81" ht="28.5" x14ac:dyDescent="0.35">
      <c r="A9" s="192" t="s">
        <v>221</v>
      </c>
      <c r="B9" s="193">
        <v>5</v>
      </c>
      <c r="C9" s="182">
        <v>3</v>
      </c>
      <c r="D9" s="193">
        <v>3</v>
      </c>
      <c r="E9" s="182">
        <v>6</v>
      </c>
      <c r="F9" s="193">
        <v>2</v>
      </c>
      <c r="G9" s="182">
        <v>3</v>
      </c>
      <c r="H9" s="195">
        <v>0</v>
      </c>
      <c r="I9" s="196">
        <v>0</v>
      </c>
      <c r="J9" s="193">
        <v>3</v>
      </c>
      <c r="K9" s="182">
        <v>1</v>
      </c>
      <c r="L9" s="193">
        <v>2</v>
      </c>
      <c r="M9" s="182">
        <v>2</v>
      </c>
      <c r="N9" s="193">
        <v>2</v>
      </c>
      <c r="O9" s="182">
        <v>1</v>
      </c>
      <c r="P9" s="193">
        <v>1</v>
      </c>
      <c r="Q9" s="182">
        <v>2</v>
      </c>
      <c r="R9" s="193">
        <v>1</v>
      </c>
      <c r="S9" s="182">
        <v>1</v>
      </c>
      <c r="T9" s="195">
        <v>0</v>
      </c>
      <c r="U9" s="182">
        <v>1</v>
      </c>
      <c r="V9" s="193">
        <v>1</v>
      </c>
      <c r="W9" s="182">
        <v>1</v>
      </c>
      <c r="X9" s="193">
        <v>1</v>
      </c>
      <c r="Y9" s="182">
        <v>0</v>
      </c>
      <c r="Z9" s="193">
        <v>1</v>
      </c>
      <c r="AA9" s="194">
        <v>1</v>
      </c>
      <c r="AB9" s="193">
        <v>0</v>
      </c>
      <c r="AC9" s="194">
        <v>1</v>
      </c>
      <c r="AD9" s="193">
        <v>3</v>
      </c>
      <c r="AE9" s="194">
        <v>1</v>
      </c>
      <c r="AF9" s="193">
        <v>2</v>
      </c>
      <c r="AG9" s="194">
        <v>5</v>
      </c>
      <c r="AH9" s="193">
        <v>2</v>
      </c>
      <c r="AI9" s="194">
        <v>1</v>
      </c>
      <c r="AJ9" s="193">
        <v>2</v>
      </c>
      <c r="AK9" s="194">
        <v>1</v>
      </c>
      <c r="AL9" s="193">
        <v>1</v>
      </c>
      <c r="AM9" s="194">
        <v>3</v>
      </c>
      <c r="AN9" s="193">
        <v>1</v>
      </c>
      <c r="AO9" s="194">
        <v>0</v>
      </c>
      <c r="AP9" s="193">
        <v>4</v>
      </c>
      <c r="AQ9" s="194">
        <v>2</v>
      </c>
      <c r="AR9" s="193">
        <v>3</v>
      </c>
      <c r="AS9" s="194">
        <v>6</v>
      </c>
      <c r="AT9" s="193">
        <v>6</v>
      </c>
      <c r="AU9" s="194">
        <v>3</v>
      </c>
      <c r="AV9" s="193">
        <v>4</v>
      </c>
      <c r="AW9" s="194">
        <v>5</v>
      </c>
      <c r="AX9" s="193">
        <v>3</v>
      </c>
      <c r="AY9" s="194">
        <v>5</v>
      </c>
      <c r="AZ9" s="193">
        <v>2</v>
      </c>
      <c r="BA9" s="194">
        <v>2</v>
      </c>
      <c r="BB9" s="193">
        <v>7</v>
      </c>
      <c r="BC9" s="194">
        <v>7</v>
      </c>
      <c r="BD9" s="193">
        <v>2</v>
      </c>
      <c r="BE9" s="194">
        <v>1</v>
      </c>
      <c r="BF9" s="193">
        <v>5</v>
      </c>
      <c r="BG9" s="194">
        <v>3</v>
      </c>
      <c r="BH9" s="193">
        <v>2</v>
      </c>
      <c r="BI9" s="194">
        <v>4</v>
      </c>
      <c r="BJ9" s="193">
        <v>3</v>
      </c>
      <c r="BK9" s="194">
        <v>2</v>
      </c>
      <c r="BL9" s="193">
        <v>3</v>
      </c>
      <c r="BM9" s="194">
        <v>2</v>
      </c>
      <c r="BN9" s="193">
        <v>1</v>
      </c>
      <c r="BO9" s="194">
        <v>3</v>
      </c>
      <c r="BP9" s="193">
        <v>2</v>
      </c>
      <c r="BQ9" s="194">
        <v>2</v>
      </c>
      <c r="BR9" s="193">
        <v>1</v>
      </c>
      <c r="BS9" s="194">
        <v>2</v>
      </c>
      <c r="BT9" s="193">
        <v>0</v>
      </c>
      <c r="BU9" s="194">
        <v>0</v>
      </c>
      <c r="BV9" s="193">
        <v>2</v>
      </c>
      <c r="BW9" s="194">
        <v>1</v>
      </c>
      <c r="BX9" s="193">
        <v>1</v>
      </c>
      <c r="BY9" s="194">
        <v>1</v>
      </c>
      <c r="BZ9" s="193">
        <v>1</v>
      </c>
      <c r="CA9" s="194">
        <v>2</v>
      </c>
      <c r="CB9" s="193">
        <v>3</v>
      </c>
      <c r="CC9" s="194">
        <v>1</v>
      </c>
    </row>
    <row r="10" spans="1:81" x14ac:dyDescent="0.35">
      <c r="A10" s="192" t="s">
        <v>222</v>
      </c>
      <c r="B10" s="193">
        <v>3</v>
      </c>
      <c r="C10" s="182">
        <v>1</v>
      </c>
      <c r="D10" s="193">
        <v>4</v>
      </c>
      <c r="E10" s="182">
        <v>4</v>
      </c>
      <c r="F10" s="193">
        <v>3</v>
      </c>
      <c r="G10" s="182">
        <v>3</v>
      </c>
      <c r="H10" s="193">
        <v>6</v>
      </c>
      <c r="I10" s="182">
        <v>6</v>
      </c>
      <c r="J10" s="193">
        <v>5</v>
      </c>
      <c r="K10" s="182">
        <v>5</v>
      </c>
      <c r="L10" s="193">
        <v>3</v>
      </c>
      <c r="M10" s="182">
        <v>3</v>
      </c>
      <c r="N10" s="193">
        <v>4</v>
      </c>
      <c r="O10" s="182">
        <v>4</v>
      </c>
      <c r="P10" s="193">
        <v>7</v>
      </c>
      <c r="Q10" s="182">
        <v>8</v>
      </c>
      <c r="R10" s="193">
        <v>5</v>
      </c>
      <c r="S10" s="182">
        <v>3</v>
      </c>
      <c r="T10" s="193">
        <v>1</v>
      </c>
      <c r="U10" s="182">
        <v>4</v>
      </c>
      <c r="V10" s="193">
        <v>2</v>
      </c>
      <c r="W10" s="182">
        <v>2</v>
      </c>
      <c r="X10" s="193">
        <v>1</v>
      </c>
      <c r="Y10" s="182">
        <v>1</v>
      </c>
      <c r="Z10" s="193">
        <v>3</v>
      </c>
      <c r="AA10" s="194">
        <v>3</v>
      </c>
      <c r="AB10" s="193">
        <v>0</v>
      </c>
      <c r="AC10" s="194">
        <v>0</v>
      </c>
      <c r="AD10" s="193">
        <v>5</v>
      </c>
      <c r="AE10" s="194">
        <v>0</v>
      </c>
      <c r="AF10" s="193">
        <v>5</v>
      </c>
      <c r="AG10" s="194">
        <v>6</v>
      </c>
      <c r="AH10" s="193">
        <v>2</v>
      </c>
      <c r="AI10" s="194">
        <v>4</v>
      </c>
      <c r="AJ10" s="193">
        <v>2</v>
      </c>
      <c r="AK10" s="194">
        <v>0</v>
      </c>
      <c r="AL10" s="193">
        <v>4</v>
      </c>
      <c r="AM10" s="194">
        <v>5</v>
      </c>
      <c r="AN10" s="193">
        <v>1</v>
      </c>
      <c r="AO10" s="194">
        <v>1</v>
      </c>
      <c r="AP10" s="193">
        <v>2</v>
      </c>
      <c r="AQ10" s="194">
        <v>3</v>
      </c>
      <c r="AR10" s="193">
        <v>2</v>
      </c>
      <c r="AS10" s="194">
        <v>1</v>
      </c>
      <c r="AT10" s="193">
        <v>2</v>
      </c>
      <c r="AU10" s="194">
        <v>2</v>
      </c>
      <c r="AV10" s="193">
        <v>3</v>
      </c>
      <c r="AW10" s="194">
        <v>3</v>
      </c>
      <c r="AX10" s="193">
        <v>3</v>
      </c>
      <c r="AY10" s="194">
        <v>3</v>
      </c>
      <c r="AZ10" s="193">
        <v>1</v>
      </c>
      <c r="BA10" s="194">
        <v>1</v>
      </c>
      <c r="BB10" s="193">
        <v>3</v>
      </c>
      <c r="BC10" s="194">
        <v>3</v>
      </c>
      <c r="BD10" s="193">
        <v>5</v>
      </c>
      <c r="BE10" s="194">
        <v>3</v>
      </c>
      <c r="BF10" s="193">
        <v>6</v>
      </c>
      <c r="BG10" s="194">
        <v>5</v>
      </c>
      <c r="BH10" s="193">
        <v>4</v>
      </c>
      <c r="BI10" s="194">
        <v>6</v>
      </c>
      <c r="BJ10" s="193">
        <v>1</v>
      </c>
      <c r="BK10" s="194">
        <v>3</v>
      </c>
      <c r="BL10" s="193">
        <v>4</v>
      </c>
      <c r="BM10" s="194">
        <v>4</v>
      </c>
      <c r="BN10" s="193">
        <v>3</v>
      </c>
      <c r="BO10" s="194">
        <v>1</v>
      </c>
      <c r="BP10" s="193">
        <v>1</v>
      </c>
      <c r="BQ10" s="194">
        <v>3</v>
      </c>
      <c r="BR10" s="193">
        <v>6</v>
      </c>
      <c r="BS10" s="194">
        <v>2</v>
      </c>
      <c r="BT10" s="193">
        <v>0</v>
      </c>
      <c r="BU10" s="194">
        <v>1</v>
      </c>
      <c r="BV10" s="193">
        <v>3</v>
      </c>
      <c r="BW10" s="194">
        <v>4</v>
      </c>
      <c r="BX10" s="193">
        <v>2</v>
      </c>
      <c r="BY10" s="194">
        <v>2</v>
      </c>
      <c r="BZ10" s="193">
        <v>3</v>
      </c>
      <c r="CA10" s="194">
        <v>2</v>
      </c>
      <c r="CB10" s="193">
        <v>4</v>
      </c>
      <c r="CC10" s="194">
        <v>5</v>
      </c>
    </row>
    <row r="11" spans="1:81" ht="28.5" customHeight="1" x14ac:dyDescent="0.35">
      <c r="A11" s="192" t="s">
        <v>223</v>
      </c>
      <c r="B11" s="193">
        <v>2</v>
      </c>
      <c r="C11" s="182">
        <v>3</v>
      </c>
      <c r="D11" s="193">
        <v>1</v>
      </c>
      <c r="E11" s="182">
        <v>2</v>
      </c>
      <c r="F11" s="195">
        <v>0</v>
      </c>
      <c r="G11" s="182">
        <v>1</v>
      </c>
      <c r="H11" s="195">
        <v>0</v>
      </c>
      <c r="I11" s="182">
        <v>1</v>
      </c>
      <c r="J11" s="195">
        <v>0</v>
      </c>
      <c r="K11" s="196">
        <v>0</v>
      </c>
      <c r="L11" s="195">
        <v>0</v>
      </c>
      <c r="M11" s="196">
        <v>0</v>
      </c>
      <c r="N11" s="195">
        <v>0</v>
      </c>
      <c r="O11" s="196">
        <v>0</v>
      </c>
      <c r="P11" s="193">
        <v>1</v>
      </c>
      <c r="Q11" s="196">
        <v>0</v>
      </c>
      <c r="R11" s="195">
        <v>0</v>
      </c>
      <c r="S11" s="196">
        <v>0</v>
      </c>
      <c r="T11" s="195">
        <v>0</v>
      </c>
      <c r="U11" s="182">
        <v>1</v>
      </c>
      <c r="V11" s="193">
        <v>3</v>
      </c>
      <c r="W11" s="196">
        <v>0</v>
      </c>
      <c r="X11" s="193">
        <v>0</v>
      </c>
      <c r="Y11" s="196">
        <v>0</v>
      </c>
      <c r="Z11" s="193">
        <v>1</v>
      </c>
      <c r="AA11" s="197">
        <v>0</v>
      </c>
      <c r="AB11" s="193">
        <v>0</v>
      </c>
      <c r="AC11" s="197">
        <v>0</v>
      </c>
      <c r="AD11" s="193">
        <v>2</v>
      </c>
      <c r="AE11" s="197">
        <v>2</v>
      </c>
      <c r="AF11" s="193">
        <v>0</v>
      </c>
      <c r="AG11" s="197">
        <v>0</v>
      </c>
      <c r="AH11" s="193">
        <v>0</v>
      </c>
      <c r="AI11" s="197">
        <v>0</v>
      </c>
      <c r="AJ11" s="193">
        <v>0</v>
      </c>
      <c r="AK11" s="197">
        <v>0</v>
      </c>
      <c r="AL11" s="193">
        <v>0</v>
      </c>
      <c r="AM11" s="197">
        <v>1</v>
      </c>
      <c r="AN11" s="193">
        <v>0</v>
      </c>
      <c r="AO11" s="197">
        <v>0</v>
      </c>
      <c r="AP11" s="193">
        <v>0</v>
      </c>
      <c r="AQ11" s="197">
        <v>0</v>
      </c>
      <c r="AR11" s="193">
        <v>1</v>
      </c>
      <c r="AS11" s="197">
        <v>0</v>
      </c>
      <c r="AT11" s="193">
        <v>0</v>
      </c>
      <c r="AU11" s="197">
        <v>3</v>
      </c>
      <c r="AV11" s="193">
        <v>0</v>
      </c>
      <c r="AW11" s="197">
        <v>0</v>
      </c>
      <c r="AX11" s="193">
        <v>1</v>
      </c>
      <c r="AY11" s="197">
        <v>0</v>
      </c>
      <c r="AZ11" s="193">
        <v>0</v>
      </c>
      <c r="BA11" s="197">
        <v>1</v>
      </c>
      <c r="BB11" s="193">
        <v>0</v>
      </c>
      <c r="BC11" s="197">
        <v>0</v>
      </c>
      <c r="BD11" s="193">
        <v>0</v>
      </c>
      <c r="BE11" s="197">
        <v>1</v>
      </c>
      <c r="BF11" s="193">
        <v>0</v>
      </c>
      <c r="BG11" s="197">
        <v>0</v>
      </c>
      <c r="BH11" s="193">
        <v>0</v>
      </c>
      <c r="BI11" s="197">
        <v>0</v>
      </c>
      <c r="BJ11" s="193">
        <v>0</v>
      </c>
      <c r="BK11" s="197">
        <v>0</v>
      </c>
      <c r="BL11" s="193">
        <v>2</v>
      </c>
      <c r="BM11" s="197">
        <v>0</v>
      </c>
      <c r="BN11" s="193">
        <v>0</v>
      </c>
      <c r="BO11" s="197">
        <v>1</v>
      </c>
      <c r="BP11" s="193">
        <v>2</v>
      </c>
      <c r="BQ11" s="197">
        <v>0</v>
      </c>
      <c r="BR11" s="193">
        <v>0</v>
      </c>
      <c r="BS11" s="197">
        <v>3</v>
      </c>
      <c r="BT11" s="193">
        <v>0</v>
      </c>
      <c r="BU11" s="197">
        <v>0</v>
      </c>
      <c r="BV11" s="193">
        <v>1</v>
      </c>
      <c r="BW11" s="197">
        <v>0</v>
      </c>
      <c r="BX11" s="193">
        <v>0</v>
      </c>
      <c r="BY11" s="197">
        <v>0</v>
      </c>
      <c r="BZ11" s="193">
        <v>0</v>
      </c>
      <c r="CA11" s="197">
        <v>0</v>
      </c>
      <c r="CB11" s="193">
        <v>1</v>
      </c>
      <c r="CC11" s="197">
        <v>0</v>
      </c>
    </row>
    <row r="12" spans="1:81" ht="28.5" x14ac:dyDescent="0.35">
      <c r="A12" s="192" t="s">
        <v>224</v>
      </c>
      <c r="B12" s="193">
        <v>1</v>
      </c>
      <c r="C12" s="182">
        <v>2</v>
      </c>
      <c r="D12" s="193">
        <v>1</v>
      </c>
      <c r="E12" s="182">
        <v>1</v>
      </c>
      <c r="F12" s="195">
        <v>0</v>
      </c>
      <c r="G12" s="196">
        <v>0</v>
      </c>
      <c r="H12" s="195">
        <v>0</v>
      </c>
      <c r="I12" s="196">
        <v>0</v>
      </c>
      <c r="J12" s="195">
        <v>0</v>
      </c>
      <c r="K12" s="196">
        <v>0</v>
      </c>
      <c r="L12" s="195">
        <v>0</v>
      </c>
      <c r="M12" s="196">
        <v>0</v>
      </c>
      <c r="N12" s="193">
        <v>1</v>
      </c>
      <c r="O12" s="182">
        <v>1</v>
      </c>
      <c r="P12" s="195">
        <v>0</v>
      </c>
      <c r="Q12" s="196">
        <v>0</v>
      </c>
      <c r="R12" s="195">
        <v>0</v>
      </c>
      <c r="S12" s="182">
        <v>1</v>
      </c>
      <c r="T12" s="195">
        <v>0</v>
      </c>
      <c r="U12" s="196">
        <v>0</v>
      </c>
      <c r="V12" s="195">
        <v>0</v>
      </c>
      <c r="W12" s="196">
        <v>0</v>
      </c>
      <c r="X12" s="195">
        <v>0</v>
      </c>
      <c r="Y12" s="196">
        <v>0</v>
      </c>
      <c r="Z12" s="195">
        <v>1</v>
      </c>
      <c r="AA12" s="197">
        <v>0</v>
      </c>
      <c r="AB12" s="195">
        <v>0</v>
      </c>
      <c r="AC12" s="197">
        <v>0</v>
      </c>
      <c r="AD12" s="195">
        <v>0</v>
      </c>
      <c r="AE12" s="197">
        <v>0</v>
      </c>
      <c r="AF12" s="195">
        <v>1</v>
      </c>
      <c r="AG12" s="197">
        <v>2</v>
      </c>
      <c r="AH12" s="195">
        <v>0</v>
      </c>
      <c r="AI12" s="197">
        <v>0</v>
      </c>
      <c r="AJ12" s="195">
        <v>1</v>
      </c>
      <c r="AK12" s="197">
        <v>0</v>
      </c>
      <c r="AL12" s="195">
        <v>0</v>
      </c>
      <c r="AM12" s="197">
        <v>0</v>
      </c>
      <c r="AN12" s="195">
        <v>0</v>
      </c>
      <c r="AO12" s="197">
        <v>1</v>
      </c>
      <c r="AP12" s="195">
        <v>0</v>
      </c>
      <c r="AQ12" s="197">
        <v>0</v>
      </c>
      <c r="AR12" s="195">
        <v>0</v>
      </c>
      <c r="AS12" s="197">
        <v>0</v>
      </c>
      <c r="AT12" s="195">
        <v>1</v>
      </c>
      <c r="AU12" s="197">
        <v>0</v>
      </c>
      <c r="AV12" s="195">
        <v>0</v>
      </c>
      <c r="AW12" s="197">
        <v>0</v>
      </c>
      <c r="AX12" s="195">
        <v>0</v>
      </c>
      <c r="AY12" s="197">
        <v>1</v>
      </c>
      <c r="AZ12" s="195">
        <v>0</v>
      </c>
      <c r="BA12" s="197">
        <v>0</v>
      </c>
      <c r="BB12" s="195">
        <v>2</v>
      </c>
      <c r="BC12" s="197">
        <v>0</v>
      </c>
      <c r="BD12" s="195">
        <v>0</v>
      </c>
      <c r="BE12" s="197">
        <v>0</v>
      </c>
      <c r="BF12" s="195">
        <v>0</v>
      </c>
      <c r="BG12" s="197">
        <v>0</v>
      </c>
      <c r="BH12" s="193">
        <v>0</v>
      </c>
      <c r="BI12" s="197">
        <v>0</v>
      </c>
      <c r="BJ12" s="193">
        <v>0</v>
      </c>
      <c r="BK12" s="197">
        <v>0</v>
      </c>
      <c r="BL12" s="193">
        <v>1</v>
      </c>
      <c r="BM12" s="197">
        <v>0</v>
      </c>
      <c r="BN12" s="193">
        <v>0</v>
      </c>
      <c r="BO12" s="197">
        <v>0</v>
      </c>
      <c r="BP12" s="193">
        <v>0</v>
      </c>
      <c r="BQ12" s="197">
        <v>0</v>
      </c>
      <c r="BR12" s="193">
        <v>1</v>
      </c>
      <c r="BS12" s="197">
        <v>2</v>
      </c>
      <c r="BT12" s="193">
        <v>1</v>
      </c>
      <c r="BU12" s="197">
        <v>0</v>
      </c>
      <c r="BV12" s="193">
        <v>0</v>
      </c>
      <c r="BW12" s="197">
        <v>0</v>
      </c>
      <c r="BX12" s="193">
        <v>0</v>
      </c>
      <c r="BY12" s="197">
        <v>1</v>
      </c>
      <c r="BZ12" s="193">
        <v>0</v>
      </c>
      <c r="CA12" s="197">
        <v>0</v>
      </c>
      <c r="CB12" s="193">
        <v>0</v>
      </c>
      <c r="CC12" s="197">
        <v>0</v>
      </c>
    </row>
    <row r="13" spans="1:81" s="78" customFormat="1" x14ac:dyDescent="0.35">
      <c r="A13" s="192" t="s">
        <v>23</v>
      </c>
      <c r="B13" s="198">
        <f t="shared" ref="B13:AE13" si="0">SUM(B4:B12)</f>
        <v>619</v>
      </c>
      <c r="C13" s="199">
        <f t="shared" si="0"/>
        <v>661</v>
      </c>
      <c r="D13" s="198">
        <f t="shared" si="0"/>
        <v>586</v>
      </c>
      <c r="E13" s="199">
        <f t="shared" si="0"/>
        <v>575</v>
      </c>
      <c r="F13" s="198">
        <f t="shared" si="0"/>
        <v>564</v>
      </c>
      <c r="G13" s="199">
        <f t="shared" si="0"/>
        <v>606</v>
      </c>
      <c r="H13" s="198">
        <f t="shared" si="0"/>
        <v>553</v>
      </c>
      <c r="I13" s="199">
        <f t="shared" si="0"/>
        <v>663</v>
      </c>
      <c r="J13" s="198">
        <f t="shared" si="0"/>
        <v>584</v>
      </c>
      <c r="K13" s="199">
        <f t="shared" si="0"/>
        <v>597</v>
      </c>
      <c r="L13" s="198">
        <f t="shared" si="0"/>
        <v>577</v>
      </c>
      <c r="M13" s="199">
        <f t="shared" si="0"/>
        <v>582</v>
      </c>
      <c r="N13" s="198">
        <f t="shared" si="0"/>
        <v>618</v>
      </c>
      <c r="O13" s="199">
        <f t="shared" si="0"/>
        <v>600</v>
      </c>
      <c r="P13" s="198">
        <f t="shared" si="0"/>
        <v>479</v>
      </c>
      <c r="Q13" s="199">
        <f t="shared" si="0"/>
        <v>564</v>
      </c>
      <c r="R13" s="198">
        <f t="shared" si="0"/>
        <v>497</v>
      </c>
      <c r="S13" s="199">
        <f t="shared" si="0"/>
        <v>498</v>
      </c>
      <c r="T13" s="198">
        <f t="shared" si="0"/>
        <v>541</v>
      </c>
      <c r="U13" s="199">
        <f t="shared" si="0"/>
        <v>539</v>
      </c>
      <c r="V13" s="198">
        <f t="shared" si="0"/>
        <v>544</v>
      </c>
      <c r="W13" s="199">
        <f t="shared" si="0"/>
        <v>587</v>
      </c>
      <c r="X13" s="198">
        <f t="shared" si="0"/>
        <v>541</v>
      </c>
      <c r="Y13" s="199">
        <f t="shared" si="0"/>
        <v>560</v>
      </c>
      <c r="Z13" s="198">
        <f t="shared" si="0"/>
        <v>647</v>
      </c>
      <c r="AA13" s="200">
        <f t="shared" si="0"/>
        <v>673</v>
      </c>
      <c r="AB13" s="198">
        <f t="shared" si="0"/>
        <v>484</v>
      </c>
      <c r="AC13" s="200">
        <f t="shared" si="0"/>
        <v>584</v>
      </c>
      <c r="AD13" s="198">
        <f t="shared" si="0"/>
        <v>576</v>
      </c>
      <c r="AE13" s="200">
        <f t="shared" si="0"/>
        <v>623</v>
      </c>
      <c r="AF13" s="198">
        <f>SUM(AF4:AF12)</f>
        <v>588</v>
      </c>
      <c r="AG13" s="200">
        <f t="shared" ref="AG13:BW13" si="1">SUM(AG4:AG12)</f>
        <v>665</v>
      </c>
      <c r="AH13" s="198">
        <f t="shared" si="1"/>
        <v>558</v>
      </c>
      <c r="AI13" s="200">
        <f t="shared" si="1"/>
        <v>518</v>
      </c>
      <c r="AJ13" s="198">
        <f t="shared" si="1"/>
        <v>620</v>
      </c>
      <c r="AK13" s="200">
        <f t="shared" si="1"/>
        <v>517</v>
      </c>
      <c r="AL13" s="198">
        <f t="shared" si="1"/>
        <v>543</v>
      </c>
      <c r="AM13" s="200">
        <f t="shared" si="1"/>
        <v>641</v>
      </c>
      <c r="AN13" s="198">
        <f t="shared" si="1"/>
        <v>456</v>
      </c>
      <c r="AO13" s="200">
        <f t="shared" si="1"/>
        <v>507</v>
      </c>
      <c r="AP13" s="198">
        <f t="shared" si="1"/>
        <v>465</v>
      </c>
      <c r="AQ13" s="200">
        <f t="shared" si="1"/>
        <v>481</v>
      </c>
      <c r="AR13" s="198">
        <f t="shared" si="1"/>
        <v>476</v>
      </c>
      <c r="AS13" s="200">
        <f t="shared" si="1"/>
        <v>538</v>
      </c>
      <c r="AT13" s="198">
        <f t="shared" si="1"/>
        <v>568</v>
      </c>
      <c r="AU13" s="200">
        <f t="shared" si="1"/>
        <v>569</v>
      </c>
      <c r="AV13" s="198">
        <f t="shared" si="1"/>
        <v>531</v>
      </c>
      <c r="AW13" s="200">
        <f t="shared" si="1"/>
        <v>526</v>
      </c>
      <c r="AX13" s="198">
        <f t="shared" si="1"/>
        <v>621</v>
      </c>
      <c r="AY13" s="200">
        <f t="shared" si="1"/>
        <v>647</v>
      </c>
      <c r="AZ13" s="198">
        <f t="shared" si="1"/>
        <v>503</v>
      </c>
      <c r="BA13" s="200">
        <f t="shared" si="1"/>
        <v>549</v>
      </c>
      <c r="BB13" s="198">
        <f t="shared" si="1"/>
        <v>622</v>
      </c>
      <c r="BC13" s="200">
        <f t="shared" si="1"/>
        <v>622</v>
      </c>
      <c r="BD13" s="198">
        <f t="shared" si="1"/>
        <v>627</v>
      </c>
      <c r="BE13" s="200">
        <f t="shared" si="1"/>
        <v>626</v>
      </c>
      <c r="BF13" s="198">
        <f t="shared" si="1"/>
        <v>586</v>
      </c>
      <c r="BG13" s="200">
        <f t="shared" si="1"/>
        <v>553</v>
      </c>
      <c r="BH13" s="198">
        <f t="shared" si="1"/>
        <v>595</v>
      </c>
      <c r="BI13" s="200">
        <f t="shared" si="1"/>
        <v>671</v>
      </c>
      <c r="BJ13" s="198">
        <f t="shared" si="1"/>
        <v>582</v>
      </c>
      <c r="BK13" s="200">
        <f t="shared" si="1"/>
        <v>603</v>
      </c>
      <c r="BL13" s="198">
        <f t="shared" si="1"/>
        <v>522</v>
      </c>
      <c r="BM13" s="200">
        <f t="shared" si="1"/>
        <v>541</v>
      </c>
      <c r="BN13" s="198">
        <f t="shared" si="1"/>
        <v>488</v>
      </c>
      <c r="BO13" s="200">
        <f t="shared" si="1"/>
        <v>465</v>
      </c>
      <c r="BP13" s="198">
        <f t="shared" si="1"/>
        <v>601</v>
      </c>
      <c r="BQ13" s="200">
        <f t="shared" si="1"/>
        <v>547</v>
      </c>
      <c r="BR13" s="198">
        <f t="shared" si="1"/>
        <v>648</v>
      </c>
      <c r="BS13" s="200">
        <f t="shared" si="1"/>
        <v>718</v>
      </c>
      <c r="BT13" s="198">
        <f t="shared" si="1"/>
        <v>574</v>
      </c>
      <c r="BU13" s="200">
        <f t="shared" si="1"/>
        <v>659</v>
      </c>
      <c r="BV13" s="198">
        <f t="shared" si="1"/>
        <v>600</v>
      </c>
      <c r="BW13" s="200">
        <f t="shared" si="1"/>
        <v>610</v>
      </c>
      <c r="BX13" s="198">
        <f t="shared" ref="BX13:CA13" si="2">SUM(BX4:BX12)</f>
        <v>561</v>
      </c>
      <c r="BY13" s="200">
        <f t="shared" si="2"/>
        <v>594</v>
      </c>
      <c r="BZ13" s="198">
        <f t="shared" si="2"/>
        <v>582</v>
      </c>
      <c r="CA13" s="200">
        <f t="shared" si="2"/>
        <v>541</v>
      </c>
      <c r="CB13" s="198">
        <f t="shared" ref="CB13:CC13" si="3">SUM(CB4:CB12)</f>
        <v>625</v>
      </c>
      <c r="CC13" s="200">
        <f t="shared" si="3"/>
        <v>501</v>
      </c>
    </row>
    <row r="15" spans="1:81" ht="15" thickBot="1" x14ac:dyDescent="0.4">
      <c r="A15" s="201" t="s">
        <v>225</v>
      </c>
      <c r="AP15" s="202"/>
      <c r="AQ15" s="202"/>
      <c r="AR15" s="202"/>
      <c r="AS15" s="202"/>
      <c r="AT15" s="202"/>
      <c r="AU15" s="202"/>
      <c r="AV15" s="202"/>
      <c r="AW15" s="202"/>
      <c r="AX15" s="202"/>
      <c r="AY15" s="202"/>
      <c r="AZ15" s="202"/>
      <c r="BA15" s="202"/>
      <c r="BB15" s="202"/>
      <c r="BC15" s="202"/>
      <c r="BD15" s="202"/>
      <c r="BE15" s="202"/>
      <c r="BF15" s="203"/>
      <c r="BG15" s="203"/>
      <c r="BH15" s="203"/>
      <c r="BI15" s="203"/>
      <c r="BJ15" s="203"/>
      <c r="BK15" s="203"/>
      <c r="BL15" s="203"/>
      <c r="BM15" s="203"/>
      <c r="BN15" s="204"/>
      <c r="BO15" s="204"/>
      <c r="BP15" s="204"/>
      <c r="BQ15" s="204"/>
      <c r="BR15" s="204"/>
      <c r="BS15" s="204"/>
      <c r="BT15" s="204"/>
      <c r="BU15" s="204"/>
    </row>
    <row r="16" spans="1:81" x14ac:dyDescent="0.35">
      <c r="A16" s="205"/>
      <c r="AP16" s="206">
        <v>43101</v>
      </c>
      <c r="AQ16" s="206">
        <v>43132</v>
      </c>
      <c r="AR16" s="206">
        <v>43160</v>
      </c>
      <c r="AS16" s="206">
        <v>43191</v>
      </c>
      <c r="AT16" s="207">
        <v>43221</v>
      </c>
      <c r="AU16" s="207">
        <v>43252</v>
      </c>
      <c r="AV16" s="207">
        <v>43282</v>
      </c>
      <c r="AW16" s="207">
        <v>43313</v>
      </c>
      <c r="AX16" s="207">
        <v>43344</v>
      </c>
      <c r="AY16" s="207">
        <v>43374</v>
      </c>
      <c r="AZ16" s="207">
        <v>43405</v>
      </c>
      <c r="BA16" s="207">
        <v>43435</v>
      </c>
      <c r="BB16" s="207">
        <v>43466</v>
      </c>
      <c r="BC16" s="207">
        <v>43497</v>
      </c>
      <c r="BD16" s="207">
        <v>43525</v>
      </c>
      <c r="BE16" s="206">
        <v>43556</v>
      </c>
      <c r="BF16" s="208">
        <v>43586</v>
      </c>
      <c r="BG16" s="208">
        <v>43617</v>
      </c>
      <c r="BH16" s="208">
        <v>43647</v>
      </c>
      <c r="BI16" s="208">
        <v>43678</v>
      </c>
      <c r="BJ16" s="208">
        <v>43709</v>
      </c>
      <c r="BK16" s="208">
        <v>43739</v>
      </c>
      <c r="BL16" s="208">
        <v>43770</v>
      </c>
      <c r="BM16" s="208">
        <v>43800</v>
      </c>
      <c r="BN16" s="208">
        <v>43831</v>
      </c>
      <c r="BO16" s="208">
        <v>43862</v>
      </c>
      <c r="BP16" s="208">
        <v>43891</v>
      </c>
      <c r="BQ16" s="208">
        <v>43922</v>
      </c>
      <c r="BR16" s="208">
        <v>43952</v>
      </c>
      <c r="BS16" s="208">
        <v>43983</v>
      </c>
      <c r="BT16" s="208">
        <v>44013</v>
      </c>
      <c r="BU16" s="208">
        <v>44044</v>
      </c>
    </row>
    <row r="17" spans="1:81" ht="28.5" x14ac:dyDescent="0.35">
      <c r="A17" s="189" t="s">
        <v>226</v>
      </c>
      <c r="AP17" s="193">
        <v>92.729457198026168</v>
      </c>
      <c r="AQ17" s="193">
        <v>92.390655003200337</v>
      </c>
      <c r="AR17" s="193">
        <v>92.046019629225739</v>
      </c>
      <c r="AS17" s="193">
        <v>91.591916558018255</v>
      </c>
      <c r="AT17" s="209">
        <v>91.684486144446865</v>
      </c>
      <c r="AU17" s="209">
        <v>91.123551279247764</v>
      </c>
      <c r="AV17" s="209">
        <v>90.76598549769281</v>
      </c>
      <c r="AW17" s="209">
        <v>89.422266139657438</v>
      </c>
      <c r="AX17" s="209">
        <v>88.825999999999993</v>
      </c>
      <c r="AY17" s="209">
        <v>88.432243517474632</v>
      </c>
      <c r="AZ17" s="209">
        <v>88.523906179521873</v>
      </c>
      <c r="BA17" s="209">
        <v>88.937970353477766</v>
      </c>
      <c r="BB17" s="209">
        <v>88.749371141093064</v>
      </c>
      <c r="BC17" s="209">
        <v>88.892988084326305</v>
      </c>
      <c r="BD17" s="209">
        <v>88.741588464179443</v>
      </c>
      <c r="BE17" s="209">
        <v>89.021899492853848</v>
      </c>
      <c r="BF17" s="210">
        <v>87.697969543147209</v>
      </c>
      <c r="BG17" s="210">
        <v>87.499184339314851</v>
      </c>
      <c r="BH17" s="210">
        <v>87.407303370786522</v>
      </c>
      <c r="BI17" s="210">
        <v>88.484920446449777</v>
      </c>
      <c r="BJ17" s="210">
        <v>87.961511047754811</v>
      </c>
      <c r="BK17" s="210">
        <v>88</v>
      </c>
      <c r="BL17" s="210">
        <v>88</v>
      </c>
      <c r="BM17" s="210">
        <v>88</v>
      </c>
      <c r="BN17" s="210">
        <v>87</v>
      </c>
      <c r="BO17" s="210">
        <v>87</v>
      </c>
      <c r="BP17" s="210">
        <v>86</v>
      </c>
      <c r="BQ17" s="210">
        <v>85</v>
      </c>
      <c r="BR17" s="210">
        <v>85</v>
      </c>
      <c r="BS17" s="210">
        <v>85</v>
      </c>
      <c r="BT17" s="210">
        <v>83</v>
      </c>
      <c r="BU17" s="210">
        <v>81</v>
      </c>
    </row>
    <row r="18" spans="1:81" x14ac:dyDescent="0.35">
      <c r="A18" s="189" t="s">
        <v>219</v>
      </c>
      <c r="AP18" s="193">
        <v>96.170600948969337</v>
      </c>
      <c r="AQ18" s="193">
        <v>93.431856792464202</v>
      </c>
      <c r="AR18" s="193">
        <v>91.292735787095438</v>
      </c>
      <c r="AS18" s="193">
        <v>92.271951947941531</v>
      </c>
      <c r="AT18" s="209">
        <v>89.522789784176979</v>
      </c>
      <c r="AU18" s="209">
        <v>88.830380591008392</v>
      </c>
      <c r="AV18" s="209">
        <v>86.989400237543194</v>
      </c>
      <c r="AW18" s="209">
        <v>86.139214908743853</v>
      </c>
      <c r="AX18" s="209">
        <v>86.129351872822838</v>
      </c>
      <c r="AY18" s="209">
        <v>84.272838014002488</v>
      </c>
      <c r="AZ18" s="209">
        <v>82.93775192530272</v>
      </c>
      <c r="BA18" s="209">
        <v>81.349193547785006</v>
      </c>
      <c r="BB18" s="209">
        <v>79.064283174066176</v>
      </c>
      <c r="BC18" s="209">
        <v>77.784863471836161</v>
      </c>
      <c r="BD18" s="209">
        <v>77.381762122730152</v>
      </c>
      <c r="BE18" s="209">
        <v>75.796854907536954</v>
      </c>
      <c r="BF18" s="209">
        <v>76.354034728544704</v>
      </c>
      <c r="BG18" s="209">
        <v>76.198006985145355</v>
      </c>
      <c r="BH18" s="209">
        <v>76.093204118112226</v>
      </c>
      <c r="BI18" s="209">
        <v>76.943667464471417</v>
      </c>
      <c r="BJ18" s="209">
        <v>77.136968261682057</v>
      </c>
      <c r="BK18" s="209">
        <v>77</v>
      </c>
      <c r="BL18" s="209">
        <v>77</v>
      </c>
      <c r="BM18" s="209">
        <v>77</v>
      </c>
      <c r="BN18" s="209">
        <v>77</v>
      </c>
      <c r="BO18" s="209">
        <v>76</v>
      </c>
      <c r="BP18" s="209">
        <v>77</v>
      </c>
      <c r="BQ18" s="209">
        <v>75</v>
      </c>
      <c r="BR18" s="209">
        <v>75</v>
      </c>
      <c r="BS18" s="209">
        <v>76</v>
      </c>
      <c r="BT18" s="209">
        <v>77</v>
      </c>
      <c r="BU18" s="209">
        <v>77</v>
      </c>
    </row>
    <row r="19" spans="1:81" x14ac:dyDescent="0.35">
      <c r="A19" s="211" t="s">
        <v>220</v>
      </c>
      <c r="AP19" s="212">
        <v>115.06451612903226</v>
      </c>
      <c r="AQ19" s="212">
        <v>113.59375</v>
      </c>
      <c r="AR19" s="212">
        <v>104.04918032786885</v>
      </c>
      <c r="AS19" s="212">
        <v>98.7</v>
      </c>
      <c r="AT19" s="213">
        <v>95.783333333333331</v>
      </c>
      <c r="AU19" s="213">
        <v>93.08064516129032</v>
      </c>
      <c r="AV19" s="213">
        <v>91.888888888888886</v>
      </c>
      <c r="AW19" s="213">
        <v>98.13333333333334</v>
      </c>
      <c r="AX19" s="213">
        <v>93.491803278688522</v>
      </c>
      <c r="AY19" s="213">
        <v>97.881355932203391</v>
      </c>
      <c r="AZ19" s="213">
        <v>97.950819672131146</v>
      </c>
      <c r="BA19" s="213">
        <v>96.672131147540981</v>
      </c>
      <c r="BB19" s="213">
        <v>96.25</v>
      </c>
      <c r="BC19" s="213">
        <v>97.936507936507937</v>
      </c>
      <c r="BD19" s="213">
        <v>101.734375</v>
      </c>
      <c r="BE19" s="213">
        <v>100.52307692307693</v>
      </c>
      <c r="BF19" s="213">
        <v>105.1969696969697</v>
      </c>
      <c r="BG19" s="213">
        <v>109.95522388059702</v>
      </c>
      <c r="BH19" s="213">
        <v>119.13888888888889</v>
      </c>
      <c r="BI19" s="213">
        <v>119.45333333333333</v>
      </c>
      <c r="BJ19" s="213">
        <v>123.72</v>
      </c>
      <c r="BK19" s="213">
        <v>128.90909090909091</v>
      </c>
      <c r="BL19" s="213">
        <v>136.67605633802816</v>
      </c>
      <c r="BM19" s="213">
        <v>142.87012987012986</v>
      </c>
      <c r="BN19" s="213">
        <v>148.07792207792207</v>
      </c>
      <c r="BO19" s="213">
        <v>149.9</v>
      </c>
      <c r="BP19" s="213">
        <v>153</v>
      </c>
      <c r="BQ19" s="213">
        <v>157</v>
      </c>
      <c r="BR19" s="213">
        <v>160</v>
      </c>
      <c r="BS19" s="213">
        <v>164.30927835051546</v>
      </c>
      <c r="BT19" s="213">
        <v>166</v>
      </c>
      <c r="BU19" s="213">
        <v>168.90123456790124</v>
      </c>
    </row>
    <row r="22" spans="1:81" x14ac:dyDescent="0.35">
      <c r="A22" s="214" t="s">
        <v>227</v>
      </c>
    </row>
    <row r="23" spans="1:81" ht="15" thickBot="1" x14ac:dyDescent="0.4">
      <c r="A23" s="89" t="s">
        <v>228</v>
      </c>
      <c r="B23" s="301">
        <v>42856</v>
      </c>
      <c r="C23" s="303"/>
      <c r="D23" s="301">
        <v>42887</v>
      </c>
      <c r="E23" s="303"/>
      <c r="F23" s="301">
        <v>42917</v>
      </c>
      <c r="G23" s="303"/>
      <c r="H23" s="301">
        <v>42948</v>
      </c>
      <c r="I23" s="303"/>
      <c r="J23" s="301">
        <v>42979</v>
      </c>
      <c r="K23" s="303"/>
      <c r="L23" s="301">
        <v>43009</v>
      </c>
      <c r="M23" s="303"/>
      <c r="N23" s="301">
        <v>43040</v>
      </c>
      <c r="O23" s="303"/>
      <c r="P23" s="301">
        <v>43070</v>
      </c>
      <c r="Q23" s="303"/>
      <c r="R23" s="301">
        <v>43101</v>
      </c>
      <c r="S23" s="303"/>
      <c r="T23" s="301">
        <v>43132</v>
      </c>
      <c r="U23" s="303"/>
      <c r="V23" s="301">
        <v>43160</v>
      </c>
      <c r="W23" s="303"/>
      <c r="X23" s="301">
        <v>43191</v>
      </c>
      <c r="Y23" s="303"/>
      <c r="Z23" s="301">
        <v>43221</v>
      </c>
      <c r="AA23" s="302"/>
      <c r="AB23" s="301">
        <v>43252</v>
      </c>
      <c r="AC23" s="302"/>
      <c r="AD23" s="301">
        <v>43282</v>
      </c>
      <c r="AE23" s="302"/>
      <c r="AF23" s="301">
        <v>43313</v>
      </c>
      <c r="AG23" s="302"/>
      <c r="AH23" s="301">
        <v>43344</v>
      </c>
      <c r="AI23" s="302"/>
      <c r="AJ23" s="301">
        <v>43374</v>
      </c>
      <c r="AK23" s="302"/>
      <c r="AL23" s="301">
        <v>43405</v>
      </c>
      <c r="AM23" s="302"/>
      <c r="AN23" s="301">
        <v>43435</v>
      </c>
      <c r="AO23" s="302"/>
      <c r="AP23" s="301">
        <v>43466</v>
      </c>
      <c r="AQ23" s="302"/>
      <c r="AR23" s="301">
        <v>43497</v>
      </c>
      <c r="AS23" s="302"/>
      <c r="AT23" s="301">
        <v>43525</v>
      </c>
      <c r="AU23" s="302"/>
      <c r="AV23" s="301">
        <v>43556</v>
      </c>
      <c r="AW23" s="302"/>
      <c r="AX23" s="301">
        <v>43586</v>
      </c>
      <c r="AY23" s="302"/>
      <c r="AZ23" s="301">
        <v>43617</v>
      </c>
      <c r="BA23" s="302"/>
      <c r="BB23" s="301">
        <v>43647</v>
      </c>
      <c r="BC23" s="302"/>
      <c r="BD23" s="301">
        <v>43678</v>
      </c>
      <c r="BE23" s="302"/>
      <c r="BF23" s="301">
        <v>43709</v>
      </c>
      <c r="BG23" s="302"/>
      <c r="BH23" s="301">
        <v>43739</v>
      </c>
      <c r="BI23" s="302"/>
      <c r="BJ23" s="301">
        <v>43770</v>
      </c>
      <c r="BK23" s="302"/>
      <c r="BL23" s="301">
        <v>43800</v>
      </c>
      <c r="BM23" s="302"/>
      <c r="BN23" s="301">
        <v>43831</v>
      </c>
      <c r="BO23" s="302"/>
      <c r="BP23" s="301">
        <v>43862</v>
      </c>
      <c r="BQ23" s="302"/>
      <c r="BR23" s="301">
        <v>43891</v>
      </c>
      <c r="BS23" s="302"/>
      <c r="BT23" s="301">
        <v>43922</v>
      </c>
      <c r="BU23" s="302"/>
      <c r="BV23" s="301">
        <v>43952</v>
      </c>
      <c r="BW23" s="302"/>
      <c r="BX23" s="301">
        <v>43983</v>
      </c>
      <c r="BY23" s="302"/>
      <c r="BZ23" s="301">
        <v>44013</v>
      </c>
      <c r="CA23" s="302"/>
      <c r="CB23" s="301">
        <v>44044</v>
      </c>
      <c r="CC23" s="302"/>
    </row>
    <row r="24" spans="1:81" ht="28.5" x14ac:dyDescent="0.35">
      <c r="A24" s="188"/>
      <c r="B24" s="189" t="s">
        <v>214</v>
      </c>
      <c r="C24" s="190" t="s">
        <v>215</v>
      </c>
      <c r="D24" s="189" t="s">
        <v>214</v>
      </c>
      <c r="E24" s="190" t="s">
        <v>215</v>
      </c>
      <c r="F24" s="189" t="s">
        <v>214</v>
      </c>
      <c r="G24" s="190" t="s">
        <v>215</v>
      </c>
      <c r="H24" s="189" t="s">
        <v>214</v>
      </c>
      <c r="I24" s="190" t="s">
        <v>215</v>
      </c>
      <c r="J24" s="189" t="s">
        <v>214</v>
      </c>
      <c r="K24" s="190" t="s">
        <v>215</v>
      </c>
      <c r="L24" s="189" t="s">
        <v>214</v>
      </c>
      <c r="M24" s="190" t="s">
        <v>215</v>
      </c>
      <c r="N24" s="189" t="s">
        <v>214</v>
      </c>
      <c r="O24" s="190" t="s">
        <v>215</v>
      </c>
      <c r="P24" s="189" t="s">
        <v>214</v>
      </c>
      <c r="Q24" s="190" t="s">
        <v>215</v>
      </c>
      <c r="R24" s="189" t="s">
        <v>214</v>
      </c>
      <c r="S24" s="190" t="s">
        <v>215</v>
      </c>
      <c r="T24" s="189" t="s">
        <v>214</v>
      </c>
      <c r="U24" s="190" t="s">
        <v>215</v>
      </c>
      <c r="V24" s="189" t="s">
        <v>214</v>
      </c>
      <c r="W24" s="190" t="s">
        <v>215</v>
      </c>
      <c r="X24" s="189" t="s">
        <v>214</v>
      </c>
      <c r="Y24" s="190" t="s">
        <v>215</v>
      </c>
      <c r="Z24" s="189" t="s">
        <v>214</v>
      </c>
      <c r="AA24" s="191" t="s">
        <v>215</v>
      </c>
      <c r="AB24" s="189" t="s">
        <v>214</v>
      </c>
      <c r="AC24" s="191" t="s">
        <v>215</v>
      </c>
      <c r="AD24" s="189" t="s">
        <v>214</v>
      </c>
      <c r="AE24" s="191" t="s">
        <v>215</v>
      </c>
      <c r="AF24" s="189" t="s">
        <v>214</v>
      </c>
      <c r="AG24" s="191" t="s">
        <v>215</v>
      </c>
      <c r="AH24" s="189" t="s">
        <v>214</v>
      </c>
      <c r="AI24" s="191" t="s">
        <v>215</v>
      </c>
      <c r="AJ24" s="189" t="s">
        <v>214</v>
      </c>
      <c r="AK24" s="191" t="s">
        <v>215</v>
      </c>
      <c r="AL24" s="189" t="s">
        <v>214</v>
      </c>
      <c r="AM24" s="191" t="s">
        <v>215</v>
      </c>
      <c r="AN24" s="189" t="s">
        <v>214</v>
      </c>
      <c r="AO24" s="191" t="s">
        <v>215</v>
      </c>
      <c r="AP24" s="189" t="s">
        <v>214</v>
      </c>
      <c r="AQ24" s="191" t="s">
        <v>215</v>
      </c>
      <c r="AR24" s="189" t="s">
        <v>214</v>
      </c>
      <c r="AS24" s="191" t="s">
        <v>215</v>
      </c>
      <c r="AT24" s="189" t="s">
        <v>214</v>
      </c>
      <c r="AU24" s="191" t="s">
        <v>215</v>
      </c>
      <c r="AV24" s="189" t="s">
        <v>214</v>
      </c>
      <c r="AW24" s="191" t="s">
        <v>215</v>
      </c>
      <c r="AX24" s="189" t="s">
        <v>214</v>
      </c>
      <c r="AY24" s="191" t="s">
        <v>215</v>
      </c>
      <c r="AZ24" s="189" t="s">
        <v>214</v>
      </c>
      <c r="BA24" s="191" t="s">
        <v>215</v>
      </c>
      <c r="BB24" s="189" t="s">
        <v>214</v>
      </c>
      <c r="BC24" s="191" t="s">
        <v>215</v>
      </c>
      <c r="BD24" s="189" t="s">
        <v>214</v>
      </c>
      <c r="BE24" s="191" t="s">
        <v>215</v>
      </c>
      <c r="BF24" s="189" t="s">
        <v>214</v>
      </c>
      <c r="BG24" s="191" t="s">
        <v>215</v>
      </c>
      <c r="BH24" s="189" t="s">
        <v>214</v>
      </c>
      <c r="BI24" s="191" t="s">
        <v>215</v>
      </c>
      <c r="BJ24" s="189" t="s">
        <v>214</v>
      </c>
      <c r="BK24" s="191" t="s">
        <v>215</v>
      </c>
      <c r="BL24" s="189" t="s">
        <v>214</v>
      </c>
      <c r="BM24" s="191" t="s">
        <v>215</v>
      </c>
      <c r="BN24" s="189" t="s">
        <v>214</v>
      </c>
      <c r="BO24" s="191" t="s">
        <v>215</v>
      </c>
      <c r="BP24" s="189" t="s">
        <v>214</v>
      </c>
      <c r="BQ24" s="191" t="s">
        <v>215</v>
      </c>
      <c r="BR24" s="189" t="s">
        <v>214</v>
      </c>
      <c r="BS24" s="191" t="s">
        <v>215</v>
      </c>
      <c r="BT24" s="189" t="s">
        <v>214</v>
      </c>
      <c r="BU24" s="191" t="s">
        <v>215</v>
      </c>
      <c r="BV24" s="189" t="s">
        <v>214</v>
      </c>
      <c r="BW24" s="191" t="s">
        <v>215</v>
      </c>
      <c r="BX24" s="189" t="s">
        <v>214</v>
      </c>
      <c r="BY24" s="191" t="s">
        <v>215</v>
      </c>
      <c r="BZ24" s="189" t="s">
        <v>214</v>
      </c>
      <c r="CA24" s="191" t="s">
        <v>215</v>
      </c>
      <c r="CB24" s="189" t="s">
        <v>214</v>
      </c>
      <c r="CC24" s="191" t="s">
        <v>215</v>
      </c>
    </row>
    <row r="25" spans="1:81" ht="28.5" x14ac:dyDescent="0.35">
      <c r="A25" s="192" t="s">
        <v>216</v>
      </c>
      <c r="B25" s="193"/>
      <c r="C25" s="182"/>
      <c r="D25" s="193"/>
      <c r="E25" s="182"/>
      <c r="F25" s="195"/>
      <c r="G25" s="182"/>
      <c r="H25" s="195"/>
      <c r="I25" s="182"/>
      <c r="J25" s="195"/>
      <c r="K25" s="196"/>
      <c r="L25" s="195"/>
      <c r="M25" s="196"/>
      <c r="N25" s="195"/>
      <c r="O25" s="196"/>
      <c r="P25" s="193"/>
      <c r="Q25" s="196"/>
      <c r="R25" s="195"/>
      <c r="S25" s="196"/>
      <c r="T25" s="195"/>
      <c r="U25" s="182"/>
      <c r="V25" s="193"/>
      <c r="W25" s="196"/>
      <c r="X25" s="193"/>
      <c r="Y25" s="196"/>
      <c r="Z25" s="193"/>
      <c r="AA25" s="197"/>
      <c r="AB25" s="193"/>
      <c r="AC25" s="197"/>
      <c r="AD25" s="193"/>
      <c r="AE25" s="197"/>
      <c r="AF25" s="193"/>
      <c r="AG25" s="197"/>
      <c r="AH25" s="193"/>
      <c r="AI25" s="197"/>
      <c r="AJ25" s="193"/>
      <c r="AK25" s="197"/>
      <c r="AL25" s="193"/>
      <c r="AM25" s="197"/>
      <c r="AN25" s="193"/>
      <c r="AO25" s="197"/>
      <c r="AP25" s="193"/>
      <c r="AQ25" s="197"/>
      <c r="AR25" s="193">
        <v>0</v>
      </c>
      <c r="AS25" s="197">
        <v>0</v>
      </c>
      <c r="AT25" s="193">
        <v>1</v>
      </c>
      <c r="AU25" s="197">
        <v>0</v>
      </c>
      <c r="AV25" s="193">
        <v>2</v>
      </c>
      <c r="AW25" s="197">
        <v>0</v>
      </c>
      <c r="AX25" s="193">
        <v>2</v>
      </c>
      <c r="AY25" s="197">
        <v>2</v>
      </c>
      <c r="AZ25" s="193">
        <v>1</v>
      </c>
      <c r="BA25" s="197">
        <v>2</v>
      </c>
      <c r="BB25" s="193">
        <v>4</v>
      </c>
      <c r="BC25" s="197">
        <v>4</v>
      </c>
      <c r="BD25" s="193">
        <v>1</v>
      </c>
      <c r="BE25" s="197">
        <v>1</v>
      </c>
      <c r="BF25" s="193">
        <v>3</v>
      </c>
      <c r="BG25" s="197">
        <v>1</v>
      </c>
      <c r="BH25" s="193">
        <v>1</v>
      </c>
      <c r="BI25" s="197">
        <v>3</v>
      </c>
      <c r="BJ25" s="193">
        <v>3</v>
      </c>
      <c r="BK25" s="197">
        <v>0</v>
      </c>
      <c r="BL25" s="193">
        <v>5</v>
      </c>
      <c r="BM25" s="197">
        <v>3</v>
      </c>
      <c r="BN25" s="193">
        <v>6</v>
      </c>
      <c r="BO25" s="197">
        <v>3</v>
      </c>
      <c r="BP25" s="193">
        <v>3</v>
      </c>
      <c r="BQ25" s="197">
        <v>3</v>
      </c>
      <c r="BR25" s="193">
        <v>7</v>
      </c>
      <c r="BS25" s="197">
        <v>6</v>
      </c>
      <c r="BT25" s="193">
        <v>3</v>
      </c>
      <c r="BU25" s="197">
        <v>4</v>
      </c>
      <c r="BV25" s="193">
        <v>6</v>
      </c>
      <c r="BW25" s="197">
        <v>1</v>
      </c>
      <c r="BX25" s="193">
        <v>8</v>
      </c>
      <c r="BY25" s="197">
        <v>5</v>
      </c>
      <c r="BZ25" s="193">
        <v>8</v>
      </c>
      <c r="CA25" s="197">
        <v>5</v>
      </c>
      <c r="CB25" s="193">
        <v>9</v>
      </c>
      <c r="CC25" s="197">
        <v>6</v>
      </c>
    </row>
    <row r="26" spans="1:81" ht="28.5" x14ac:dyDescent="0.35">
      <c r="A26" s="192" t="s">
        <v>217</v>
      </c>
      <c r="B26" s="193"/>
      <c r="C26" s="182"/>
      <c r="D26" s="193"/>
      <c r="E26" s="182"/>
      <c r="F26" s="195"/>
      <c r="G26" s="196"/>
      <c r="H26" s="195"/>
      <c r="I26" s="196"/>
      <c r="J26" s="195"/>
      <c r="K26" s="196"/>
      <c r="L26" s="195"/>
      <c r="M26" s="196"/>
      <c r="N26" s="193"/>
      <c r="O26" s="182"/>
      <c r="P26" s="195"/>
      <c r="Q26" s="196"/>
      <c r="R26" s="195"/>
      <c r="S26" s="182"/>
      <c r="T26" s="195"/>
      <c r="U26" s="196"/>
      <c r="V26" s="195"/>
      <c r="W26" s="196"/>
      <c r="X26" s="195"/>
      <c r="Y26" s="196"/>
      <c r="Z26" s="195"/>
      <c r="AA26" s="197"/>
      <c r="AB26" s="195"/>
      <c r="AC26" s="197"/>
      <c r="AD26" s="195"/>
      <c r="AE26" s="197"/>
      <c r="AF26" s="195"/>
      <c r="AG26" s="197"/>
      <c r="AH26" s="195"/>
      <c r="AI26" s="197"/>
      <c r="AJ26" s="195"/>
      <c r="AK26" s="197"/>
      <c r="AL26" s="195"/>
      <c r="AM26" s="197"/>
      <c r="AN26" s="195"/>
      <c r="AO26" s="197"/>
      <c r="AP26" s="195"/>
      <c r="AQ26" s="197"/>
      <c r="AR26" s="195">
        <v>1</v>
      </c>
      <c r="AS26" s="197">
        <v>1</v>
      </c>
      <c r="AT26" s="195">
        <v>0</v>
      </c>
      <c r="AU26" s="197">
        <v>0</v>
      </c>
      <c r="AV26" s="195">
        <v>2</v>
      </c>
      <c r="AW26" s="197">
        <v>2</v>
      </c>
      <c r="AX26" s="195">
        <v>3</v>
      </c>
      <c r="AY26" s="197">
        <v>1</v>
      </c>
      <c r="AZ26" s="195">
        <v>4</v>
      </c>
      <c r="BA26" s="197">
        <v>4</v>
      </c>
      <c r="BB26" s="195">
        <v>4</v>
      </c>
      <c r="BC26" s="197">
        <v>2</v>
      </c>
      <c r="BD26" s="195">
        <v>7</v>
      </c>
      <c r="BE26" s="197">
        <v>5</v>
      </c>
      <c r="BF26" s="195">
        <v>5</v>
      </c>
      <c r="BG26" s="197">
        <v>6</v>
      </c>
      <c r="BH26" s="195">
        <v>13</v>
      </c>
      <c r="BI26" s="197">
        <v>11</v>
      </c>
      <c r="BJ26" s="195">
        <v>9</v>
      </c>
      <c r="BK26" s="197">
        <v>9</v>
      </c>
      <c r="BL26" s="195">
        <v>3</v>
      </c>
      <c r="BM26" s="197">
        <v>8</v>
      </c>
      <c r="BN26" s="195">
        <v>8</v>
      </c>
      <c r="BO26" s="197">
        <v>5</v>
      </c>
      <c r="BP26" s="195">
        <v>12</v>
      </c>
      <c r="BQ26" s="197">
        <v>6</v>
      </c>
      <c r="BR26" s="195">
        <v>13</v>
      </c>
      <c r="BS26" s="197">
        <v>13</v>
      </c>
      <c r="BT26" s="195">
        <v>7</v>
      </c>
      <c r="BU26" s="197">
        <v>14</v>
      </c>
      <c r="BV26" s="195">
        <v>8</v>
      </c>
      <c r="BW26" s="197">
        <v>7</v>
      </c>
      <c r="BX26" s="195">
        <v>10</v>
      </c>
      <c r="BY26" s="197">
        <v>11</v>
      </c>
      <c r="BZ26" s="195">
        <v>14</v>
      </c>
      <c r="CA26" s="197">
        <v>9</v>
      </c>
      <c r="CB26" s="195">
        <v>23</v>
      </c>
      <c r="CC26" s="197">
        <v>18</v>
      </c>
    </row>
    <row r="27" spans="1:81" s="78" customFormat="1" x14ac:dyDescent="0.35">
      <c r="A27" s="192" t="s">
        <v>23</v>
      </c>
      <c r="B27" s="198"/>
      <c r="C27" s="199"/>
      <c r="D27" s="198"/>
      <c r="E27" s="199"/>
      <c r="F27" s="198"/>
      <c r="G27" s="199"/>
      <c r="H27" s="198"/>
      <c r="I27" s="199"/>
      <c r="J27" s="198"/>
      <c r="K27" s="199"/>
      <c r="L27" s="198"/>
      <c r="M27" s="199"/>
      <c r="N27" s="198"/>
      <c r="O27" s="199"/>
      <c r="P27" s="198"/>
      <c r="Q27" s="199"/>
      <c r="R27" s="198"/>
      <c r="S27" s="199"/>
      <c r="T27" s="198"/>
      <c r="U27" s="199"/>
      <c r="V27" s="198"/>
      <c r="W27" s="199"/>
      <c r="X27" s="198"/>
      <c r="Y27" s="199"/>
      <c r="Z27" s="198"/>
      <c r="AA27" s="200"/>
      <c r="AB27" s="198"/>
      <c r="AC27" s="200"/>
      <c r="AD27" s="198"/>
      <c r="AE27" s="200"/>
      <c r="AF27" s="198"/>
      <c r="AG27" s="200"/>
      <c r="AH27" s="198"/>
      <c r="AI27" s="200"/>
      <c r="AJ27" s="198"/>
      <c r="AK27" s="200"/>
      <c r="AL27" s="198"/>
      <c r="AM27" s="200"/>
      <c r="AN27" s="198"/>
      <c r="AO27" s="200"/>
      <c r="AP27" s="198"/>
      <c r="AQ27" s="200"/>
      <c r="AR27" s="198">
        <f>SUM(AR25:AR26)</f>
        <v>1</v>
      </c>
      <c r="AS27" s="200">
        <f t="shared" ref="AS27:BW27" si="4">SUM(AS25:AS26)</f>
        <v>1</v>
      </c>
      <c r="AT27" s="198">
        <f>SUM(AT25:AT26)</f>
        <v>1</v>
      </c>
      <c r="AU27" s="200">
        <f t="shared" si="4"/>
        <v>0</v>
      </c>
      <c r="AV27" s="198">
        <f t="shared" si="4"/>
        <v>4</v>
      </c>
      <c r="AW27" s="200">
        <f t="shared" si="4"/>
        <v>2</v>
      </c>
      <c r="AX27" s="198">
        <f t="shared" si="4"/>
        <v>5</v>
      </c>
      <c r="AY27" s="200">
        <f t="shared" si="4"/>
        <v>3</v>
      </c>
      <c r="AZ27" s="198">
        <f t="shared" si="4"/>
        <v>5</v>
      </c>
      <c r="BA27" s="200">
        <f t="shared" si="4"/>
        <v>6</v>
      </c>
      <c r="BB27" s="198">
        <f t="shared" si="4"/>
        <v>8</v>
      </c>
      <c r="BC27" s="200">
        <f t="shared" si="4"/>
        <v>6</v>
      </c>
      <c r="BD27" s="198">
        <f t="shared" si="4"/>
        <v>8</v>
      </c>
      <c r="BE27" s="200">
        <f t="shared" si="4"/>
        <v>6</v>
      </c>
      <c r="BF27" s="198">
        <f t="shared" si="4"/>
        <v>8</v>
      </c>
      <c r="BG27" s="200">
        <f t="shared" si="4"/>
        <v>7</v>
      </c>
      <c r="BH27" s="198">
        <f t="shared" si="4"/>
        <v>14</v>
      </c>
      <c r="BI27" s="200">
        <f t="shared" si="4"/>
        <v>14</v>
      </c>
      <c r="BJ27" s="198">
        <f t="shared" si="4"/>
        <v>12</v>
      </c>
      <c r="BK27" s="200">
        <f t="shared" si="4"/>
        <v>9</v>
      </c>
      <c r="BL27" s="198">
        <f t="shared" si="4"/>
        <v>8</v>
      </c>
      <c r="BM27" s="200">
        <f t="shared" si="4"/>
        <v>11</v>
      </c>
      <c r="BN27" s="198">
        <f t="shared" si="4"/>
        <v>14</v>
      </c>
      <c r="BO27" s="200">
        <f t="shared" si="4"/>
        <v>8</v>
      </c>
      <c r="BP27" s="198">
        <f t="shared" si="4"/>
        <v>15</v>
      </c>
      <c r="BQ27" s="200">
        <f t="shared" si="4"/>
        <v>9</v>
      </c>
      <c r="BR27" s="198">
        <f t="shared" si="4"/>
        <v>20</v>
      </c>
      <c r="BS27" s="200">
        <f t="shared" si="4"/>
        <v>19</v>
      </c>
      <c r="BT27" s="198">
        <f t="shared" si="4"/>
        <v>10</v>
      </c>
      <c r="BU27" s="200">
        <f t="shared" si="4"/>
        <v>18</v>
      </c>
      <c r="BV27" s="198">
        <f t="shared" si="4"/>
        <v>14</v>
      </c>
      <c r="BW27" s="200">
        <f t="shared" si="4"/>
        <v>8</v>
      </c>
      <c r="BX27" s="198">
        <f t="shared" ref="BX27:CA27" si="5">SUM(BX25:BX26)</f>
        <v>18</v>
      </c>
      <c r="BY27" s="200">
        <f t="shared" si="5"/>
        <v>16</v>
      </c>
      <c r="BZ27" s="198">
        <f t="shared" si="5"/>
        <v>22</v>
      </c>
      <c r="CA27" s="200">
        <f t="shared" si="5"/>
        <v>14</v>
      </c>
      <c r="CB27" s="198">
        <f t="shared" ref="CB27:CC27" si="6">SUM(CB25:CB26)</f>
        <v>32</v>
      </c>
      <c r="CC27" s="200">
        <f t="shared" si="6"/>
        <v>24</v>
      </c>
    </row>
  </sheetData>
  <mergeCells count="80">
    <mergeCell ref="CB2:CC2"/>
    <mergeCell ref="CB23:CC23"/>
    <mergeCell ref="BX2:BY2"/>
    <mergeCell ref="BZ2:CA2"/>
    <mergeCell ref="BX23:BY23"/>
    <mergeCell ref="BZ23:CA23"/>
    <mergeCell ref="X2:Y2"/>
    <mergeCell ref="BT2:BU2"/>
    <mergeCell ref="AX2:AY2"/>
    <mergeCell ref="AZ2:BA2"/>
    <mergeCell ref="BB2:BC2"/>
    <mergeCell ref="BD2:BE2"/>
    <mergeCell ref="BF2:BG2"/>
    <mergeCell ref="BH2:BI2"/>
    <mergeCell ref="AP2:AQ2"/>
    <mergeCell ref="AR2:AS2"/>
    <mergeCell ref="AT2:AU2"/>
    <mergeCell ref="BP2:BQ2"/>
    <mergeCell ref="BR2:BS2"/>
    <mergeCell ref="AD23:AE23"/>
    <mergeCell ref="BV2:BW2"/>
    <mergeCell ref="BL2:BM2"/>
    <mergeCell ref="BN2:BO2"/>
    <mergeCell ref="B2:C2"/>
    <mergeCell ref="D2:E2"/>
    <mergeCell ref="F2:G2"/>
    <mergeCell ref="H2:I2"/>
    <mergeCell ref="J2:K2"/>
    <mergeCell ref="L2:M2"/>
    <mergeCell ref="N2:O2"/>
    <mergeCell ref="P2:Q2"/>
    <mergeCell ref="R2:S2"/>
    <mergeCell ref="T2:U2"/>
    <mergeCell ref="AL2:AM2"/>
    <mergeCell ref="AN2:AO2"/>
    <mergeCell ref="B23:C23"/>
    <mergeCell ref="D23:E23"/>
    <mergeCell ref="F23:G23"/>
    <mergeCell ref="H23:I23"/>
    <mergeCell ref="J23:K23"/>
    <mergeCell ref="L23:M23"/>
    <mergeCell ref="N23:O23"/>
    <mergeCell ref="P23:Q23"/>
    <mergeCell ref="R23:S23"/>
    <mergeCell ref="BJ2:BK2"/>
    <mergeCell ref="AV23:AW23"/>
    <mergeCell ref="AX23:AY23"/>
    <mergeCell ref="AZ23:BA23"/>
    <mergeCell ref="V2:W2"/>
    <mergeCell ref="AV2:AW2"/>
    <mergeCell ref="Z2:AA2"/>
    <mergeCell ref="AB2:AC2"/>
    <mergeCell ref="AD2:AE2"/>
    <mergeCell ref="AF2:AG2"/>
    <mergeCell ref="AH2:AI2"/>
    <mergeCell ref="AJ2:AK2"/>
    <mergeCell ref="T23:U23"/>
    <mergeCell ref="V23:W23"/>
    <mergeCell ref="X23:Y23"/>
    <mergeCell ref="Z23:AA23"/>
    <mergeCell ref="AB23:AC23"/>
    <mergeCell ref="BB23:BC23"/>
    <mergeCell ref="AF23:AG23"/>
    <mergeCell ref="AH23:AI23"/>
    <mergeCell ref="AJ23:AK23"/>
    <mergeCell ref="AL23:AM23"/>
    <mergeCell ref="AN23:AO23"/>
    <mergeCell ref="AP23:AQ23"/>
    <mergeCell ref="AR23:AS23"/>
    <mergeCell ref="AT23:AU23"/>
    <mergeCell ref="BP23:BQ23"/>
    <mergeCell ref="BR23:BS23"/>
    <mergeCell ref="BT23:BU23"/>
    <mergeCell ref="BV23:BW23"/>
    <mergeCell ref="BD23:BE23"/>
    <mergeCell ref="BF23:BG23"/>
    <mergeCell ref="BH23:BI23"/>
    <mergeCell ref="BJ23:BK23"/>
    <mergeCell ref="BL23:BM23"/>
    <mergeCell ref="BN23:BO23"/>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82830-4739-4F78-B62C-0262129A52E1}">
  <sheetPr>
    <pageSetUpPr fitToPage="1"/>
  </sheetPr>
  <dimension ref="A1:AE9"/>
  <sheetViews>
    <sheetView showGridLines="0" workbookViewId="0">
      <pane xSplit="1" topLeftCell="AD1" activePane="topRight" state="frozen"/>
      <selection activeCell="F1" sqref="F1:G1"/>
      <selection pane="topRight"/>
    </sheetView>
  </sheetViews>
  <sheetFormatPr defaultColWidth="8.90625" defaultRowHeight="14.5" x14ac:dyDescent="0.35"/>
  <cols>
    <col min="1" max="1" width="55.54296875" style="89" customWidth="1"/>
    <col min="2" max="3" width="9.54296875" style="89" customWidth="1"/>
    <col min="4" max="4" width="10.453125" style="89" customWidth="1"/>
    <col min="5" max="16384" width="8.90625" style="89"/>
  </cols>
  <sheetData>
    <row r="1" spans="1:31" x14ac:dyDescent="0.35">
      <c r="A1" s="75"/>
    </row>
    <row r="2" spans="1:31" x14ac:dyDescent="0.35">
      <c r="A2" s="304" t="s">
        <v>229</v>
      </c>
      <c r="B2" s="304"/>
      <c r="C2" s="304"/>
      <c r="D2" s="304"/>
      <c r="E2" s="304"/>
      <c r="F2" s="304"/>
      <c r="G2" s="304"/>
      <c r="H2" s="304"/>
      <c r="I2" s="304"/>
      <c r="J2" s="304"/>
      <c r="K2" s="304"/>
      <c r="L2" s="43"/>
      <c r="M2" s="43"/>
      <c r="N2" s="43"/>
      <c r="O2" s="43"/>
      <c r="P2" s="43"/>
      <c r="Q2" s="43"/>
      <c r="R2" s="43"/>
      <c r="S2" s="43"/>
      <c r="T2" s="43"/>
      <c r="U2" s="43"/>
      <c r="V2" s="99"/>
      <c r="W2" s="99"/>
    </row>
    <row r="3" spans="1:31" x14ac:dyDescent="0.35">
      <c r="A3" s="36" t="s">
        <v>230</v>
      </c>
      <c r="B3" s="84" t="s">
        <v>231</v>
      </c>
      <c r="C3" s="84" t="s">
        <v>232</v>
      </c>
      <c r="D3" s="87" t="s">
        <v>233</v>
      </c>
      <c r="E3" s="84" t="s">
        <v>234</v>
      </c>
      <c r="F3" s="84" t="s">
        <v>235</v>
      </c>
      <c r="G3" s="84" t="s">
        <v>236</v>
      </c>
      <c r="H3" s="84" t="s">
        <v>237</v>
      </c>
      <c r="I3" s="84" t="s">
        <v>238</v>
      </c>
      <c r="J3" s="84" t="s">
        <v>239</v>
      </c>
      <c r="K3" s="84" t="s">
        <v>240</v>
      </c>
      <c r="L3" s="84" t="s">
        <v>207</v>
      </c>
      <c r="M3" s="84" t="s">
        <v>208</v>
      </c>
      <c r="N3" s="84" t="s">
        <v>209</v>
      </c>
      <c r="O3" s="84" t="s">
        <v>210</v>
      </c>
      <c r="P3" s="84" t="s">
        <v>211</v>
      </c>
      <c r="Q3" s="84" t="s">
        <v>212</v>
      </c>
      <c r="R3" s="84" t="s">
        <v>38</v>
      </c>
      <c r="S3" s="84" t="s">
        <v>39</v>
      </c>
      <c r="T3" s="84" t="s">
        <v>40</v>
      </c>
      <c r="U3" s="76" t="s">
        <v>41</v>
      </c>
      <c r="V3" s="76" t="s">
        <v>42</v>
      </c>
      <c r="W3" s="76" t="s">
        <v>43</v>
      </c>
      <c r="X3" s="76" t="s">
        <v>44</v>
      </c>
      <c r="Y3" s="254" t="s">
        <v>45</v>
      </c>
      <c r="Z3" s="254" t="s">
        <v>46</v>
      </c>
      <c r="AA3" s="254" t="s">
        <v>47</v>
      </c>
      <c r="AB3" s="254" t="s">
        <v>241</v>
      </c>
      <c r="AC3" s="185" t="s">
        <v>49</v>
      </c>
      <c r="AD3" s="185" t="s">
        <v>50</v>
      </c>
      <c r="AE3" s="185" t="s">
        <v>391</v>
      </c>
    </row>
    <row r="4" spans="1:31" x14ac:dyDescent="0.35">
      <c r="A4" s="33" t="s">
        <v>242</v>
      </c>
      <c r="B4" s="3">
        <v>16</v>
      </c>
      <c r="C4" s="3">
        <v>20</v>
      </c>
      <c r="D4" s="3">
        <v>25</v>
      </c>
      <c r="E4" s="3">
        <v>21</v>
      </c>
      <c r="F4" s="3">
        <v>37</v>
      </c>
      <c r="G4" s="3">
        <v>14</v>
      </c>
      <c r="H4" s="3">
        <v>17</v>
      </c>
      <c r="I4" s="3">
        <v>11</v>
      </c>
      <c r="J4" s="3">
        <v>22</v>
      </c>
      <c r="K4" s="3">
        <v>20</v>
      </c>
      <c r="L4" s="3">
        <v>23</v>
      </c>
      <c r="M4" s="37">
        <v>20</v>
      </c>
      <c r="N4" s="37">
        <v>34</v>
      </c>
      <c r="O4" s="37">
        <v>12</v>
      </c>
      <c r="P4" s="37">
        <v>100</v>
      </c>
      <c r="Q4" s="37">
        <v>22</v>
      </c>
      <c r="R4" s="37">
        <v>47</v>
      </c>
      <c r="S4" s="37">
        <v>51</v>
      </c>
      <c r="T4" s="37">
        <v>35</v>
      </c>
      <c r="U4" s="37">
        <v>34</v>
      </c>
      <c r="V4" s="37">
        <v>39</v>
      </c>
      <c r="W4" s="37">
        <v>38</v>
      </c>
      <c r="X4" s="37">
        <v>34</v>
      </c>
      <c r="Y4" s="37">
        <v>40</v>
      </c>
      <c r="Z4" s="37">
        <v>43</v>
      </c>
      <c r="AA4" s="37">
        <v>48</v>
      </c>
      <c r="AB4" s="183">
        <v>59</v>
      </c>
      <c r="AC4" s="183">
        <v>65</v>
      </c>
      <c r="AD4" s="183">
        <v>61</v>
      </c>
      <c r="AE4" s="183">
        <v>53</v>
      </c>
    </row>
    <row r="5" spans="1:31" x14ac:dyDescent="0.35">
      <c r="A5" s="33" t="s">
        <v>243</v>
      </c>
      <c r="B5" s="3">
        <v>28</v>
      </c>
      <c r="C5" s="5">
        <v>19</v>
      </c>
      <c r="D5" s="24">
        <v>14</v>
      </c>
      <c r="E5" s="3">
        <v>23</v>
      </c>
      <c r="F5" s="3">
        <v>12</v>
      </c>
      <c r="G5" s="3">
        <v>18</v>
      </c>
      <c r="H5" s="3">
        <v>18</v>
      </c>
      <c r="I5" s="3">
        <v>12</v>
      </c>
      <c r="J5" s="3">
        <v>13</v>
      </c>
      <c r="K5" s="3">
        <v>13</v>
      </c>
      <c r="L5" s="3">
        <v>15</v>
      </c>
      <c r="M5" s="3">
        <v>9</v>
      </c>
      <c r="N5" s="3">
        <v>6</v>
      </c>
      <c r="O5" s="3"/>
      <c r="P5" s="3"/>
      <c r="Q5" s="3"/>
      <c r="R5" s="3"/>
      <c r="S5" s="3"/>
      <c r="T5" s="3">
        <v>19</v>
      </c>
      <c r="U5" s="3">
        <v>14</v>
      </c>
      <c r="V5" s="3">
        <v>12</v>
      </c>
      <c r="W5" s="3">
        <v>8</v>
      </c>
      <c r="X5" s="3">
        <v>14</v>
      </c>
      <c r="Y5" s="3">
        <v>15</v>
      </c>
      <c r="Z5" s="3">
        <v>20</v>
      </c>
      <c r="AA5" s="3">
        <v>10</v>
      </c>
      <c r="AB5" s="181">
        <v>22</v>
      </c>
      <c r="AC5" s="181">
        <v>18</v>
      </c>
      <c r="AD5" s="181">
        <v>22</v>
      </c>
      <c r="AE5" s="181">
        <v>32</v>
      </c>
    </row>
    <row r="6" spans="1:31" x14ac:dyDescent="0.35">
      <c r="A6" s="33" t="s">
        <v>244</v>
      </c>
      <c r="B6" s="3">
        <v>3</v>
      </c>
      <c r="C6" s="3">
        <v>3</v>
      </c>
      <c r="D6" s="24">
        <v>3</v>
      </c>
      <c r="E6" s="3">
        <v>2</v>
      </c>
      <c r="F6" s="44" t="s">
        <v>123</v>
      </c>
      <c r="G6" s="3">
        <v>3</v>
      </c>
      <c r="H6" s="3">
        <v>0</v>
      </c>
      <c r="I6" s="3">
        <v>4</v>
      </c>
      <c r="J6" s="44" t="s">
        <v>123</v>
      </c>
      <c r="K6" s="3">
        <v>3</v>
      </c>
      <c r="L6" s="44">
        <v>1</v>
      </c>
      <c r="M6" s="3">
        <v>2</v>
      </c>
      <c r="N6" s="3">
        <v>1</v>
      </c>
      <c r="O6" s="3">
        <v>1</v>
      </c>
      <c r="P6" s="44">
        <v>0</v>
      </c>
      <c r="Q6" s="3">
        <v>1</v>
      </c>
      <c r="R6" s="44">
        <v>3</v>
      </c>
      <c r="S6" s="44">
        <v>0</v>
      </c>
      <c r="T6" s="44">
        <v>0</v>
      </c>
      <c r="U6" s="44">
        <v>0</v>
      </c>
      <c r="V6" s="44">
        <v>0</v>
      </c>
      <c r="W6" s="44">
        <v>0</v>
      </c>
      <c r="X6" s="44">
        <v>0</v>
      </c>
      <c r="Y6" s="44">
        <v>0</v>
      </c>
      <c r="Z6" s="44">
        <v>0</v>
      </c>
      <c r="AA6" s="44">
        <v>0</v>
      </c>
      <c r="AB6" s="181">
        <v>0</v>
      </c>
      <c r="AC6" s="181">
        <v>0</v>
      </c>
      <c r="AD6" s="181">
        <v>0</v>
      </c>
      <c r="AE6" s="181">
        <v>0</v>
      </c>
    </row>
    <row r="7" spans="1:31" x14ac:dyDescent="0.35">
      <c r="A7" s="33" t="s">
        <v>245</v>
      </c>
      <c r="B7" s="3">
        <v>544</v>
      </c>
      <c r="C7" s="5">
        <v>541</v>
      </c>
      <c r="D7" s="24">
        <v>647</v>
      </c>
      <c r="E7" s="3">
        <v>484</v>
      </c>
      <c r="F7" s="3">
        <v>576</v>
      </c>
      <c r="G7" s="3">
        <v>588</v>
      </c>
      <c r="H7" s="3">
        <v>558</v>
      </c>
      <c r="I7" s="3">
        <v>620</v>
      </c>
      <c r="J7" s="3">
        <v>543</v>
      </c>
      <c r="K7" s="3">
        <v>456</v>
      </c>
      <c r="L7" s="3">
        <v>465</v>
      </c>
      <c r="M7" s="3">
        <v>476</v>
      </c>
      <c r="N7" s="3">
        <v>568</v>
      </c>
      <c r="O7" s="3">
        <v>531</v>
      </c>
      <c r="P7" s="3">
        <v>621</v>
      </c>
      <c r="Q7" s="3">
        <v>503</v>
      </c>
      <c r="R7" s="3">
        <v>622</v>
      </c>
      <c r="S7" s="3">
        <v>627</v>
      </c>
      <c r="T7" s="3">
        <v>586</v>
      </c>
      <c r="U7" s="3">
        <v>595</v>
      </c>
      <c r="V7" s="3">
        <v>582</v>
      </c>
      <c r="W7" s="3">
        <v>522</v>
      </c>
      <c r="X7" s="3">
        <v>488</v>
      </c>
      <c r="Y7" s="3">
        <v>601</v>
      </c>
      <c r="Z7" s="3">
        <v>648</v>
      </c>
      <c r="AA7" s="3">
        <v>572</v>
      </c>
      <c r="AB7" s="181">
        <v>582</v>
      </c>
      <c r="AC7" s="181">
        <v>562</v>
      </c>
      <c r="AD7" s="181">
        <v>582</v>
      </c>
      <c r="AE7" s="181">
        <v>625</v>
      </c>
    </row>
    <row r="8" spans="1:31" x14ac:dyDescent="0.35">
      <c r="A8" s="34" t="s">
        <v>23</v>
      </c>
      <c r="B8" s="22">
        <f t="shared" ref="B8:I8" si="0">SUM(B4:B7)</f>
        <v>591</v>
      </c>
      <c r="C8" s="22">
        <f t="shared" si="0"/>
        <v>583</v>
      </c>
      <c r="D8" s="35">
        <f t="shared" si="0"/>
        <v>689</v>
      </c>
      <c r="E8" s="35">
        <f t="shared" si="0"/>
        <v>530</v>
      </c>
      <c r="F8" s="35">
        <f t="shared" si="0"/>
        <v>625</v>
      </c>
      <c r="G8" s="35">
        <f t="shared" si="0"/>
        <v>623</v>
      </c>
      <c r="H8" s="35">
        <f t="shared" si="0"/>
        <v>593</v>
      </c>
      <c r="I8" s="35">
        <f t="shared" si="0"/>
        <v>647</v>
      </c>
      <c r="J8" s="35">
        <f>SUM(J4:J7)</f>
        <v>578</v>
      </c>
      <c r="K8" s="35">
        <f>SUM(K4:K7)</f>
        <v>492</v>
      </c>
      <c r="L8" s="35">
        <f>SUM(L4:L7)</f>
        <v>504</v>
      </c>
      <c r="M8" s="35">
        <f>SUM(M4:M7)</f>
        <v>507</v>
      </c>
      <c r="N8" s="62">
        <f>SUM(N4:N7)</f>
        <v>609</v>
      </c>
      <c r="O8" s="62">
        <f t="shared" ref="O8:T8" si="1">SUM(O4:O7)</f>
        <v>544</v>
      </c>
      <c r="P8" s="62">
        <f t="shared" si="1"/>
        <v>721</v>
      </c>
      <c r="Q8" s="62">
        <f t="shared" si="1"/>
        <v>526</v>
      </c>
      <c r="R8" s="62">
        <f t="shared" si="1"/>
        <v>672</v>
      </c>
      <c r="S8" s="62">
        <f t="shared" si="1"/>
        <v>678</v>
      </c>
      <c r="T8" s="62">
        <f t="shared" si="1"/>
        <v>640</v>
      </c>
      <c r="U8" s="62">
        <f t="shared" ref="U8:Z8" si="2">SUBTOTAL(109,U4:U7)</f>
        <v>643</v>
      </c>
      <c r="V8" s="62">
        <f t="shared" si="2"/>
        <v>633</v>
      </c>
      <c r="W8" s="62">
        <f t="shared" si="2"/>
        <v>568</v>
      </c>
      <c r="X8" s="62">
        <f t="shared" si="2"/>
        <v>536</v>
      </c>
      <c r="Y8" s="62">
        <f t="shared" si="2"/>
        <v>656</v>
      </c>
      <c r="Z8" s="62">
        <f t="shared" si="2"/>
        <v>711</v>
      </c>
      <c r="AA8" s="62">
        <f t="shared" ref="AA8:AB8" si="3">SUBTOTAL(109,AA4:AA7)</f>
        <v>630</v>
      </c>
      <c r="AB8" s="184">
        <f t="shared" si="3"/>
        <v>663</v>
      </c>
      <c r="AC8" s="184">
        <f>SUBTOTAL(109,AC4:AC7)</f>
        <v>645</v>
      </c>
      <c r="AD8" s="184">
        <f>SUBTOTAL(109,AD4:AD7)</f>
        <v>665</v>
      </c>
      <c r="AE8" s="184">
        <f>SUBTOTAL(109,AE4:AE7)</f>
        <v>710</v>
      </c>
    </row>
    <row r="9" spans="1:31" x14ac:dyDescent="0.35">
      <c r="A9" s="42" t="s">
        <v>246</v>
      </c>
    </row>
  </sheetData>
  <mergeCells count="1">
    <mergeCell ref="A2:K2"/>
  </mergeCells>
  <phoneticPr fontId="28" type="noConversion"/>
  <pageMargins left="0.7" right="0.7" top="0.75" bottom="0.75" header="0.3" footer="0.3"/>
  <pageSetup paperSize="9" scale="64" fitToHeight="0" orientation="landscape" horizontalDpi="300" verticalDpi="30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34460-25A5-4086-A898-40EAB8FC8649}">
  <dimension ref="A1:F24"/>
  <sheetViews>
    <sheetView workbookViewId="0"/>
  </sheetViews>
  <sheetFormatPr defaultColWidth="8.90625" defaultRowHeight="14.5" x14ac:dyDescent="0.35"/>
  <cols>
    <col min="1" max="1" width="12.08984375" style="21" customWidth="1"/>
    <col min="2" max="6" width="15" style="21" customWidth="1"/>
    <col min="7" max="16384" width="8.90625" style="21"/>
  </cols>
  <sheetData>
    <row r="1" spans="1:6" x14ac:dyDescent="0.35">
      <c r="A1" s="68"/>
    </row>
    <row r="2" spans="1:6" s="51" customFormat="1" x14ac:dyDescent="0.35">
      <c r="A2" s="78"/>
    </row>
    <row r="3" spans="1:6" x14ac:dyDescent="0.35">
      <c r="A3" s="305" t="s">
        <v>247</v>
      </c>
      <c r="B3" s="306"/>
      <c r="C3" s="306"/>
      <c r="D3" s="306"/>
      <c r="E3" s="306"/>
      <c r="F3" s="307"/>
    </row>
    <row r="4" spans="1:6" ht="42.5" x14ac:dyDescent="0.35">
      <c r="A4" s="26" t="s">
        <v>4</v>
      </c>
      <c r="B4" s="27" t="s">
        <v>5</v>
      </c>
      <c r="C4" s="27" t="s">
        <v>6</v>
      </c>
      <c r="D4" s="27" t="s">
        <v>7</v>
      </c>
      <c r="E4" s="27" t="s">
        <v>8</v>
      </c>
      <c r="F4" s="28" t="s">
        <v>9</v>
      </c>
    </row>
    <row r="5" spans="1:6" x14ac:dyDescent="0.35">
      <c r="A5" s="23">
        <v>43678</v>
      </c>
      <c r="B5" s="3">
        <v>65306</v>
      </c>
      <c r="C5" s="3">
        <v>7619</v>
      </c>
      <c r="D5" s="3">
        <v>6627</v>
      </c>
      <c r="E5" s="3">
        <v>18897</v>
      </c>
      <c r="F5" s="3">
        <v>98449</v>
      </c>
    </row>
    <row r="6" spans="1:6" x14ac:dyDescent="0.35">
      <c r="A6" s="23">
        <v>43709</v>
      </c>
      <c r="B6" s="3">
        <v>66639</v>
      </c>
      <c r="C6" s="3">
        <v>7704</v>
      </c>
      <c r="D6" s="3">
        <v>6572</v>
      </c>
      <c r="E6" s="3">
        <v>19090</v>
      </c>
      <c r="F6" s="3">
        <v>100005</v>
      </c>
    </row>
    <row r="7" spans="1:6" x14ac:dyDescent="0.35">
      <c r="A7" s="23">
        <v>43739</v>
      </c>
      <c r="B7" s="3">
        <v>67325</v>
      </c>
      <c r="C7" s="3">
        <v>7707</v>
      </c>
      <c r="D7" s="3">
        <v>6537</v>
      </c>
      <c r="E7" s="3">
        <v>19067</v>
      </c>
      <c r="F7" s="3">
        <v>100636</v>
      </c>
    </row>
    <row r="8" spans="1:6" x14ac:dyDescent="0.35">
      <c r="A8" s="23">
        <v>43770</v>
      </c>
      <c r="B8" s="3">
        <v>68179</v>
      </c>
      <c r="C8" s="3">
        <v>7770</v>
      </c>
      <c r="D8" s="3">
        <v>6670</v>
      </c>
      <c r="E8" s="3">
        <v>19235</v>
      </c>
      <c r="F8" s="3">
        <v>101854</v>
      </c>
    </row>
    <row r="9" spans="1:6" x14ac:dyDescent="0.35">
      <c r="A9" s="23">
        <v>43800</v>
      </c>
      <c r="B9" s="3">
        <v>68707</v>
      </c>
      <c r="C9" s="3">
        <v>7566</v>
      </c>
      <c r="D9" s="3">
        <v>6620</v>
      </c>
      <c r="E9" s="3">
        <v>19322</v>
      </c>
      <c r="F9" s="3">
        <v>102215</v>
      </c>
    </row>
    <row r="10" spans="1:6" x14ac:dyDescent="0.35">
      <c r="A10" s="23">
        <v>43831</v>
      </c>
      <c r="B10" s="3">
        <v>65282</v>
      </c>
      <c r="C10" s="3">
        <v>7463</v>
      </c>
      <c r="D10" s="3">
        <v>6528</v>
      </c>
      <c r="E10" s="3">
        <v>19018</v>
      </c>
      <c r="F10" s="3">
        <v>98291</v>
      </c>
    </row>
    <row r="11" spans="1:6" x14ac:dyDescent="0.35">
      <c r="A11" s="23">
        <v>43862</v>
      </c>
      <c r="B11" s="3">
        <v>64354</v>
      </c>
      <c r="C11" s="3">
        <v>7324</v>
      </c>
      <c r="D11" s="3">
        <v>6494</v>
      </c>
      <c r="E11" s="3">
        <v>18992</v>
      </c>
      <c r="F11" s="3">
        <v>97164</v>
      </c>
    </row>
    <row r="12" spans="1:6" x14ac:dyDescent="0.35">
      <c r="A12" s="23">
        <v>43891</v>
      </c>
      <c r="B12" s="3">
        <v>63694</v>
      </c>
      <c r="C12" s="3">
        <v>7497</v>
      </c>
      <c r="D12" s="3">
        <v>6599</v>
      </c>
      <c r="E12" s="3">
        <v>19311</v>
      </c>
      <c r="F12" s="3">
        <v>97101</v>
      </c>
    </row>
    <row r="13" spans="1:6" x14ac:dyDescent="0.35">
      <c r="A13" s="23">
        <v>43922</v>
      </c>
      <c r="B13" s="3">
        <v>62727</v>
      </c>
      <c r="C13" s="3">
        <v>7335</v>
      </c>
      <c r="D13" s="3">
        <v>6398</v>
      </c>
      <c r="E13" s="3">
        <v>18959</v>
      </c>
      <c r="F13" s="3">
        <v>95419</v>
      </c>
    </row>
    <row r="14" spans="1:6" x14ac:dyDescent="0.35">
      <c r="A14" s="23">
        <v>43952</v>
      </c>
      <c r="B14" s="3">
        <v>61762</v>
      </c>
      <c r="C14" s="3">
        <v>7418</v>
      </c>
      <c r="D14" s="3">
        <v>6118</v>
      </c>
      <c r="E14" s="3">
        <v>18938</v>
      </c>
      <c r="F14" s="3">
        <v>94236</v>
      </c>
    </row>
    <row r="15" spans="1:6" x14ac:dyDescent="0.35">
      <c r="A15" s="23">
        <v>43983</v>
      </c>
      <c r="B15" s="3">
        <v>61992</v>
      </c>
      <c r="C15" s="3">
        <v>7568</v>
      </c>
      <c r="D15" s="3">
        <v>6113</v>
      </c>
      <c r="E15" s="3">
        <v>19093</v>
      </c>
      <c r="F15" s="3">
        <v>94766</v>
      </c>
    </row>
    <row r="16" spans="1:6" x14ac:dyDescent="0.35">
      <c r="A16" s="23">
        <v>44013</v>
      </c>
      <c r="B16" s="3">
        <v>63034</v>
      </c>
      <c r="C16" s="3">
        <v>7804</v>
      </c>
      <c r="D16" s="3">
        <v>6353</v>
      </c>
      <c r="E16" s="3">
        <v>19410</v>
      </c>
      <c r="F16" s="3">
        <v>96601</v>
      </c>
    </row>
    <row r="17" spans="1:6" x14ac:dyDescent="0.35">
      <c r="A17" s="23">
        <v>44044</v>
      </c>
      <c r="B17" s="3">
        <v>64590</v>
      </c>
      <c r="C17" s="3">
        <v>7768</v>
      </c>
      <c r="D17" s="3">
        <v>6308</v>
      </c>
      <c r="E17" s="3">
        <v>19480</v>
      </c>
      <c r="F17" s="3">
        <v>98146</v>
      </c>
    </row>
    <row r="18" spans="1:6" x14ac:dyDescent="0.35">
      <c r="B18" s="38"/>
      <c r="C18" s="38"/>
      <c r="D18" s="38"/>
      <c r="E18" s="38"/>
    </row>
    <row r="20" spans="1:6" x14ac:dyDescent="0.35">
      <c r="F20" s="83"/>
    </row>
    <row r="21" spans="1:6" x14ac:dyDescent="0.35">
      <c r="D21" s="38"/>
      <c r="F21" s="179"/>
    </row>
    <row r="23" spans="1:6" x14ac:dyDescent="0.35">
      <c r="E23" s="83"/>
    </row>
    <row r="24" spans="1:6" x14ac:dyDescent="0.35">
      <c r="E24" s="179"/>
    </row>
  </sheetData>
  <mergeCells count="1">
    <mergeCell ref="A3:F3"/>
  </mergeCells>
  <pageMargins left="0.7" right="0.7" top="0.75" bottom="0.75" header="0.3" footer="0.3"/>
  <pageSetup paperSize="9" orientation="portrait" horizontalDpi="300" verticalDpi="3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13"/>
  <sheetViews>
    <sheetView showGridLines="0" workbookViewId="0">
      <selection activeCell="B10" sqref="B10"/>
    </sheetView>
  </sheetViews>
  <sheetFormatPr defaultRowHeight="14.5" x14ac:dyDescent="0.35"/>
  <cols>
    <col min="1" max="1" width="20.90625" customWidth="1"/>
    <col min="2" max="2" width="28.54296875" customWidth="1"/>
  </cols>
  <sheetData>
    <row r="1" spans="1:2" ht="15.5" x14ac:dyDescent="0.35">
      <c r="A1" s="308" t="s">
        <v>248</v>
      </c>
      <c r="B1" s="309"/>
    </row>
    <row r="2" spans="1:2" x14ac:dyDescent="0.35">
      <c r="A2" s="31" t="s">
        <v>249</v>
      </c>
      <c r="B2" s="32" t="s">
        <v>250</v>
      </c>
    </row>
    <row r="3" spans="1:2" x14ac:dyDescent="0.35">
      <c r="A3" s="29" t="s">
        <v>251</v>
      </c>
      <c r="B3" s="30">
        <v>1.7899999999999999E-2</v>
      </c>
    </row>
    <row r="4" spans="1:2" x14ac:dyDescent="0.35">
      <c r="A4" s="29" t="s">
        <v>252</v>
      </c>
      <c r="B4" s="30">
        <v>1.7999999999999999E-2</v>
      </c>
    </row>
    <row r="5" spans="1:2" x14ac:dyDescent="0.35">
      <c r="A5" s="29" t="s">
        <v>253</v>
      </c>
      <c r="B5" s="30">
        <v>1.61E-2</v>
      </c>
    </row>
    <row r="6" spans="1:2" x14ac:dyDescent="0.35">
      <c r="A6" s="29" t="s">
        <v>254</v>
      </c>
      <c r="B6" s="30">
        <v>1.4800000000000001E-2</v>
      </c>
    </row>
    <row r="7" spans="1:2" x14ac:dyDescent="0.35">
      <c r="A7" s="29" t="s">
        <v>255</v>
      </c>
      <c r="B7" s="30">
        <v>1.4E-2</v>
      </c>
    </row>
    <row r="8" spans="1:2" x14ac:dyDescent="0.35">
      <c r="A8" s="29" t="s">
        <v>256</v>
      </c>
      <c r="B8" s="30">
        <v>1.4E-2</v>
      </c>
    </row>
    <row r="9" spans="1:2" x14ac:dyDescent="0.35">
      <c r="A9" s="29" t="s">
        <v>105</v>
      </c>
      <c r="B9" s="30">
        <v>1.4E-2</v>
      </c>
    </row>
    <row r="10" spans="1:2" x14ac:dyDescent="0.35">
      <c r="A10" s="29" t="s">
        <v>106</v>
      </c>
      <c r="B10" s="30">
        <v>1.4E-2</v>
      </c>
    </row>
    <row r="11" spans="1:2" x14ac:dyDescent="0.35">
      <c r="A11" s="29" t="s">
        <v>107</v>
      </c>
      <c r="B11" s="30"/>
    </row>
    <row r="12" spans="1:2" x14ac:dyDescent="0.35">
      <c r="A12" s="29" t="s">
        <v>257</v>
      </c>
      <c r="B12" s="30"/>
    </row>
    <row r="13" spans="1:2" x14ac:dyDescent="0.35">
      <c r="A13" s="29" t="s">
        <v>258</v>
      </c>
      <c r="B13" s="30"/>
    </row>
  </sheetData>
  <mergeCells count="1">
    <mergeCell ref="A1:B1"/>
  </mergeCells>
  <pageMargins left="0.7" right="0.7" top="0.75" bottom="0.75" header="0.3" footer="0.3"/>
  <pageSetup paperSize="9" orientation="landscape" horizontalDpi="300" verticalDpi="300"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9E0D8-BC25-45F6-BE8D-CEB01725F58E}">
  <dimension ref="A1:M30"/>
  <sheetViews>
    <sheetView workbookViewId="0">
      <pane xSplit="1" ySplit="4" topLeftCell="B14" activePane="bottomRight" state="frozen"/>
      <selection pane="topRight" activeCell="F1" sqref="F1:G1"/>
      <selection pane="bottomLeft" activeCell="F1" sqref="F1:G1"/>
      <selection pane="bottomRight" activeCell="I20" sqref="I20"/>
    </sheetView>
  </sheetViews>
  <sheetFormatPr defaultColWidth="12.453125" defaultRowHeight="14.5" x14ac:dyDescent="0.35"/>
  <cols>
    <col min="1" max="1" width="24.54296875" style="51" customWidth="1"/>
    <col min="2" max="2" width="18.453125" style="51" bestFit="1" customWidth="1"/>
    <col min="3" max="4" width="16.54296875" style="51" customWidth="1"/>
    <col min="5" max="5" width="20.54296875" style="154" customWidth="1"/>
    <col min="6" max="6" width="24.453125" style="51" customWidth="1"/>
    <col min="7" max="7" width="20.6328125" style="51" customWidth="1"/>
    <col min="8" max="16384" width="12.453125" style="51"/>
  </cols>
  <sheetData>
    <row r="1" spans="1:6" ht="14.4" customHeight="1" x14ac:dyDescent="0.35">
      <c r="A1" s="68"/>
    </row>
    <row r="2" spans="1:6" ht="14.4" customHeight="1" x14ac:dyDescent="0.35">
      <c r="A2" s="78"/>
    </row>
    <row r="3" spans="1:6" ht="14.4" customHeight="1" x14ac:dyDescent="0.35">
      <c r="A3" s="252" t="s">
        <v>259</v>
      </c>
      <c r="B3" s="252"/>
      <c r="C3" s="252"/>
      <c r="D3" s="252"/>
      <c r="E3" s="252"/>
      <c r="F3" s="252"/>
    </row>
    <row r="4" spans="1:6" ht="45" customHeight="1" x14ac:dyDescent="0.35">
      <c r="A4" s="52" t="s">
        <v>4</v>
      </c>
      <c r="B4" s="53" t="s">
        <v>5</v>
      </c>
      <c r="C4" s="53" t="s">
        <v>115</v>
      </c>
      <c r="D4" s="53" t="s">
        <v>7</v>
      </c>
      <c r="E4" s="155" t="s">
        <v>8</v>
      </c>
      <c r="F4" s="54" t="s">
        <v>9</v>
      </c>
    </row>
    <row r="5" spans="1:6" ht="14.4" customHeight="1" x14ac:dyDescent="0.35">
      <c r="A5" s="240">
        <v>43330</v>
      </c>
      <c r="B5" s="242">
        <v>71521673</v>
      </c>
      <c r="C5" s="242">
        <v>4855740</v>
      </c>
      <c r="D5" s="242">
        <v>4605278</v>
      </c>
      <c r="E5" s="242">
        <v>25083688</v>
      </c>
      <c r="F5" s="242">
        <v>106066379</v>
      </c>
    </row>
    <row r="6" spans="1:6" ht="14.4" customHeight="1" x14ac:dyDescent="0.35">
      <c r="A6" s="240">
        <v>43361</v>
      </c>
      <c r="B6" s="242">
        <v>63113157</v>
      </c>
      <c r="C6" s="242">
        <v>5114485</v>
      </c>
      <c r="D6" s="242">
        <v>4122908</v>
      </c>
      <c r="E6" s="242">
        <v>22618643</v>
      </c>
      <c r="F6" s="242">
        <v>94969193</v>
      </c>
    </row>
    <row r="7" spans="1:6" ht="14.4" customHeight="1" x14ac:dyDescent="0.35">
      <c r="A7" s="240">
        <v>43391</v>
      </c>
      <c r="B7" s="242">
        <v>62979485</v>
      </c>
      <c r="C7" s="242">
        <v>5434729</v>
      </c>
      <c r="D7" s="242">
        <v>3911843</v>
      </c>
      <c r="E7" s="242">
        <v>25223103</v>
      </c>
      <c r="F7" s="242">
        <v>97549160</v>
      </c>
    </row>
    <row r="8" spans="1:6" ht="14.4" customHeight="1" x14ac:dyDescent="0.35">
      <c r="A8" s="240">
        <v>43422</v>
      </c>
      <c r="B8" s="242">
        <v>66818262</v>
      </c>
      <c r="C8" s="242">
        <v>5293058</v>
      </c>
      <c r="D8" s="242">
        <v>4427110</v>
      </c>
      <c r="E8" s="242">
        <v>24820166</v>
      </c>
      <c r="F8" s="242">
        <v>101358596</v>
      </c>
    </row>
    <row r="9" spans="1:6" ht="14.4" customHeight="1" x14ac:dyDescent="0.35">
      <c r="A9" s="240">
        <v>43452</v>
      </c>
      <c r="B9" s="242">
        <v>69373096</v>
      </c>
      <c r="C9" s="242">
        <v>4826527</v>
      </c>
      <c r="D9" s="242">
        <v>4335901</v>
      </c>
      <c r="E9" s="242">
        <v>23702770</v>
      </c>
      <c r="F9" s="242">
        <v>102238294</v>
      </c>
    </row>
    <row r="10" spans="1:6" ht="14.4" customHeight="1" x14ac:dyDescent="0.35">
      <c r="A10" s="240">
        <v>43484</v>
      </c>
      <c r="B10" s="242">
        <v>67971892</v>
      </c>
      <c r="C10" s="242">
        <v>5662502</v>
      </c>
      <c r="D10" s="242">
        <v>4347369</v>
      </c>
      <c r="E10" s="242">
        <v>24944432</v>
      </c>
      <c r="F10" s="242">
        <v>102926194</v>
      </c>
    </row>
    <row r="11" spans="1:6" ht="14.4" customHeight="1" x14ac:dyDescent="0.35">
      <c r="A11" s="240">
        <v>43515</v>
      </c>
      <c r="B11" s="242">
        <v>62797350</v>
      </c>
      <c r="C11" s="242">
        <v>4830810</v>
      </c>
      <c r="D11" s="242">
        <v>4047357</v>
      </c>
      <c r="E11" s="242">
        <v>23692851</v>
      </c>
      <c r="F11" s="242">
        <v>95368369</v>
      </c>
    </row>
    <row r="12" spans="1:6" ht="14.4" customHeight="1" x14ac:dyDescent="0.35">
      <c r="A12" s="240">
        <v>43543</v>
      </c>
      <c r="B12" s="242">
        <v>66741465</v>
      </c>
      <c r="C12" s="242">
        <v>5564251</v>
      </c>
      <c r="D12" s="242">
        <v>3868838</v>
      </c>
      <c r="E12" s="242">
        <v>24069753</v>
      </c>
      <c r="F12" s="242">
        <v>100244306</v>
      </c>
    </row>
    <row r="13" spans="1:6" ht="14.4" customHeight="1" x14ac:dyDescent="0.35">
      <c r="A13" s="240">
        <v>43574</v>
      </c>
      <c r="B13" s="242">
        <v>68623240</v>
      </c>
      <c r="C13" s="242">
        <v>4789365</v>
      </c>
      <c r="D13" s="242">
        <v>4072776</v>
      </c>
      <c r="E13" s="242">
        <v>26353619</v>
      </c>
      <c r="F13" s="242">
        <v>103839000</v>
      </c>
    </row>
    <row r="14" spans="1:6" ht="14.4" customHeight="1" x14ac:dyDescent="0.35">
      <c r="A14" s="240">
        <v>43604</v>
      </c>
      <c r="B14" s="242">
        <v>75607099</v>
      </c>
      <c r="C14" s="242">
        <v>6760123</v>
      </c>
      <c r="D14" s="242">
        <v>5667258</v>
      </c>
      <c r="E14" s="242">
        <v>28940122</v>
      </c>
      <c r="F14" s="242">
        <v>116974601</v>
      </c>
    </row>
    <row r="15" spans="1:6" ht="14.4" customHeight="1" x14ac:dyDescent="0.35">
      <c r="A15" s="240">
        <v>43635</v>
      </c>
      <c r="B15" s="242">
        <v>69418594</v>
      </c>
      <c r="C15" s="242">
        <v>5899116</v>
      </c>
      <c r="D15" s="242">
        <v>4718415</v>
      </c>
      <c r="E15" s="242">
        <v>27123946</v>
      </c>
      <c r="F15" s="242">
        <v>107160072</v>
      </c>
    </row>
    <row r="16" spans="1:6" ht="14.4" customHeight="1" x14ac:dyDescent="0.35">
      <c r="A16" s="240">
        <v>43665</v>
      </c>
      <c r="B16" s="242">
        <v>82052050</v>
      </c>
      <c r="C16" s="242">
        <v>6243250</v>
      </c>
      <c r="D16" s="242">
        <v>5508999</v>
      </c>
      <c r="E16" s="242">
        <v>29997621</v>
      </c>
      <c r="F16" s="242">
        <v>123801921</v>
      </c>
    </row>
    <row r="17" spans="1:13" ht="14.4" customHeight="1" x14ac:dyDescent="0.35">
      <c r="A17" s="240">
        <v>43696</v>
      </c>
      <c r="B17" s="242">
        <v>76028468</v>
      </c>
      <c r="C17" s="242">
        <v>5763591</v>
      </c>
      <c r="D17" s="242">
        <v>4389591</v>
      </c>
      <c r="E17" s="242">
        <v>28922124</v>
      </c>
      <c r="F17" s="242">
        <v>115103774</v>
      </c>
    </row>
    <row r="18" spans="1:13" s="55" customFormat="1" ht="15" customHeight="1" x14ac:dyDescent="0.3">
      <c r="A18" s="240">
        <v>43727</v>
      </c>
      <c r="B18" s="242">
        <v>77744739</v>
      </c>
      <c r="C18" s="242">
        <v>5813995</v>
      </c>
      <c r="D18" s="242">
        <v>4855359</v>
      </c>
      <c r="E18" s="242">
        <v>28980826</v>
      </c>
      <c r="F18" s="242">
        <v>117394919</v>
      </c>
      <c r="H18" s="66"/>
      <c r="I18" s="66"/>
      <c r="J18" s="66"/>
      <c r="K18" s="66"/>
      <c r="L18" s="66"/>
      <c r="M18" s="66"/>
    </row>
    <row r="19" spans="1:13" s="55" customFormat="1" ht="14.15" customHeight="1" x14ac:dyDescent="0.3">
      <c r="A19" s="240">
        <v>43757</v>
      </c>
      <c r="B19" s="242">
        <v>91326102</v>
      </c>
      <c r="C19" s="242">
        <v>6077646</v>
      </c>
      <c r="D19" s="242">
        <v>4728864</v>
      </c>
      <c r="E19" s="242">
        <v>28158204</v>
      </c>
      <c r="F19" s="242">
        <v>130290816</v>
      </c>
      <c r="H19" s="66"/>
      <c r="I19" s="66"/>
      <c r="J19" s="66"/>
      <c r="K19" s="66"/>
      <c r="L19" s="66"/>
      <c r="M19" s="66"/>
    </row>
    <row r="20" spans="1:13" s="55" customFormat="1" ht="14" x14ac:dyDescent="0.3">
      <c r="A20" s="240">
        <v>43788</v>
      </c>
      <c r="B20" s="242">
        <v>79876530</v>
      </c>
      <c r="C20" s="242">
        <v>5626110</v>
      </c>
      <c r="D20" s="242">
        <v>4369575</v>
      </c>
      <c r="E20" s="242">
        <v>27291691</v>
      </c>
      <c r="F20" s="242">
        <v>117163906</v>
      </c>
    </row>
    <row r="21" spans="1:13" ht="14.4" customHeight="1" x14ac:dyDescent="0.35">
      <c r="A21" s="240">
        <v>43818</v>
      </c>
      <c r="B21" s="242">
        <v>93844035</v>
      </c>
      <c r="C21" s="242">
        <v>5955734</v>
      </c>
      <c r="D21" s="242">
        <v>5666201</v>
      </c>
      <c r="E21" s="242">
        <v>30465962</v>
      </c>
      <c r="F21" s="242">
        <v>135931932</v>
      </c>
    </row>
    <row r="22" spans="1:13" ht="14.4" customHeight="1" x14ac:dyDescent="0.35">
      <c r="A22" s="240">
        <v>43850</v>
      </c>
      <c r="B22" s="242">
        <v>82322310</v>
      </c>
      <c r="C22" s="242">
        <v>5604575</v>
      </c>
      <c r="D22" s="242">
        <v>4854364</v>
      </c>
      <c r="E22" s="242">
        <v>26352255</v>
      </c>
      <c r="F22" s="242">
        <v>119133503</v>
      </c>
    </row>
    <row r="23" spans="1:13" ht="14.4" customHeight="1" x14ac:dyDescent="0.35">
      <c r="A23" s="240">
        <v>43881</v>
      </c>
      <c r="B23" s="242">
        <v>79230846</v>
      </c>
      <c r="C23" s="242">
        <v>5774671</v>
      </c>
      <c r="D23" s="242">
        <v>4552736</v>
      </c>
      <c r="E23" s="242">
        <v>29917742</v>
      </c>
      <c r="F23" s="242">
        <v>119475996</v>
      </c>
    </row>
    <row r="24" spans="1:13" ht="14.4" customHeight="1" x14ac:dyDescent="0.35">
      <c r="A24" s="240">
        <v>43910</v>
      </c>
      <c r="B24" s="242">
        <v>88467029</v>
      </c>
      <c r="C24" s="242">
        <v>6048714</v>
      </c>
      <c r="D24" s="242">
        <v>5854313</v>
      </c>
      <c r="E24" s="242">
        <v>30395621</v>
      </c>
      <c r="F24" s="242">
        <v>130765677</v>
      </c>
    </row>
    <row r="25" spans="1:13" ht="14.4" customHeight="1" x14ac:dyDescent="0.35">
      <c r="A25" s="240">
        <v>43941</v>
      </c>
      <c r="B25" s="242">
        <v>90356654</v>
      </c>
      <c r="C25" s="242">
        <v>7129588</v>
      </c>
      <c r="D25" s="242">
        <v>4566533</v>
      </c>
      <c r="E25" s="242">
        <v>32350128</v>
      </c>
      <c r="F25" s="242">
        <v>134402903</v>
      </c>
    </row>
    <row r="26" spans="1:13" ht="14.4" customHeight="1" x14ac:dyDescent="0.35">
      <c r="A26" s="240">
        <v>43971</v>
      </c>
      <c r="B26" s="242">
        <v>88424112</v>
      </c>
      <c r="C26" s="242">
        <v>6495869</v>
      </c>
      <c r="D26" s="242">
        <v>5102520</v>
      </c>
      <c r="E26" s="242">
        <v>29814876</v>
      </c>
      <c r="F26" s="242">
        <v>129837377</v>
      </c>
    </row>
    <row r="27" spans="1:13" ht="14.4" customHeight="1" x14ac:dyDescent="0.35">
      <c r="A27" s="240">
        <v>44002</v>
      </c>
      <c r="B27" s="242">
        <v>92492271</v>
      </c>
      <c r="C27" s="242">
        <v>6731176</v>
      </c>
      <c r="D27" s="242">
        <v>6382550</v>
      </c>
      <c r="E27" s="242">
        <v>33513124</v>
      </c>
      <c r="F27" s="242">
        <v>139119121</v>
      </c>
    </row>
    <row r="28" spans="1:13" ht="14.4" customHeight="1" x14ac:dyDescent="0.35">
      <c r="A28" s="240">
        <v>44032</v>
      </c>
      <c r="B28" s="242">
        <v>98739571</v>
      </c>
      <c r="C28" s="242">
        <v>6503188</v>
      </c>
      <c r="D28" s="242">
        <v>5458133</v>
      </c>
      <c r="E28" s="242">
        <v>32411172</v>
      </c>
      <c r="F28" s="242">
        <v>143112064</v>
      </c>
    </row>
    <row r="29" spans="1:13" x14ac:dyDescent="0.35">
      <c r="A29" s="240">
        <v>44063</v>
      </c>
      <c r="B29" s="242">
        <v>91072393</v>
      </c>
      <c r="C29" s="242">
        <v>6550133</v>
      </c>
      <c r="D29" s="242">
        <v>4320486</v>
      </c>
      <c r="E29" s="242">
        <v>29170273</v>
      </c>
      <c r="F29" s="242">
        <v>131113286</v>
      </c>
    </row>
    <row r="30" spans="1:13" ht="14.4" customHeight="1" x14ac:dyDescent="0.35">
      <c r="A30" s="4"/>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F38E-C96D-496E-B4C9-A0D79DEB15B6}">
  <dimension ref="A1:M38"/>
  <sheetViews>
    <sheetView zoomScaleNormal="100" workbookViewId="0">
      <pane xSplit="1" ySplit="4" topLeftCell="B11" activePane="bottomRight" state="frozen"/>
      <selection pane="topRight" activeCell="F1" sqref="F1:G1"/>
      <selection pane="bottomLeft" activeCell="F1" sqref="F1:G1"/>
      <selection pane="bottomRight" activeCell="B29" sqref="B29"/>
    </sheetView>
  </sheetViews>
  <sheetFormatPr defaultColWidth="8.54296875" defaultRowHeight="14.5" x14ac:dyDescent="0.35"/>
  <cols>
    <col min="1" max="1" width="15.54296875" style="51" customWidth="1"/>
    <col min="2" max="6" width="16.54296875" style="51" customWidth="1"/>
    <col min="7" max="16384" width="8.54296875" style="51"/>
  </cols>
  <sheetData>
    <row r="1" spans="1:13" x14ac:dyDescent="0.35">
      <c r="A1" s="68"/>
    </row>
    <row r="2" spans="1:13" x14ac:dyDescent="0.35">
      <c r="A2" s="78"/>
      <c r="B2" s="82"/>
      <c r="C2" s="82"/>
      <c r="D2" s="82"/>
      <c r="E2" s="82"/>
      <c r="F2" s="82"/>
      <c r="G2" s="82"/>
      <c r="H2" s="82"/>
      <c r="I2" s="82"/>
      <c r="J2" s="82"/>
      <c r="K2" s="82"/>
      <c r="L2" s="82"/>
      <c r="M2" s="82"/>
    </row>
    <row r="3" spans="1:13" x14ac:dyDescent="0.35">
      <c r="A3" s="310" t="s">
        <v>260</v>
      </c>
      <c r="B3" s="310"/>
      <c r="C3" s="310"/>
      <c r="D3" s="310"/>
      <c r="E3" s="310"/>
      <c r="F3" s="310"/>
    </row>
    <row r="4" spans="1:13" ht="42" x14ac:dyDescent="0.35">
      <c r="A4" s="79" t="s">
        <v>4</v>
      </c>
      <c r="B4" s="53" t="s">
        <v>5</v>
      </c>
      <c r="C4" s="53" t="s">
        <v>115</v>
      </c>
      <c r="D4" s="53" t="s">
        <v>7</v>
      </c>
      <c r="E4" s="53" t="s">
        <v>8</v>
      </c>
      <c r="F4" s="54" t="s">
        <v>9</v>
      </c>
    </row>
    <row r="5" spans="1:13" x14ac:dyDescent="0.35">
      <c r="A5" s="240">
        <v>43330</v>
      </c>
      <c r="B5" s="227">
        <v>17773</v>
      </c>
      <c r="C5" s="227">
        <v>1635</v>
      </c>
      <c r="D5" s="227">
        <v>1288</v>
      </c>
      <c r="E5" s="227">
        <v>6429</v>
      </c>
      <c r="F5" s="227">
        <v>27125</v>
      </c>
    </row>
    <row r="6" spans="1:13" x14ac:dyDescent="0.35">
      <c r="A6" s="240">
        <v>43361</v>
      </c>
      <c r="B6" s="227">
        <v>17105</v>
      </c>
      <c r="C6" s="227">
        <v>1667</v>
      </c>
      <c r="D6" s="227">
        <v>1300</v>
      </c>
      <c r="E6" s="227">
        <v>6386</v>
      </c>
      <c r="F6" s="227">
        <v>26458</v>
      </c>
    </row>
    <row r="7" spans="1:13" x14ac:dyDescent="0.35">
      <c r="A7" s="240">
        <v>43391</v>
      </c>
      <c r="B7" s="227">
        <v>16835</v>
      </c>
      <c r="C7" s="227">
        <v>1832</v>
      </c>
      <c r="D7" s="227">
        <v>1261</v>
      </c>
      <c r="E7" s="227">
        <v>6798</v>
      </c>
      <c r="F7" s="227">
        <v>26726</v>
      </c>
    </row>
    <row r="8" spans="1:13" x14ac:dyDescent="0.35">
      <c r="A8" s="240">
        <v>43422</v>
      </c>
      <c r="B8" s="227">
        <v>17860</v>
      </c>
      <c r="C8" s="227">
        <v>1791</v>
      </c>
      <c r="D8" s="227">
        <v>1277</v>
      </c>
      <c r="E8" s="227">
        <v>6490</v>
      </c>
      <c r="F8" s="227">
        <v>27418</v>
      </c>
    </row>
    <row r="9" spans="1:13" x14ac:dyDescent="0.35">
      <c r="A9" s="240">
        <v>43452</v>
      </c>
      <c r="B9" s="227">
        <v>18035</v>
      </c>
      <c r="C9" s="227">
        <v>1679</v>
      </c>
      <c r="D9" s="227">
        <v>1226</v>
      </c>
      <c r="E9" s="227">
        <v>6356</v>
      </c>
      <c r="F9" s="227">
        <v>27296</v>
      </c>
    </row>
    <row r="10" spans="1:13" x14ac:dyDescent="0.35">
      <c r="A10" s="240">
        <v>43484</v>
      </c>
      <c r="B10" s="227">
        <v>18512</v>
      </c>
      <c r="C10" s="227">
        <v>1701</v>
      </c>
      <c r="D10" s="227">
        <v>1254</v>
      </c>
      <c r="E10" s="227">
        <v>6499</v>
      </c>
      <c r="F10" s="227">
        <v>27966</v>
      </c>
    </row>
    <row r="11" spans="1:13" x14ac:dyDescent="0.35">
      <c r="A11" s="240">
        <v>43515</v>
      </c>
      <c r="B11" s="227">
        <v>17946</v>
      </c>
      <c r="C11" s="227">
        <v>1701</v>
      </c>
      <c r="D11" s="227">
        <v>1339</v>
      </c>
      <c r="E11" s="227">
        <v>6504</v>
      </c>
      <c r="F11" s="227">
        <v>27490</v>
      </c>
    </row>
    <row r="12" spans="1:13" x14ac:dyDescent="0.35">
      <c r="A12" s="240">
        <v>43543</v>
      </c>
      <c r="B12" s="227">
        <v>17591</v>
      </c>
      <c r="C12" s="227">
        <v>1875</v>
      </c>
      <c r="D12" s="227">
        <v>1356</v>
      </c>
      <c r="E12" s="227">
        <v>6673</v>
      </c>
      <c r="F12" s="227">
        <v>27495</v>
      </c>
    </row>
    <row r="13" spans="1:13" x14ac:dyDescent="0.35">
      <c r="A13" s="240">
        <v>43574</v>
      </c>
      <c r="B13" s="227">
        <v>17616</v>
      </c>
      <c r="C13" s="227">
        <v>1749</v>
      </c>
      <c r="D13" s="227">
        <v>1269</v>
      </c>
      <c r="E13" s="227">
        <v>6939</v>
      </c>
      <c r="F13" s="227">
        <v>27573</v>
      </c>
    </row>
    <row r="14" spans="1:13" x14ac:dyDescent="0.35">
      <c r="A14" s="240">
        <v>43604</v>
      </c>
      <c r="B14" s="227">
        <v>18875</v>
      </c>
      <c r="C14" s="227">
        <v>1954</v>
      </c>
      <c r="D14" s="227">
        <v>1554</v>
      </c>
      <c r="E14" s="227">
        <v>7065</v>
      </c>
      <c r="F14" s="227">
        <v>29448</v>
      </c>
    </row>
    <row r="15" spans="1:13" x14ac:dyDescent="0.35">
      <c r="A15" s="240">
        <v>43635</v>
      </c>
      <c r="B15" s="227">
        <v>19104</v>
      </c>
      <c r="C15" s="227">
        <v>1941</v>
      </c>
      <c r="D15" s="227">
        <v>1587</v>
      </c>
      <c r="E15" s="227">
        <v>6979</v>
      </c>
      <c r="F15" s="227">
        <v>29611</v>
      </c>
    </row>
    <row r="16" spans="1:13" x14ac:dyDescent="0.35">
      <c r="A16" s="240">
        <v>43665</v>
      </c>
      <c r="B16" s="227">
        <v>20112</v>
      </c>
      <c r="C16" s="227">
        <v>1991</v>
      </c>
      <c r="D16" s="227">
        <v>1468</v>
      </c>
      <c r="E16" s="227">
        <v>7225</v>
      </c>
      <c r="F16" s="227">
        <v>30796</v>
      </c>
    </row>
    <row r="17" spans="1:8" x14ac:dyDescent="0.35">
      <c r="A17" s="240">
        <v>43696</v>
      </c>
      <c r="B17" s="227">
        <v>19830</v>
      </c>
      <c r="C17" s="227">
        <v>1915</v>
      </c>
      <c r="D17" s="227">
        <v>1367</v>
      </c>
      <c r="E17" s="227">
        <v>7095</v>
      </c>
      <c r="F17" s="227">
        <v>30207</v>
      </c>
    </row>
    <row r="18" spans="1:8" ht="13.5" customHeight="1" x14ac:dyDescent="0.35">
      <c r="A18" s="240">
        <v>43727</v>
      </c>
      <c r="B18" s="227">
        <v>21224</v>
      </c>
      <c r="C18" s="227">
        <v>1938</v>
      </c>
      <c r="D18" s="227">
        <v>1478</v>
      </c>
      <c r="E18" s="227">
        <v>7268</v>
      </c>
      <c r="F18" s="227">
        <v>31908</v>
      </c>
    </row>
    <row r="19" spans="1:8" ht="13.5" customHeight="1" x14ac:dyDescent="0.35">
      <c r="A19" s="240">
        <v>43757</v>
      </c>
      <c r="B19" s="227">
        <v>25221</v>
      </c>
      <c r="C19" s="227">
        <v>1994</v>
      </c>
      <c r="D19" s="227">
        <v>1455</v>
      </c>
      <c r="E19" s="227">
        <v>7028</v>
      </c>
      <c r="F19" s="227">
        <v>35698</v>
      </c>
    </row>
    <row r="20" spans="1:8" x14ac:dyDescent="0.35">
      <c r="A20" s="240">
        <v>43788</v>
      </c>
      <c r="B20" s="227">
        <v>23423</v>
      </c>
      <c r="C20" s="227">
        <v>1999</v>
      </c>
      <c r="D20" s="227">
        <v>1487</v>
      </c>
      <c r="E20" s="227">
        <v>7072</v>
      </c>
      <c r="F20" s="227">
        <v>33981</v>
      </c>
    </row>
    <row r="21" spans="1:8" x14ac:dyDescent="0.35">
      <c r="A21" s="240">
        <v>43818</v>
      </c>
      <c r="B21" s="227">
        <v>23756</v>
      </c>
      <c r="C21" s="227">
        <v>1945</v>
      </c>
      <c r="D21" s="227">
        <v>1569</v>
      </c>
      <c r="E21" s="227">
        <v>7156</v>
      </c>
      <c r="F21" s="227">
        <v>34426</v>
      </c>
    </row>
    <row r="22" spans="1:8" x14ac:dyDescent="0.35">
      <c r="A22" s="240">
        <v>43850</v>
      </c>
      <c r="B22" s="227">
        <v>22976</v>
      </c>
      <c r="C22" s="227">
        <v>1809</v>
      </c>
      <c r="D22" s="227">
        <v>1528</v>
      </c>
      <c r="E22" s="227">
        <v>6696</v>
      </c>
      <c r="F22" s="227">
        <v>33009</v>
      </c>
    </row>
    <row r="23" spans="1:8" x14ac:dyDescent="0.35">
      <c r="A23" s="240">
        <v>43881</v>
      </c>
      <c r="B23" s="227">
        <v>23381</v>
      </c>
      <c r="C23" s="227">
        <v>1854</v>
      </c>
      <c r="D23" s="227">
        <v>1466</v>
      </c>
      <c r="E23" s="227">
        <v>7197</v>
      </c>
      <c r="F23" s="227">
        <v>33898</v>
      </c>
    </row>
    <row r="24" spans="1:8" x14ac:dyDescent="0.35">
      <c r="A24" s="240">
        <v>43910</v>
      </c>
      <c r="B24" s="227">
        <v>24245</v>
      </c>
      <c r="C24" s="227">
        <v>1894</v>
      </c>
      <c r="D24" s="227">
        <v>1605</v>
      </c>
      <c r="E24" s="227">
        <v>7223</v>
      </c>
      <c r="F24" s="227">
        <v>34967</v>
      </c>
    </row>
    <row r="25" spans="1:8" x14ac:dyDescent="0.35">
      <c r="A25" s="240">
        <v>43941</v>
      </c>
      <c r="B25" s="227">
        <v>23339</v>
      </c>
      <c r="C25" s="227">
        <v>1915</v>
      </c>
      <c r="D25" s="227">
        <v>1238</v>
      </c>
      <c r="E25" s="227">
        <v>7434</v>
      </c>
      <c r="F25" s="227">
        <v>33926</v>
      </c>
    </row>
    <row r="26" spans="1:8" x14ac:dyDescent="0.35">
      <c r="A26" s="240">
        <v>43971</v>
      </c>
      <c r="B26" s="227">
        <v>23854</v>
      </c>
      <c r="C26" s="227">
        <v>1914</v>
      </c>
      <c r="D26" s="227">
        <v>1570</v>
      </c>
      <c r="E26" s="227">
        <v>7324</v>
      </c>
      <c r="F26" s="227">
        <v>34662</v>
      </c>
    </row>
    <row r="27" spans="1:8" x14ac:dyDescent="0.35">
      <c r="A27" s="240">
        <v>44002</v>
      </c>
      <c r="B27" s="227">
        <v>24589</v>
      </c>
      <c r="C27" s="227">
        <v>2045</v>
      </c>
      <c r="D27" s="227">
        <v>1732</v>
      </c>
      <c r="E27" s="227">
        <v>7553</v>
      </c>
      <c r="F27" s="227">
        <v>35919</v>
      </c>
    </row>
    <row r="28" spans="1:8" x14ac:dyDescent="0.35">
      <c r="A28" s="240">
        <v>44032</v>
      </c>
      <c r="B28" s="227">
        <v>25047</v>
      </c>
      <c r="C28" s="227">
        <v>1955</v>
      </c>
      <c r="D28" s="227">
        <v>1602</v>
      </c>
      <c r="E28" s="227">
        <v>7816</v>
      </c>
      <c r="F28" s="227">
        <v>36420</v>
      </c>
    </row>
    <row r="29" spans="1:8" x14ac:dyDescent="0.35">
      <c r="A29" s="240">
        <v>44063</v>
      </c>
      <c r="B29" s="227">
        <v>24826</v>
      </c>
      <c r="C29" s="227">
        <v>1980</v>
      </c>
      <c r="D29" s="227">
        <v>1348</v>
      </c>
      <c r="E29" s="227">
        <v>7784</v>
      </c>
      <c r="F29" s="227">
        <v>35938</v>
      </c>
    </row>
    <row r="30" spans="1:8" x14ac:dyDescent="0.35">
      <c r="B30" s="89"/>
      <c r="C30" s="89"/>
      <c r="D30" s="89"/>
      <c r="E30" s="89"/>
      <c r="F30" s="89"/>
      <c r="G30" s="89"/>
      <c r="H30" s="89"/>
    </row>
    <row r="31" spans="1:8" x14ac:dyDescent="0.35">
      <c r="B31" s="89"/>
      <c r="C31" s="89"/>
      <c r="D31" s="89"/>
      <c r="E31" s="89"/>
      <c r="F31" s="89"/>
      <c r="G31" s="89"/>
      <c r="H31" s="89"/>
    </row>
    <row r="32" spans="1:8" x14ac:dyDescent="0.35">
      <c r="B32" s="89"/>
      <c r="C32" s="89"/>
      <c r="D32" s="89"/>
      <c r="E32" s="89"/>
      <c r="F32" s="89"/>
      <c r="G32" s="89"/>
      <c r="H32" s="89"/>
    </row>
    <row r="33" spans="2:8" x14ac:dyDescent="0.35">
      <c r="B33" s="89"/>
      <c r="C33" s="89"/>
      <c r="D33" s="89"/>
      <c r="E33" s="89"/>
      <c r="F33" s="89"/>
      <c r="G33" s="89"/>
      <c r="H33" s="89"/>
    </row>
    <row r="34" spans="2:8" x14ac:dyDescent="0.35">
      <c r="B34" s="89"/>
      <c r="C34" s="89"/>
      <c r="D34" s="89"/>
      <c r="E34" s="89"/>
      <c r="F34" s="89"/>
      <c r="G34" s="89"/>
      <c r="H34" s="89"/>
    </row>
    <row r="35" spans="2:8" x14ac:dyDescent="0.35">
      <c r="B35" s="89"/>
      <c r="C35" s="89"/>
      <c r="D35" s="89"/>
      <c r="E35" s="89"/>
      <c r="F35" s="89"/>
      <c r="G35" s="89"/>
      <c r="H35" s="89"/>
    </row>
    <row r="36" spans="2:8" x14ac:dyDescent="0.35">
      <c r="B36" s="89"/>
      <c r="C36" s="89"/>
      <c r="D36" s="89"/>
      <c r="E36" s="89"/>
      <c r="F36" s="89"/>
      <c r="G36" s="89"/>
      <c r="H36" s="89"/>
    </row>
    <row r="37" spans="2:8" x14ac:dyDescent="0.35">
      <c r="B37" s="89"/>
      <c r="C37" s="89"/>
      <c r="D37" s="89"/>
      <c r="E37" s="89"/>
      <c r="F37" s="89"/>
      <c r="G37" s="89"/>
      <c r="H37" s="89"/>
    </row>
    <row r="38" spans="2:8" x14ac:dyDescent="0.35">
      <c r="B38" s="89"/>
      <c r="C38" s="89"/>
      <c r="D38" s="89"/>
      <c r="E38" s="89"/>
      <c r="F38" s="89"/>
      <c r="G38" s="89"/>
      <c r="H38" s="89"/>
    </row>
  </sheetData>
  <mergeCells count="1">
    <mergeCell ref="A3:F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C3F0D-E7A9-4D9D-B5B3-F1F29EA850A0}">
  <dimension ref="A1:Q41"/>
  <sheetViews>
    <sheetView zoomScaleNormal="100" workbookViewId="0">
      <pane xSplit="1" ySplit="5" topLeftCell="B15" activePane="bottomRight" state="frozen"/>
      <selection pane="topRight" activeCell="F1" sqref="F1:G1"/>
      <selection pane="bottomLeft" activeCell="F1" sqref="F1:G1"/>
      <selection pane="bottomRight" activeCell="B41" sqref="B41"/>
    </sheetView>
  </sheetViews>
  <sheetFormatPr defaultColWidth="8.54296875" defaultRowHeight="14.5" x14ac:dyDescent="0.35"/>
  <cols>
    <col min="1" max="1" width="17.54296875" style="21" bestFit="1" customWidth="1"/>
    <col min="2" max="2" width="9.90625" style="21" bestFit="1" customWidth="1"/>
    <col min="3" max="3" width="14.453125" style="21" bestFit="1" customWidth="1"/>
    <col min="4" max="4" width="12.6328125" style="21" bestFit="1" customWidth="1"/>
    <col min="5" max="5" width="9.453125" style="21" bestFit="1" customWidth="1"/>
    <col min="6" max="6" width="9.54296875" style="21" bestFit="1" customWidth="1"/>
    <col min="7" max="7" width="9.90625" style="21" bestFit="1" customWidth="1"/>
    <col min="8" max="8" width="14.453125" style="21" bestFit="1" customWidth="1"/>
    <col min="9" max="9" width="12.6328125" style="21" bestFit="1" customWidth="1"/>
    <col min="10" max="10" width="9.453125" style="21" bestFit="1" customWidth="1"/>
    <col min="11" max="11" width="9.54296875" style="21" bestFit="1" customWidth="1"/>
    <col min="12" max="12" width="9.90625" style="21" bestFit="1" customWidth="1"/>
    <col min="13" max="13" width="14.453125" style="21" bestFit="1" customWidth="1"/>
    <col min="14" max="14" width="12.6328125" style="21" bestFit="1" customWidth="1"/>
    <col min="15" max="15" width="9.453125" style="21" bestFit="1" customWidth="1"/>
    <col min="16" max="16" width="9.54296875" style="21" bestFit="1" customWidth="1"/>
    <col min="17" max="16384" width="8.54296875" style="21"/>
  </cols>
  <sheetData>
    <row r="1" spans="1:17" s="82" customFormat="1" x14ac:dyDescent="0.35">
      <c r="A1" s="68"/>
    </row>
    <row r="2" spans="1:17" s="82" customFormat="1" x14ac:dyDescent="0.35">
      <c r="A2" s="78"/>
    </row>
    <row r="3" spans="1:17" x14ac:dyDescent="0.35">
      <c r="A3" s="311"/>
      <c r="B3" s="313" t="s">
        <v>261</v>
      </c>
      <c r="C3" s="314"/>
      <c r="D3" s="314"/>
      <c r="E3" s="314"/>
      <c r="F3" s="314"/>
      <c r="G3" s="314"/>
      <c r="H3" s="314"/>
      <c r="I3" s="314"/>
      <c r="J3" s="314"/>
      <c r="K3" s="314"/>
      <c r="L3" s="314"/>
      <c r="M3" s="314"/>
      <c r="N3" s="314"/>
      <c r="O3" s="314"/>
      <c r="P3" s="314"/>
    </row>
    <row r="4" spans="1:17" x14ac:dyDescent="0.35">
      <c r="A4" s="311"/>
      <c r="B4" s="315" t="s">
        <v>25</v>
      </c>
      <c r="C4" s="316"/>
      <c r="D4" s="316"/>
      <c r="E4" s="316"/>
      <c r="F4" s="317"/>
      <c r="G4" s="318" t="s">
        <v>26</v>
      </c>
      <c r="H4" s="316"/>
      <c r="I4" s="316"/>
      <c r="J4" s="316"/>
      <c r="K4" s="317"/>
      <c r="L4" s="316" t="s">
        <v>27</v>
      </c>
      <c r="M4" s="316"/>
      <c r="N4" s="316"/>
      <c r="O4" s="316"/>
      <c r="P4" s="319"/>
    </row>
    <row r="5" spans="1:17" ht="42" x14ac:dyDescent="0.35">
      <c r="A5" s="312"/>
      <c r="B5" s="63" t="s">
        <v>5</v>
      </c>
      <c r="C5" s="63" t="s">
        <v>262</v>
      </c>
      <c r="D5" s="63" t="s">
        <v>7</v>
      </c>
      <c r="E5" s="63" t="s">
        <v>115</v>
      </c>
      <c r="F5" s="64" t="s">
        <v>263</v>
      </c>
      <c r="G5" s="65" t="s">
        <v>5</v>
      </c>
      <c r="H5" s="65" t="s">
        <v>262</v>
      </c>
      <c r="I5" s="65" t="s">
        <v>7</v>
      </c>
      <c r="J5" s="65" t="s">
        <v>115</v>
      </c>
      <c r="K5" s="65" t="s">
        <v>263</v>
      </c>
      <c r="L5" s="255" t="s">
        <v>5</v>
      </c>
      <c r="M5" s="255" t="s">
        <v>262</v>
      </c>
      <c r="N5" s="255" t="s">
        <v>7</v>
      </c>
      <c r="O5" s="255" t="s">
        <v>115</v>
      </c>
      <c r="P5" s="255" t="s">
        <v>263</v>
      </c>
      <c r="Q5" s="68"/>
    </row>
    <row r="6" spans="1:17" x14ac:dyDescent="0.35">
      <c r="A6" s="243">
        <v>42979</v>
      </c>
      <c r="B6" s="244">
        <v>0.83540000000000003</v>
      </c>
      <c r="C6" s="229">
        <v>0.84109999999999996</v>
      </c>
      <c r="D6" s="229">
        <v>0.88249999999999995</v>
      </c>
      <c r="E6" s="229">
        <v>0.8841</v>
      </c>
      <c r="F6" s="229">
        <v>0.84430000000000005</v>
      </c>
      <c r="G6" s="229">
        <v>0.90969999999999995</v>
      </c>
      <c r="H6" s="229">
        <v>0.9022</v>
      </c>
      <c r="I6" s="229">
        <v>0.92100000000000004</v>
      </c>
      <c r="J6" s="229">
        <v>0.91090000000000004</v>
      </c>
      <c r="K6" s="229">
        <v>0.90939999999999999</v>
      </c>
      <c r="L6" s="229">
        <v>0.93220000000000003</v>
      </c>
      <c r="M6" s="229">
        <v>0.92390000000000005</v>
      </c>
      <c r="N6" s="229">
        <v>0.93049999999999999</v>
      </c>
      <c r="O6" s="229">
        <v>0.92430000000000001</v>
      </c>
      <c r="P6" s="229">
        <v>0.92989999999999995</v>
      </c>
    </row>
    <row r="7" spans="1:17" x14ac:dyDescent="0.35">
      <c r="A7" s="243">
        <v>43009</v>
      </c>
      <c r="B7" s="245">
        <v>0.83299999999999996</v>
      </c>
      <c r="C7" s="233">
        <v>0.84440000000000004</v>
      </c>
      <c r="D7" s="233">
        <v>0.87860000000000005</v>
      </c>
      <c r="E7" s="233">
        <v>0.88549999999999995</v>
      </c>
      <c r="F7" s="233">
        <v>0.84309999999999996</v>
      </c>
      <c r="G7" s="233">
        <v>0.90880000000000005</v>
      </c>
      <c r="H7" s="233">
        <v>0.9022</v>
      </c>
      <c r="I7" s="233">
        <v>0.92210000000000003</v>
      </c>
      <c r="J7" s="233">
        <v>0.91169999999999995</v>
      </c>
      <c r="K7" s="233">
        <v>0.90890000000000004</v>
      </c>
      <c r="L7" s="233">
        <v>0.93140000000000001</v>
      </c>
      <c r="M7" s="233">
        <v>0.92569999999999997</v>
      </c>
      <c r="N7" s="233">
        <v>0.93020000000000003</v>
      </c>
      <c r="O7" s="233">
        <v>0.9244</v>
      </c>
      <c r="P7" s="233">
        <v>0.92969999999999997</v>
      </c>
    </row>
    <row r="8" spans="1:17" x14ac:dyDescent="0.35">
      <c r="A8" s="243">
        <v>43040</v>
      </c>
      <c r="B8" s="245">
        <v>0.83199999999999996</v>
      </c>
      <c r="C8" s="233">
        <v>0.84670000000000001</v>
      </c>
      <c r="D8" s="233">
        <v>0.87870000000000004</v>
      </c>
      <c r="E8" s="233">
        <v>0.8871</v>
      </c>
      <c r="F8" s="233">
        <v>0.84299999999999997</v>
      </c>
      <c r="G8" s="233">
        <v>0.90780000000000005</v>
      </c>
      <c r="H8" s="233">
        <v>0.90410000000000001</v>
      </c>
      <c r="I8" s="233">
        <v>0.92169999999999996</v>
      </c>
      <c r="J8" s="233">
        <v>0.91110000000000002</v>
      </c>
      <c r="K8" s="233">
        <v>0.90849999999999997</v>
      </c>
      <c r="L8" s="233">
        <v>0.93140000000000001</v>
      </c>
      <c r="M8" s="233">
        <v>0.92579999999999996</v>
      </c>
      <c r="N8" s="233">
        <v>0.92879999999999996</v>
      </c>
      <c r="O8" s="233">
        <v>0.92310000000000003</v>
      </c>
      <c r="P8" s="233">
        <v>0.92949999999999999</v>
      </c>
    </row>
    <row r="9" spans="1:17" x14ac:dyDescent="0.35">
      <c r="A9" s="243">
        <v>43070</v>
      </c>
      <c r="B9" s="245">
        <v>0.82940000000000003</v>
      </c>
      <c r="C9" s="233">
        <v>0.8498</v>
      </c>
      <c r="D9" s="233">
        <v>0.87529999999999997</v>
      </c>
      <c r="E9" s="233">
        <v>0.88759999999999994</v>
      </c>
      <c r="F9" s="233">
        <v>0.84160000000000001</v>
      </c>
      <c r="G9" s="233">
        <v>0.90629999999999999</v>
      </c>
      <c r="H9" s="233">
        <v>0.90590000000000004</v>
      </c>
      <c r="I9" s="233">
        <v>0.91879999999999995</v>
      </c>
      <c r="J9" s="233">
        <v>0.91190000000000004</v>
      </c>
      <c r="K9" s="233">
        <v>0.90769999999999995</v>
      </c>
      <c r="L9" s="233">
        <v>0.93100000000000005</v>
      </c>
      <c r="M9" s="233">
        <v>0.92520000000000002</v>
      </c>
      <c r="N9" s="233">
        <v>0.93100000000000005</v>
      </c>
      <c r="O9" s="233">
        <v>0.9224</v>
      </c>
      <c r="P9" s="233">
        <v>0.92920000000000003</v>
      </c>
    </row>
    <row r="10" spans="1:17" x14ac:dyDescent="0.35">
      <c r="A10" s="243">
        <v>43101</v>
      </c>
      <c r="B10" s="245">
        <v>0.82730000000000004</v>
      </c>
      <c r="C10" s="233">
        <v>0.85</v>
      </c>
      <c r="D10" s="233">
        <v>0.87060000000000004</v>
      </c>
      <c r="E10" s="233">
        <v>0.89019999999999999</v>
      </c>
      <c r="F10" s="233">
        <v>0.84</v>
      </c>
      <c r="G10" s="233">
        <v>0.90480000000000005</v>
      </c>
      <c r="H10" s="233">
        <v>0.90649999999999997</v>
      </c>
      <c r="I10" s="233">
        <v>0.92020000000000002</v>
      </c>
      <c r="J10" s="233">
        <v>0.91269999999999996</v>
      </c>
      <c r="K10" s="233">
        <v>0.90690000000000004</v>
      </c>
      <c r="L10" s="233">
        <v>0.92979999999999996</v>
      </c>
      <c r="M10" s="233">
        <v>0.92430000000000001</v>
      </c>
      <c r="N10" s="233">
        <v>0.93210000000000004</v>
      </c>
      <c r="O10" s="233">
        <v>0.92330000000000001</v>
      </c>
      <c r="P10" s="233">
        <v>0.92849999999999999</v>
      </c>
    </row>
    <row r="11" spans="1:17" x14ac:dyDescent="0.35">
      <c r="A11" s="243">
        <v>43132</v>
      </c>
      <c r="B11" s="245">
        <v>0.82189999999999996</v>
      </c>
      <c r="C11" s="233">
        <v>0.84919999999999995</v>
      </c>
      <c r="D11" s="233">
        <v>0.86660000000000004</v>
      </c>
      <c r="E11" s="233">
        <v>0.89080000000000004</v>
      </c>
      <c r="F11" s="233">
        <v>0.83609999999999995</v>
      </c>
      <c r="G11" s="233">
        <v>0.90390000000000004</v>
      </c>
      <c r="H11" s="233">
        <v>0.90880000000000005</v>
      </c>
      <c r="I11" s="233">
        <v>0.91910000000000003</v>
      </c>
      <c r="J11" s="233">
        <v>0.9143</v>
      </c>
      <c r="K11" s="233">
        <v>0.90680000000000005</v>
      </c>
      <c r="L11" s="233">
        <v>0.92979999999999996</v>
      </c>
      <c r="M11" s="233">
        <v>0.92569999999999997</v>
      </c>
      <c r="N11" s="233">
        <v>0.93069999999999997</v>
      </c>
      <c r="O11" s="233">
        <v>0.92130000000000001</v>
      </c>
      <c r="P11" s="233">
        <v>0.9284</v>
      </c>
    </row>
    <row r="12" spans="1:17" x14ac:dyDescent="0.35">
      <c r="A12" s="243">
        <v>43160</v>
      </c>
      <c r="B12" s="245">
        <v>0.81569999999999998</v>
      </c>
      <c r="C12" s="233">
        <v>0.85109999999999997</v>
      </c>
      <c r="D12" s="233">
        <v>0.86570000000000003</v>
      </c>
      <c r="E12" s="233">
        <v>0.88739999999999997</v>
      </c>
      <c r="F12" s="233">
        <v>0.83179999999999998</v>
      </c>
      <c r="G12" s="233">
        <v>0.90249999999999997</v>
      </c>
      <c r="H12" s="233">
        <v>0.91010000000000002</v>
      </c>
      <c r="I12" s="233">
        <v>0.9173</v>
      </c>
      <c r="J12" s="233">
        <v>0.91620000000000001</v>
      </c>
      <c r="K12" s="233">
        <v>0.90620000000000001</v>
      </c>
      <c r="L12" s="233">
        <v>0.92869999999999997</v>
      </c>
      <c r="M12" s="233">
        <v>0.92710000000000004</v>
      </c>
      <c r="N12" s="233">
        <v>0.92859999999999998</v>
      </c>
      <c r="O12" s="233">
        <v>0.91990000000000005</v>
      </c>
      <c r="P12" s="233">
        <v>0.92759999999999998</v>
      </c>
    </row>
    <row r="13" spans="1:17" x14ac:dyDescent="0.35">
      <c r="A13" s="243">
        <v>43191</v>
      </c>
      <c r="B13" s="245">
        <v>0.80989999999999995</v>
      </c>
      <c r="C13" s="233">
        <v>0.85629999999999995</v>
      </c>
      <c r="D13" s="233">
        <v>0.86319999999999997</v>
      </c>
      <c r="E13" s="233">
        <v>0.88680000000000003</v>
      </c>
      <c r="F13" s="233">
        <v>0.82850000000000001</v>
      </c>
      <c r="G13" s="233">
        <v>0.89839999999999998</v>
      </c>
      <c r="H13" s="233">
        <v>0.91080000000000005</v>
      </c>
      <c r="I13" s="233">
        <v>0.9143</v>
      </c>
      <c r="J13" s="233">
        <v>0.91649999999999998</v>
      </c>
      <c r="K13" s="233">
        <v>0.90329999999999999</v>
      </c>
      <c r="L13" s="233">
        <v>0.92779999999999996</v>
      </c>
      <c r="M13" s="233">
        <v>0.92730000000000001</v>
      </c>
      <c r="N13" s="233">
        <v>0.93049999999999999</v>
      </c>
      <c r="O13" s="233">
        <v>0.92069999999999996</v>
      </c>
      <c r="P13" s="233">
        <v>0.92720000000000002</v>
      </c>
    </row>
    <row r="14" spans="1:17" x14ac:dyDescent="0.35">
      <c r="A14" s="243">
        <v>43221</v>
      </c>
      <c r="B14" s="245">
        <v>0.8044</v>
      </c>
      <c r="C14" s="233">
        <v>0.85540000000000005</v>
      </c>
      <c r="D14" s="233">
        <v>0.85829999999999995</v>
      </c>
      <c r="E14" s="233">
        <v>0.88380000000000003</v>
      </c>
      <c r="F14" s="233">
        <v>0.82399999999999995</v>
      </c>
      <c r="G14" s="233">
        <v>0.89270000000000005</v>
      </c>
      <c r="H14" s="233">
        <v>0.91</v>
      </c>
      <c r="I14" s="233">
        <v>0.9113</v>
      </c>
      <c r="J14" s="233">
        <v>0.91459999999999997</v>
      </c>
      <c r="K14" s="233">
        <v>0.89890000000000003</v>
      </c>
      <c r="L14" s="233">
        <v>0.92689999999999995</v>
      </c>
      <c r="M14" s="233">
        <v>0.92879999999999996</v>
      </c>
      <c r="N14" s="233">
        <v>0.9284</v>
      </c>
      <c r="O14" s="233">
        <v>0.92169999999999996</v>
      </c>
      <c r="P14" s="233">
        <v>0.92679999999999996</v>
      </c>
    </row>
    <row r="15" spans="1:17" x14ac:dyDescent="0.35">
      <c r="A15" s="243">
        <v>43252</v>
      </c>
      <c r="B15" s="245">
        <v>0.79859999999999998</v>
      </c>
      <c r="C15" s="233">
        <v>0.85719999999999996</v>
      </c>
      <c r="D15" s="233">
        <v>0.85850000000000004</v>
      </c>
      <c r="E15" s="233">
        <v>0.88070000000000004</v>
      </c>
      <c r="F15" s="233">
        <v>0.82010000000000005</v>
      </c>
      <c r="G15" s="233">
        <v>0.88800000000000001</v>
      </c>
      <c r="H15" s="233">
        <v>0.91239999999999999</v>
      </c>
      <c r="I15" s="233">
        <v>0.90869999999999995</v>
      </c>
      <c r="J15" s="233">
        <v>0.91459999999999997</v>
      </c>
      <c r="K15" s="233">
        <v>0.89600000000000002</v>
      </c>
      <c r="L15" s="233">
        <v>0.92610000000000003</v>
      </c>
      <c r="M15" s="233">
        <v>0.92889999999999995</v>
      </c>
      <c r="N15" s="233">
        <v>0.92769999999999997</v>
      </c>
      <c r="O15" s="233">
        <v>0.92420000000000002</v>
      </c>
      <c r="P15" s="233">
        <v>0.92649999999999999</v>
      </c>
    </row>
    <row r="16" spans="1:17" x14ac:dyDescent="0.35">
      <c r="A16" s="243">
        <v>43282</v>
      </c>
      <c r="B16" s="245">
        <v>0.79300000000000004</v>
      </c>
      <c r="C16" s="233">
        <v>0.85729999999999995</v>
      </c>
      <c r="D16" s="233">
        <v>0.85419999999999996</v>
      </c>
      <c r="E16" s="233">
        <v>0.878</v>
      </c>
      <c r="F16" s="233">
        <v>0.81579999999999997</v>
      </c>
      <c r="G16" s="233">
        <v>0.88449999999999995</v>
      </c>
      <c r="H16" s="233">
        <v>0.91069999999999995</v>
      </c>
      <c r="I16" s="233">
        <v>0.90459999999999996</v>
      </c>
      <c r="J16" s="233">
        <v>0.91220000000000001</v>
      </c>
      <c r="K16" s="233">
        <v>0.89290000000000003</v>
      </c>
      <c r="L16" s="233">
        <v>0.92369999999999997</v>
      </c>
      <c r="M16" s="233">
        <v>0.92810000000000004</v>
      </c>
      <c r="N16" s="233">
        <v>0.92620000000000002</v>
      </c>
      <c r="O16" s="233">
        <v>0.92379999999999995</v>
      </c>
      <c r="P16" s="233">
        <v>0.92459999999999998</v>
      </c>
    </row>
    <row r="17" spans="1:16" x14ac:dyDescent="0.35">
      <c r="A17" s="243">
        <v>43313</v>
      </c>
      <c r="B17" s="245">
        <v>0.78849999999999998</v>
      </c>
      <c r="C17" s="233">
        <v>0.85709999999999997</v>
      </c>
      <c r="D17" s="233">
        <v>0.85199999999999998</v>
      </c>
      <c r="E17" s="233">
        <v>0.87529999999999997</v>
      </c>
      <c r="F17" s="233">
        <v>0.81230000000000002</v>
      </c>
      <c r="G17" s="233">
        <v>0.88009999999999999</v>
      </c>
      <c r="H17" s="233">
        <v>0.91110000000000002</v>
      </c>
      <c r="I17" s="233">
        <v>0.9042</v>
      </c>
      <c r="J17" s="233">
        <v>0.91069999999999995</v>
      </c>
      <c r="K17" s="233">
        <v>0.88980000000000004</v>
      </c>
      <c r="L17" s="233">
        <v>0.92030000000000001</v>
      </c>
      <c r="M17" s="233">
        <v>0.92579999999999996</v>
      </c>
      <c r="N17" s="233">
        <v>0.92349999999999999</v>
      </c>
      <c r="O17" s="233">
        <v>0.92120000000000002</v>
      </c>
      <c r="P17" s="233">
        <v>0.92149999999999999</v>
      </c>
    </row>
    <row r="18" spans="1:16" x14ac:dyDescent="0.35">
      <c r="A18" s="243">
        <v>43344</v>
      </c>
      <c r="B18" s="245">
        <v>0.78569999999999995</v>
      </c>
      <c r="C18" s="233">
        <v>0.85299999999999998</v>
      </c>
      <c r="D18" s="233">
        <v>0.84960000000000002</v>
      </c>
      <c r="E18" s="233">
        <v>0.87290000000000001</v>
      </c>
      <c r="F18" s="233">
        <v>0.80930000000000002</v>
      </c>
      <c r="G18" s="233">
        <v>0.87680000000000002</v>
      </c>
      <c r="H18" s="233">
        <v>0.91100000000000003</v>
      </c>
      <c r="I18" s="233">
        <v>0.9</v>
      </c>
      <c r="J18" s="233">
        <v>0.90810000000000002</v>
      </c>
      <c r="K18" s="233">
        <v>0.88700000000000001</v>
      </c>
      <c r="L18" s="233">
        <v>0.9173</v>
      </c>
      <c r="M18" s="233">
        <v>0.92689999999999995</v>
      </c>
      <c r="N18" s="233">
        <v>0.92149999999999999</v>
      </c>
      <c r="O18" s="233">
        <v>0.92149999999999999</v>
      </c>
      <c r="P18" s="233">
        <v>0.91949999999999998</v>
      </c>
    </row>
    <row r="19" spans="1:16" x14ac:dyDescent="0.35">
      <c r="A19" s="243">
        <v>43374</v>
      </c>
      <c r="B19" s="245">
        <v>0.78200000000000003</v>
      </c>
      <c r="C19" s="233">
        <v>0.84760000000000002</v>
      </c>
      <c r="D19" s="233">
        <v>0.84789999999999999</v>
      </c>
      <c r="E19" s="233">
        <v>0.86950000000000005</v>
      </c>
      <c r="F19" s="233">
        <v>0.80549999999999999</v>
      </c>
      <c r="G19" s="233">
        <v>0.87419999999999998</v>
      </c>
      <c r="H19" s="233">
        <v>0.90969999999999995</v>
      </c>
      <c r="I19" s="233">
        <v>0.89749999999999996</v>
      </c>
      <c r="J19" s="233">
        <v>0.90529999999999999</v>
      </c>
      <c r="K19" s="233">
        <v>0.88460000000000005</v>
      </c>
      <c r="L19" s="233">
        <v>0.91500000000000004</v>
      </c>
      <c r="M19" s="233">
        <v>0.92549999999999999</v>
      </c>
      <c r="N19" s="233">
        <v>0.9173</v>
      </c>
      <c r="O19" s="233">
        <v>0.91839999999999999</v>
      </c>
      <c r="P19" s="233">
        <v>0.91720000000000002</v>
      </c>
    </row>
    <row r="20" spans="1:16" x14ac:dyDescent="0.35">
      <c r="A20" s="243">
        <v>43405</v>
      </c>
      <c r="B20" s="245">
        <v>0.77739999999999998</v>
      </c>
      <c r="C20" s="233">
        <v>0.84419999999999995</v>
      </c>
      <c r="D20" s="233">
        <v>0.84650000000000003</v>
      </c>
      <c r="E20" s="233">
        <v>0.8659</v>
      </c>
      <c r="F20" s="233">
        <v>0.8014</v>
      </c>
      <c r="G20" s="233">
        <v>0.87129999999999996</v>
      </c>
      <c r="H20" s="233">
        <v>0.90620000000000001</v>
      </c>
      <c r="I20" s="233">
        <v>0.89549999999999996</v>
      </c>
      <c r="J20" s="233">
        <v>0.9022</v>
      </c>
      <c r="K20" s="233">
        <v>0.88160000000000005</v>
      </c>
      <c r="L20" s="233">
        <v>0.91249999999999998</v>
      </c>
      <c r="M20" s="233">
        <v>0.92569999999999997</v>
      </c>
      <c r="N20" s="233">
        <v>0.91739999999999999</v>
      </c>
      <c r="O20" s="233">
        <v>0.91800000000000004</v>
      </c>
      <c r="P20" s="233">
        <v>0.91549999999999998</v>
      </c>
    </row>
    <row r="21" spans="1:16" x14ac:dyDescent="0.35">
      <c r="A21" s="243">
        <v>43435</v>
      </c>
      <c r="B21" s="245">
        <v>0.77190000000000003</v>
      </c>
      <c r="C21" s="233">
        <v>0.8377</v>
      </c>
      <c r="D21" s="233">
        <v>0.84499999999999997</v>
      </c>
      <c r="E21" s="233">
        <v>0.86429999999999996</v>
      </c>
      <c r="F21" s="233">
        <v>0.79649999999999999</v>
      </c>
      <c r="G21" s="233">
        <v>0.86809999999999998</v>
      </c>
      <c r="H21" s="233">
        <v>0.90359999999999996</v>
      </c>
      <c r="I21" s="233">
        <v>0.89549999999999996</v>
      </c>
      <c r="J21" s="233">
        <v>0.89949999999999997</v>
      </c>
      <c r="K21" s="233">
        <v>0.87880000000000003</v>
      </c>
      <c r="L21" s="233">
        <v>0.91</v>
      </c>
      <c r="M21" s="233">
        <v>0.92520000000000002</v>
      </c>
      <c r="N21" s="233">
        <v>0.91259999999999997</v>
      </c>
      <c r="O21" s="233">
        <v>0.91539999999999999</v>
      </c>
      <c r="P21" s="233">
        <v>0.91320000000000001</v>
      </c>
    </row>
    <row r="22" spans="1:16" x14ac:dyDescent="0.35">
      <c r="A22" s="243">
        <v>43466</v>
      </c>
      <c r="B22" s="245">
        <v>0.76859999999999995</v>
      </c>
      <c r="C22" s="233">
        <v>0.83499999999999996</v>
      </c>
      <c r="D22" s="233">
        <v>0.84450000000000003</v>
      </c>
      <c r="E22" s="233">
        <v>0.8619</v>
      </c>
      <c r="F22" s="233">
        <v>0.79359999999999997</v>
      </c>
      <c r="G22" s="233">
        <v>0.86339999999999995</v>
      </c>
      <c r="H22" s="233">
        <v>0.90059999999999996</v>
      </c>
      <c r="I22" s="233">
        <v>0.89549999999999996</v>
      </c>
      <c r="J22" s="233">
        <v>0.89729999999999999</v>
      </c>
      <c r="K22" s="233">
        <v>0.87490000000000001</v>
      </c>
      <c r="L22" s="233">
        <v>0.90749999999999997</v>
      </c>
      <c r="M22" s="233">
        <v>0.92500000000000004</v>
      </c>
      <c r="N22" s="233">
        <v>0.91080000000000005</v>
      </c>
      <c r="O22" s="233">
        <v>0.91220000000000001</v>
      </c>
      <c r="P22" s="233">
        <v>0.91100000000000003</v>
      </c>
    </row>
    <row r="23" spans="1:16" x14ac:dyDescent="0.35">
      <c r="A23" s="243">
        <v>43497</v>
      </c>
      <c r="B23" s="245">
        <v>0.76719999999999999</v>
      </c>
      <c r="C23" s="233">
        <v>0.83179999999999998</v>
      </c>
      <c r="D23" s="233">
        <v>0.84630000000000005</v>
      </c>
      <c r="E23" s="233">
        <v>0.8599</v>
      </c>
      <c r="F23" s="233">
        <v>0.79220000000000002</v>
      </c>
      <c r="G23" s="233">
        <v>0.85819999999999996</v>
      </c>
      <c r="H23" s="233">
        <v>0.89680000000000004</v>
      </c>
      <c r="I23" s="233">
        <v>0.89249999999999996</v>
      </c>
      <c r="J23" s="233">
        <v>0.8952</v>
      </c>
      <c r="K23" s="233">
        <v>0.87039999999999995</v>
      </c>
      <c r="L23" s="233">
        <v>0.90459999999999996</v>
      </c>
      <c r="M23" s="233">
        <v>0.92290000000000005</v>
      </c>
      <c r="N23" s="233">
        <v>0.90990000000000004</v>
      </c>
      <c r="O23" s="233">
        <v>0.9113</v>
      </c>
      <c r="P23" s="233">
        <v>0.90859999999999996</v>
      </c>
    </row>
    <row r="24" spans="1:16" x14ac:dyDescent="0.35">
      <c r="A24" s="243">
        <v>43525</v>
      </c>
      <c r="B24" s="245">
        <v>0.76670000000000005</v>
      </c>
      <c r="C24" s="233">
        <v>0.82820000000000005</v>
      </c>
      <c r="D24" s="233">
        <v>0.84599999999999997</v>
      </c>
      <c r="E24" s="233">
        <v>0.85899999999999999</v>
      </c>
      <c r="F24" s="233">
        <v>0.79120000000000001</v>
      </c>
      <c r="G24" s="233">
        <v>0.85340000000000005</v>
      </c>
      <c r="H24" s="233">
        <v>0.89449999999999996</v>
      </c>
      <c r="I24" s="233">
        <v>0.89200000000000002</v>
      </c>
      <c r="J24" s="233">
        <v>0.8952</v>
      </c>
      <c r="K24" s="233">
        <v>0.86680000000000001</v>
      </c>
      <c r="L24" s="233">
        <v>0.9012</v>
      </c>
      <c r="M24" s="233">
        <v>0.91979999999999995</v>
      </c>
      <c r="N24" s="233">
        <v>0.91020000000000001</v>
      </c>
      <c r="O24" s="233">
        <v>0.90990000000000004</v>
      </c>
      <c r="P24" s="233">
        <v>0.90569999999999995</v>
      </c>
    </row>
    <row r="25" spans="1:16" x14ac:dyDescent="0.35">
      <c r="A25" s="243">
        <v>43556</v>
      </c>
      <c r="B25" s="245">
        <v>0.76600000000000001</v>
      </c>
      <c r="C25" s="233">
        <v>0.82</v>
      </c>
      <c r="D25" s="233">
        <v>0.84489999999999998</v>
      </c>
      <c r="E25" s="233">
        <v>0.85899999999999999</v>
      </c>
      <c r="F25" s="233">
        <v>0.7893</v>
      </c>
      <c r="G25" s="233">
        <v>0.85209999999999997</v>
      </c>
      <c r="H25" s="233">
        <v>0.89249999999999996</v>
      </c>
      <c r="I25" s="233">
        <v>0.89259999999999995</v>
      </c>
      <c r="J25" s="233">
        <v>0.89380000000000004</v>
      </c>
      <c r="K25" s="233">
        <v>0.86560000000000004</v>
      </c>
      <c r="L25" s="233">
        <v>0.8972</v>
      </c>
      <c r="M25" s="233">
        <v>0.91810000000000003</v>
      </c>
      <c r="N25" s="233">
        <v>0.91020000000000001</v>
      </c>
      <c r="O25" s="233">
        <v>0.90890000000000004</v>
      </c>
      <c r="P25" s="233">
        <v>0.90259999999999996</v>
      </c>
    </row>
    <row r="26" spans="1:16" x14ac:dyDescent="0.35">
      <c r="A26" s="243">
        <v>43586</v>
      </c>
      <c r="B26" s="245">
        <v>0.76529999999999998</v>
      </c>
      <c r="C26" s="233">
        <v>0.81510000000000005</v>
      </c>
      <c r="D26" s="233">
        <v>0.84830000000000005</v>
      </c>
      <c r="E26" s="233">
        <v>0.85819999999999996</v>
      </c>
      <c r="F26" s="233">
        <v>0.78820000000000001</v>
      </c>
      <c r="G26" s="233">
        <v>0.85099999999999998</v>
      </c>
      <c r="H26" s="233">
        <v>0.89029999999999998</v>
      </c>
      <c r="I26" s="233">
        <v>0.89339999999999997</v>
      </c>
      <c r="J26" s="233">
        <v>0.89280000000000004</v>
      </c>
      <c r="K26" s="233">
        <v>0.86460000000000004</v>
      </c>
      <c r="L26" s="233">
        <v>0.8921</v>
      </c>
      <c r="M26" s="233">
        <v>0.91559999999999997</v>
      </c>
      <c r="N26" s="233">
        <v>0.90769999999999995</v>
      </c>
      <c r="O26" s="233">
        <v>0.90749999999999997</v>
      </c>
      <c r="P26" s="233">
        <v>0.89849999999999997</v>
      </c>
    </row>
    <row r="27" spans="1:16" x14ac:dyDescent="0.35">
      <c r="A27" s="243">
        <v>43617</v>
      </c>
      <c r="B27" s="245">
        <v>0.76519999999999999</v>
      </c>
      <c r="C27" s="233">
        <v>0.81040000000000001</v>
      </c>
      <c r="D27" s="233">
        <v>0.84350000000000003</v>
      </c>
      <c r="E27" s="233">
        <v>0.85909999999999997</v>
      </c>
      <c r="F27" s="233">
        <v>0.78710000000000002</v>
      </c>
      <c r="G27" s="233">
        <v>0.85019999999999996</v>
      </c>
      <c r="H27" s="233">
        <v>0.88639999999999997</v>
      </c>
      <c r="I27" s="233">
        <v>0.89359999999999995</v>
      </c>
      <c r="J27" s="233">
        <v>0.89180000000000004</v>
      </c>
      <c r="K27" s="233">
        <v>0.86329999999999996</v>
      </c>
      <c r="L27" s="233">
        <v>0.88800000000000001</v>
      </c>
      <c r="M27" s="233">
        <v>0.91359999999999997</v>
      </c>
      <c r="N27" s="233">
        <v>0.90559999999999996</v>
      </c>
      <c r="O27" s="233">
        <v>0.90890000000000004</v>
      </c>
      <c r="P27" s="233">
        <v>0.89539999999999997</v>
      </c>
    </row>
    <row r="28" spans="1:16" x14ac:dyDescent="0.35">
      <c r="A28" s="243">
        <v>43647</v>
      </c>
      <c r="B28" s="245">
        <v>0.76439999999999997</v>
      </c>
      <c r="C28" s="233">
        <v>0.80459999999999998</v>
      </c>
      <c r="D28" s="233">
        <v>0.84419999999999995</v>
      </c>
      <c r="E28" s="233">
        <v>0.8599</v>
      </c>
      <c r="F28" s="233">
        <v>0.78580000000000005</v>
      </c>
      <c r="G28" s="233">
        <v>0.84899999999999998</v>
      </c>
      <c r="H28" s="233">
        <v>0.88439999999999996</v>
      </c>
      <c r="I28" s="233">
        <v>0.89580000000000004</v>
      </c>
      <c r="J28" s="233">
        <v>0.89219999999999999</v>
      </c>
      <c r="K28" s="233">
        <v>0.86229999999999996</v>
      </c>
      <c r="L28" s="233">
        <v>0.88560000000000005</v>
      </c>
      <c r="M28" s="233">
        <v>0.9123</v>
      </c>
      <c r="N28" s="233">
        <v>0.90539999999999998</v>
      </c>
      <c r="O28" s="233">
        <v>0.90859999999999996</v>
      </c>
      <c r="P28" s="233">
        <v>0.89359999999999995</v>
      </c>
    </row>
    <row r="29" spans="1:16" x14ac:dyDescent="0.35">
      <c r="A29" s="243">
        <v>43678</v>
      </c>
      <c r="B29" s="245">
        <v>0.76270000000000004</v>
      </c>
      <c r="C29" s="233">
        <v>0.80130000000000001</v>
      </c>
      <c r="D29" s="233">
        <v>0.84179999999999999</v>
      </c>
      <c r="E29" s="233">
        <v>0.85919999999999996</v>
      </c>
      <c r="F29" s="233">
        <v>0.78380000000000005</v>
      </c>
      <c r="G29" s="233">
        <v>0.84809999999999997</v>
      </c>
      <c r="H29" s="233">
        <v>0.88190000000000002</v>
      </c>
      <c r="I29" s="233">
        <v>0.89080000000000004</v>
      </c>
      <c r="J29" s="233">
        <v>0.8921</v>
      </c>
      <c r="K29" s="233">
        <v>0.86099999999999999</v>
      </c>
      <c r="L29" s="233">
        <v>0.88360000000000005</v>
      </c>
      <c r="M29" s="233">
        <v>0.9113</v>
      </c>
      <c r="N29" s="233">
        <v>0.90739999999999998</v>
      </c>
      <c r="O29" s="233">
        <v>0.90920000000000001</v>
      </c>
      <c r="P29" s="233">
        <v>0.89239999999999997</v>
      </c>
    </row>
    <row r="30" spans="1:16" x14ac:dyDescent="0.35">
      <c r="A30" s="243">
        <v>43709</v>
      </c>
      <c r="B30" s="245">
        <v>0.76160000000000005</v>
      </c>
      <c r="C30" s="233">
        <v>0.79879999999999995</v>
      </c>
      <c r="D30" s="233">
        <v>0.84260000000000002</v>
      </c>
      <c r="E30" s="233">
        <v>0.86160000000000003</v>
      </c>
      <c r="F30" s="233">
        <v>0.78290000000000004</v>
      </c>
      <c r="G30" s="233">
        <v>0.84609999999999996</v>
      </c>
      <c r="H30" s="233">
        <v>0.88009999999999999</v>
      </c>
      <c r="I30" s="233">
        <v>0.89239999999999997</v>
      </c>
      <c r="J30" s="233">
        <v>0.89339999999999997</v>
      </c>
      <c r="K30" s="233">
        <v>0.85960000000000003</v>
      </c>
      <c r="L30" s="233">
        <v>0.88260000000000005</v>
      </c>
      <c r="M30" s="233">
        <v>0.90900000000000003</v>
      </c>
      <c r="N30" s="233">
        <v>0.90629999999999999</v>
      </c>
      <c r="O30" s="233">
        <v>0.90969999999999995</v>
      </c>
      <c r="P30" s="233">
        <v>0.89119999999999999</v>
      </c>
    </row>
    <row r="31" spans="1:16" x14ac:dyDescent="0.35">
      <c r="A31" s="243">
        <v>43739</v>
      </c>
      <c r="B31" s="245">
        <v>0.76070000000000004</v>
      </c>
      <c r="C31" s="233">
        <v>0.79590000000000005</v>
      </c>
      <c r="D31" s="233">
        <v>0.84289999999999998</v>
      </c>
      <c r="E31" s="233">
        <v>0.86140000000000005</v>
      </c>
      <c r="F31" s="233">
        <v>0.78180000000000005</v>
      </c>
      <c r="G31" s="233">
        <v>0.84399999999999997</v>
      </c>
      <c r="H31" s="233">
        <v>0.87829999999999997</v>
      </c>
      <c r="I31" s="233">
        <v>0.89149999999999996</v>
      </c>
      <c r="J31" s="233">
        <v>0.89429999999999998</v>
      </c>
      <c r="K31" s="233">
        <v>0.8579</v>
      </c>
      <c r="L31" s="233">
        <v>0.88080000000000003</v>
      </c>
      <c r="M31" s="233">
        <v>0.90759999999999996</v>
      </c>
      <c r="N31" s="233">
        <v>0.9083</v>
      </c>
      <c r="O31" s="233">
        <v>0.91080000000000005</v>
      </c>
      <c r="P31" s="233">
        <v>0.8901</v>
      </c>
    </row>
    <row r="32" spans="1:16" x14ac:dyDescent="0.35">
      <c r="A32" s="243">
        <v>43770</v>
      </c>
      <c r="B32" s="245">
        <v>0.76160000000000005</v>
      </c>
      <c r="C32" s="233">
        <v>0.79369999999999996</v>
      </c>
      <c r="D32" s="233">
        <v>0.84050000000000002</v>
      </c>
      <c r="E32" s="233">
        <v>0.86219999999999997</v>
      </c>
      <c r="F32" s="233">
        <v>0.78190000000000004</v>
      </c>
      <c r="G32" s="233">
        <v>0.84279999999999999</v>
      </c>
      <c r="H32" s="233">
        <v>0.87790000000000001</v>
      </c>
      <c r="I32" s="233">
        <v>0.89190000000000003</v>
      </c>
      <c r="J32" s="233">
        <v>0.89690000000000003</v>
      </c>
      <c r="K32" s="233">
        <v>0.85729999999999995</v>
      </c>
      <c r="L32" s="233">
        <v>0.88019999999999998</v>
      </c>
      <c r="M32" s="233">
        <v>0.90680000000000005</v>
      </c>
      <c r="N32" s="233">
        <v>0.90339999999999998</v>
      </c>
      <c r="O32" s="233">
        <v>0.90980000000000005</v>
      </c>
      <c r="P32" s="233">
        <v>0.88900000000000001</v>
      </c>
    </row>
    <row r="33" spans="1:16" x14ac:dyDescent="0.35">
      <c r="A33" s="243">
        <v>43800</v>
      </c>
      <c r="B33" s="245">
        <v>0.76300000000000001</v>
      </c>
      <c r="C33" s="233">
        <v>0.7913</v>
      </c>
      <c r="D33" s="233">
        <v>0.84130000000000005</v>
      </c>
      <c r="E33" s="233">
        <v>0.86439999999999995</v>
      </c>
      <c r="F33" s="233">
        <v>0.78259999999999996</v>
      </c>
      <c r="G33" s="233">
        <v>0.84119999999999995</v>
      </c>
      <c r="H33" s="233">
        <v>0.87580000000000002</v>
      </c>
      <c r="I33" s="233">
        <v>0.89170000000000005</v>
      </c>
      <c r="J33" s="233">
        <v>0.89710000000000001</v>
      </c>
      <c r="K33" s="233">
        <v>0.85580000000000001</v>
      </c>
      <c r="L33" s="233">
        <v>0.87829999999999997</v>
      </c>
      <c r="M33" s="233">
        <v>0.90580000000000005</v>
      </c>
      <c r="N33" s="233">
        <v>0.90590000000000004</v>
      </c>
      <c r="O33" s="233">
        <v>0.91080000000000005</v>
      </c>
      <c r="P33" s="233">
        <v>0.88800000000000001</v>
      </c>
    </row>
    <row r="34" spans="1:16" x14ac:dyDescent="0.35">
      <c r="A34" s="243">
        <v>43831</v>
      </c>
      <c r="B34" s="245">
        <v>0.76329999999999998</v>
      </c>
      <c r="C34" s="233">
        <v>0.78839999999999999</v>
      </c>
      <c r="D34" s="233">
        <v>0.8397</v>
      </c>
      <c r="E34" s="233">
        <v>0.86260000000000003</v>
      </c>
      <c r="F34" s="233">
        <v>0.78200000000000003</v>
      </c>
      <c r="G34" s="233">
        <v>0.84189999999999998</v>
      </c>
      <c r="H34" s="233">
        <v>0.87390000000000001</v>
      </c>
      <c r="I34" s="233">
        <v>0.88939999999999997</v>
      </c>
      <c r="J34" s="233">
        <v>0.89800000000000002</v>
      </c>
      <c r="K34" s="233">
        <v>0.85589999999999999</v>
      </c>
      <c r="L34" s="233">
        <v>0.87709999999999999</v>
      </c>
      <c r="M34" s="233">
        <v>0.90439999999999998</v>
      </c>
      <c r="N34" s="233">
        <v>0.9042</v>
      </c>
      <c r="O34" s="233">
        <v>0.9113</v>
      </c>
      <c r="P34" s="233">
        <v>0.88680000000000003</v>
      </c>
    </row>
    <row r="35" spans="1:16" x14ac:dyDescent="0.35">
      <c r="A35" s="243">
        <v>43862</v>
      </c>
      <c r="B35" s="245">
        <v>0.76470000000000005</v>
      </c>
      <c r="C35" s="233">
        <v>0.78680000000000005</v>
      </c>
      <c r="D35" s="233">
        <v>0.83860000000000001</v>
      </c>
      <c r="E35" s="233">
        <v>0.86160000000000003</v>
      </c>
      <c r="F35" s="233">
        <v>0.78249999999999997</v>
      </c>
      <c r="G35" s="233">
        <v>0.84299999999999997</v>
      </c>
      <c r="H35" s="233">
        <v>0.87109999999999999</v>
      </c>
      <c r="I35" s="233">
        <v>0.89170000000000005</v>
      </c>
      <c r="J35" s="233">
        <v>0.9002</v>
      </c>
      <c r="K35" s="233">
        <v>0.85650000000000004</v>
      </c>
      <c r="L35" s="233">
        <v>0.87609999999999999</v>
      </c>
      <c r="M35" s="233">
        <v>0.90380000000000005</v>
      </c>
      <c r="N35" s="233">
        <v>0.90439999999999998</v>
      </c>
      <c r="O35" s="233">
        <v>0.91269999999999996</v>
      </c>
      <c r="P35" s="233">
        <v>0.88619999999999999</v>
      </c>
    </row>
    <row r="36" spans="1:16" x14ac:dyDescent="0.35">
      <c r="A36" s="243">
        <v>43891</v>
      </c>
      <c r="B36" s="245">
        <v>0.76370000000000005</v>
      </c>
      <c r="C36" s="233">
        <v>0.78159999999999996</v>
      </c>
      <c r="D36" s="233">
        <v>0.83460000000000001</v>
      </c>
      <c r="E36" s="233">
        <v>0.85899999999999999</v>
      </c>
      <c r="F36" s="233">
        <v>0.78039999999999998</v>
      </c>
      <c r="G36" s="233">
        <v>0.84460000000000002</v>
      </c>
      <c r="H36" s="233">
        <v>0.86950000000000005</v>
      </c>
      <c r="I36" s="233">
        <v>0.88839999999999997</v>
      </c>
      <c r="J36" s="233">
        <v>0.89759999999999995</v>
      </c>
      <c r="K36" s="233">
        <v>0.85680000000000001</v>
      </c>
      <c r="L36" s="233">
        <v>0.87549999999999994</v>
      </c>
      <c r="M36" s="233">
        <v>0.90269999999999995</v>
      </c>
      <c r="N36" s="233">
        <v>0.9022</v>
      </c>
      <c r="O36" s="233">
        <v>0.91210000000000002</v>
      </c>
      <c r="P36" s="233">
        <v>0.88529999999999998</v>
      </c>
    </row>
    <row r="37" spans="1:16" x14ac:dyDescent="0.35">
      <c r="A37" s="243">
        <v>43922</v>
      </c>
      <c r="B37" s="245">
        <v>0.76080000000000003</v>
      </c>
      <c r="C37" s="233">
        <v>0.78</v>
      </c>
      <c r="D37" s="233">
        <v>0.82930000000000004</v>
      </c>
      <c r="E37" s="233">
        <v>0.8548</v>
      </c>
      <c r="F37" s="233">
        <v>0.77739999999999998</v>
      </c>
      <c r="G37" s="233">
        <v>0.84470000000000001</v>
      </c>
      <c r="H37" s="233">
        <v>0.86909999999999998</v>
      </c>
      <c r="I37" s="233">
        <v>0.88329999999999997</v>
      </c>
      <c r="J37" s="233">
        <v>0.89529999999999998</v>
      </c>
      <c r="K37" s="233">
        <v>0.85619999999999996</v>
      </c>
      <c r="L37" s="233">
        <v>0.87539999999999996</v>
      </c>
      <c r="M37" s="233">
        <v>0.90200000000000002</v>
      </c>
      <c r="N37" s="233">
        <v>0.8992</v>
      </c>
      <c r="O37" s="233">
        <v>0.91180000000000005</v>
      </c>
      <c r="P37" s="233">
        <v>0.88490000000000002</v>
      </c>
    </row>
    <row r="38" spans="1:16" x14ac:dyDescent="0.35">
      <c r="A38" s="243">
        <v>43952</v>
      </c>
      <c r="B38" s="245">
        <v>0.75919999999999999</v>
      </c>
      <c r="C38" s="233">
        <v>0.77969999999999995</v>
      </c>
      <c r="D38" s="233">
        <v>0.82430000000000003</v>
      </c>
      <c r="E38" s="233">
        <v>0.85409999999999997</v>
      </c>
      <c r="F38" s="233">
        <v>0.77580000000000005</v>
      </c>
      <c r="G38" s="233">
        <v>0.84299999999999997</v>
      </c>
      <c r="H38" s="233">
        <v>0.86719999999999997</v>
      </c>
      <c r="I38" s="233">
        <v>0.87690000000000001</v>
      </c>
      <c r="J38" s="233">
        <v>0.89239999999999997</v>
      </c>
      <c r="K38" s="233">
        <v>0.85389999999999999</v>
      </c>
      <c r="L38" s="233">
        <v>0.87549999999999994</v>
      </c>
      <c r="M38" s="233">
        <v>0.89980000000000004</v>
      </c>
      <c r="N38" s="233">
        <v>0.9002</v>
      </c>
      <c r="O38" s="233">
        <v>0.91279999999999994</v>
      </c>
      <c r="P38" s="233">
        <v>0.88470000000000004</v>
      </c>
    </row>
    <row r="39" spans="1:16" x14ac:dyDescent="0.35">
      <c r="A39" s="243">
        <v>43983</v>
      </c>
      <c r="B39" s="245">
        <v>0.75780000000000003</v>
      </c>
      <c r="C39" s="233">
        <v>0.77869999999999995</v>
      </c>
      <c r="D39" s="233">
        <v>0.8256</v>
      </c>
      <c r="E39" s="233">
        <v>0.85529999999999995</v>
      </c>
      <c r="F39" s="233">
        <v>0.77500000000000002</v>
      </c>
      <c r="G39" s="233">
        <v>0.84050000000000002</v>
      </c>
      <c r="H39" s="233">
        <v>0.86680000000000001</v>
      </c>
      <c r="I39" s="233">
        <v>0.87339999999999995</v>
      </c>
      <c r="J39" s="233">
        <v>0.8911</v>
      </c>
      <c r="K39" s="233">
        <v>0.8518</v>
      </c>
      <c r="L39" s="233">
        <v>0.87649999999999995</v>
      </c>
      <c r="M39" s="233">
        <v>0.89959999999999996</v>
      </c>
      <c r="N39" s="233">
        <v>0.89839999999999998</v>
      </c>
      <c r="O39" s="233">
        <v>0.9083</v>
      </c>
      <c r="P39" s="233">
        <v>0.88480000000000003</v>
      </c>
    </row>
    <row r="40" spans="1:16" x14ac:dyDescent="0.35">
      <c r="A40" s="243">
        <v>44013</v>
      </c>
      <c r="B40" s="245">
        <v>0.75639999999999996</v>
      </c>
      <c r="C40" s="233">
        <v>0.77759999999999996</v>
      </c>
      <c r="D40" s="233">
        <v>0.82420000000000004</v>
      </c>
      <c r="E40" s="233">
        <v>0.85219999999999996</v>
      </c>
      <c r="F40" s="233">
        <v>0.77349999999999997</v>
      </c>
      <c r="G40" s="233">
        <v>0.83899999999999997</v>
      </c>
      <c r="H40" s="233">
        <v>0.86709999999999998</v>
      </c>
      <c r="I40" s="233">
        <v>0.86929999999999996</v>
      </c>
      <c r="J40" s="233">
        <v>0.88939999999999997</v>
      </c>
      <c r="K40" s="233">
        <v>0.85029999999999994</v>
      </c>
      <c r="L40" s="233">
        <v>0.87629999999999997</v>
      </c>
      <c r="M40" s="233">
        <v>0.90049999999999997</v>
      </c>
      <c r="N40" s="233">
        <v>0.8952</v>
      </c>
      <c r="O40" s="233">
        <v>0.90449999999999997</v>
      </c>
      <c r="P40" s="233">
        <v>0.88419999999999999</v>
      </c>
    </row>
    <row r="41" spans="1:16" x14ac:dyDescent="0.35">
      <c r="A41" s="243">
        <v>44044</v>
      </c>
      <c r="B41" s="245">
        <v>0.75309999999999999</v>
      </c>
      <c r="C41" s="233">
        <v>0.77490000000000003</v>
      </c>
      <c r="D41" s="233">
        <v>0.8196</v>
      </c>
      <c r="E41" s="233">
        <v>0.85399999999999998</v>
      </c>
      <c r="F41" s="233">
        <v>0.77080000000000004</v>
      </c>
      <c r="G41" s="233">
        <v>0.83730000000000004</v>
      </c>
      <c r="H41" s="233">
        <v>0.86719999999999997</v>
      </c>
      <c r="I41" s="233">
        <v>0.87090000000000001</v>
      </c>
      <c r="J41" s="233">
        <v>0.89059999999999995</v>
      </c>
      <c r="K41" s="233">
        <v>0.84940000000000004</v>
      </c>
      <c r="L41" s="233">
        <v>0.87460000000000004</v>
      </c>
      <c r="M41" s="233">
        <v>0.89980000000000004</v>
      </c>
      <c r="N41" s="233">
        <v>0.88990000000000002</v>
      </c>
      <c r="O41" s="233">
        <v>0.90090000000000003</v>
      </c>
      <c r="P41" s="233">
        <v>0.88219999999999998</v>
      </c>
    </row>
  </sheetData>
  <mergeCells count="5">
    <mergeCell ref="A3:A5"/>
    <mergeCell ref="B3:P3"/>
    <mergeCell ref="B4:F4"/>
    <mergeCell ref="G4:K4"/>
    <mergeCell ref="L4:P4"/>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13C24-3545-44FF-82AF-E215FB884506}">
  <sheetPr>
    <pageSetUpPr fitToPage="1"/>
  </sheetPr>
  <dimension ref="A1:P42"/>
  <sheetViews>
    <sheetView showGridLines="0" workbookViewId="0">
      <pane ySplit="5" topLeftCell="A21" activePane="bottomLeft" state="frozen"/>
      <selection pane="bottomLeft" activeCell="A2" sqref="A2"/>
    </sheetView>
  </sheetViews>
  <sheetFormatPr defaultColWidth="8.54296875" defaultRowHeight="14.5" x14ac:dyDescent="0.35"/>
  <cols>
    <col min="1" max="1" width="22.54296875" style="89" customWidth="1"/>
    <col min="2" max="3" width="11.6328125" style="89" bestFit="1" customWidth="1"/>
    <col min="4" max="4" width="9.08984375" style="89" bestFit="1" customWidth="1"/>
    <col min="5" max="6" width="11.6328125" style="89" bestFit="1" customWidth="1"/>
    <col min="7" max="7" width="9.08984375" style="89" bestFit="1" customWidth="1"/>
    <col min="8" max="9" width="11.6328125" style="89" bestFit="1" customWidth="1"/>
    <col min="10" max="10" width="9.08984375" style="89" bestFit="1" customWidth="1"/>
    <col min="11" max="12" width="11.6328125" style="89" bestFit="1" customWidth="1"/>
    <col min="13" max="13" width="9.08984375" style="89" bestFit="1" customWidth="1"/>
    <col min="14" max="15" width="11.6328125" style="89" bestFit="1" customWidth="1"/>
    <col min="16" max="16" width="9.08984375" style="89" bestFit="1" customWidth="1"/>
    <col min="17" max="16384" width="8.54296875" style="89"/>
  </cols>
  <sheetData>
    <row r="1" spans="1:16" x14ac:dyDescent="0.35">
      <c r="A1" s="75"/>
    </row>
    <row r="2" spans="1:16" s="51" customFormat="1" x14ac:dyDescent="0.35">
      <c r="A2" s="78"/>
    </row>
    <row r="3" spans="1:16" ht="14.4" customHeight="1" x14ac:dyDescent="0.35">
      <c r="A3" s="270" t="s">
        <v>4</v>
      </c>
      <c r="B3" s="267" t="s">
        <v>24</v>
      </c>
      <c r="C3" s="268"/>
      <c r="D3" s="268"/>
      <c r="E3" s="268"/>
      <c r="F3" s="268"/>
      <c r="G3" s="268"/>
      <c r="H3" s="268"/>
      <c r="I3" s="268"/>
      <c r="J3" s="268"/>
      <c r="K3" s="268"/>
      <c r="L3" s="268"/>
      <c r="M3" s="268"/>
      <c r="N3" s="268"/>
      <c r="O3" s="268"/>
      <c r="P3" s="269"/>
    </row>
    <row r="4" spans="1:16" x14ac:dyDescent="0.35">
      <c r="A4" s="271"/>
      <c r="B4" s="273" t="s">
        <v>25</v>
      </c>
      <c r="C4" s="274"/>
      <c r="D4" s="275"/>
      <c r="E4" s="266" t="s">
        <v>26</v>
      </c>
      <c r="F4" s="266"/>
      <c r="G4" s="266"/>
      <c r="H4" s="266" t="s">
        <v>27</v>
      </c>
      <c r="I4" s="266"/>
      <c r="J4" s="266"/>
      <c r="K4" s="266" t="s">
        <v>28</v>
      </c>
      <c r="L4" s="266"/>
      <c r="M4" s="266"/>
      <c r="N4" s="266" t="s">
        <v>29</v>
      </c>
      <c r="O4" s="266"/>
      <c r="P4" s="266"/>
    </row>
    <row r="5" spans="1:16" ht="28.5" x14ac:dyDescent="0.35">
      <c r="A5" s="272"/>
      <c r="B5" s="60" t="s">
        <v>30</v>
      </c>
      <c r="C5" s="60" t="s">
        <v>31</v>
      </c>
      <c r="D5" s="60" t="s">
        <v>32</v>
      </c>
      <c r="E5" s="60" t="s">
        <v>30</v>
      </c>
      <c r="F5" s="60" t="s">
        <v>31</v>
      </c>
      <c r="G5" s="60" t="s">
        <v>32</v>
      </c>
      <c r="H5" s="60" t="s">
        <v>30</v>
      </c>
      <c r="I5" s="60" t="s">
        <v>31</v>
      </c>
      <c r="J5" s="60" t="s">
        <v>32</v>
      </c>
      <c r="K5" s="60" t="s">
        <v>30</v>
      </c>
      <c r="L5" s="60" t="s">
        <v>31</v>
      </c>
      <c r="M5" s="60" t="s">
        <v>32</v>
      </c>
      <c r="N5" s="60" t="s">
        <v>30</v>
      </c>
      <c r="O5" s="60" t="s">
        <v>31</v>
      </c>
      <c r="P5" s="60" t="s">
        <v>32</v>
      </c>
    </row>
    <row r="6" spans="1:16" x14ac:dyDescent="0.35">
      <c r="A6" s="226">
        <v>42979</v>
      </c>
      <c r="B6" s="227">
        <v>51230</v>
      </c>
      <c r="C6" s="228">
        <v>38866</v>
      </c>
      <c r="D6" s="229">
        <v>0.75870000000000004</v>
      </c>
      <c r="E6" s="228">
        <v>50602</v>
      </c>
      <c r="F6" s="228">
        <v>43665</v>
      </c>
      <c r="G6" s="229">
        <v>0.8629</v>
      </c>
      <c r="H6" s="228">
        <v>50140</v>
      </c>
      <c r="I6" s="228">
        <v>44982</v>
      </c>
      <c r="J6" s="229">
        <v>0.89710000000000001</v>
      </c>
      <c r="K6" s="228">
        <v>49410</v>
      </c>
      <c r="L6" s="228">
        <v>45182</v>
      </c>
      <c r="M6" s="229">
        <v>0.91439999999999999</v>
      </c>
      <c r="N6" s="228">
        <v>47918</v>
      </c>
      <c r="O6" s="228">
        <v>44021</v>
      </c>
      <c r="P6" s="229">
        <v>0.91869999999999996</v>
      </c>
    </row>
    <row r="7" spans="1:16" x14ac:dyDescent="0.35">
      <c r="A7" s="226">
        <v>43009</v>
      </c>
      <c r="B7" s="230">
        <v>51690</v>
      </c>
      <c r="C7" s="232">
        <v>39174</v>
      </c>
      <c r="D7" s="233">
        <v>0.75790000000000002</v>
      </c>
      <c r="E7" s="232">
        <v>51230</v>
      </c>
      <c r="F7" s="232">
        <v>44167</v>
      </c>
      <c r="G7" s="233">
        <v>0.86209999999999998</v>
      </c>
      <c r="H7" s="232">
        <v>49944</v>
      </c>
      <c r="I7" s="232">
        <v>44772</v>
      </c>
      <c r="J7" s="233">
        <v>0.89639999999999997</v>
      </c>
      <c r="K7" s="232">
        <v>49483</v>
      </c>
      <c r="L7" s="232">
        <v>45263</v>
      </c>
      <c r="M7" s="233">
        <v>0.91469999999999996</v>
      </c>
      <c r="N7" s="232">
        <v>48407</v>
      </c>
      <c r="O7" s="232">
        <v>44484</v>
      </c>
      <c r="P7" s="233">
        <v>0.91900000000000004</v>
      </c>
    </row>
    <row r="8" spans="1:16" x14ac:dyDescent="0.35">
      <c r="A8" s="226">
        <v>43040</v>
      </c>
      <c r="B8" s="230">
        <v>52393</v>
      </c>
      <c r="C8" s="232">
        <v>39785</v>
      </c>
      <c r="D8" s="233">
        <v>0.75939999999999996</v>
      </c>
      <c r="E8" s="232">
        <v>51686</v>
      </c>
      <c r="F8" s="232">
        <v>44553</v>
      </c>
      <c r="G8" s="233">
        <v>0.86199999999999999</v>
      </c>
      <c r="H8" s="232">
        <v>50336</v>
      </c>
      <c r="I8" s="232">
        <v>45113</v>
      </c>
      <c r="J8" s="233">
        <v>0.8962</v>
      </c>
      <c r="K8" s="232">
        <v>49573</v>
      </c>
      <c r="L8" s="232">
        <v>45363</v>
      </c>
      <c r="M8" s="233">
        <v>0.91510000000000002</v>
      </c>
      <c r="N8" s="232">
        <v>48603</v>
      </c>
      <c r="O8" s="232">
        <v>44692</v>
      </c>
      <c r="P8" s="233">
        <v>0.91949999999999998</v>
      </c>
    </row>
    <row r="9" spans="1:16" x14ac:dyDescent="0.35">
      <c r="A9" s="226">
        <v>43070</v>
      </c>
      <c r="B9" s="230">
        <v>53033</v>
      </c>
      <c r="C9" s="232">
        <v>40245</v>
      </c>
      <c r="D9" s="233">
        <v>0.75890000000000002</v>
      </c>
      <c r="E9" s="232">
        <v>51792</v>
      </c>
      <c r="F9" s="232">
        <v>44604</v>
      </c>
      <c r="G9" s="233">
        <v>0.86119999999999997</v>
      </c>
      <c r="H9" s="232">
        <v>50624</v>
      </c>
      <c r="I9" s="232">
        <v>45365</v>
      </c>
      <c r="J9" s="233">
        <v>0.89610000000000001</v>
      </c>
      <c r="K9" s="232">
        <v>49518</v>
      </c>
      <c r="L9" s="232">
        <v>45302</v>
      </c>
      <c r="M9" s="233">
        <v>0.91490000000000005</v>
      </c>
      <c r="N9" s="232">
        <v>48416</v>
      </c>
      <c r="O9" s="232">
        <v>44494</v>
      </c>
      <c r="P9" s="233">
        <v>0.91900000000000004</v>
      </c>
    </row>
    <row r="10" spans="1:16" x14ac:dyDescent="0.35">
      <c r="A10" s="226">
        <v>43101</v>
      </c>
      <c r="B10" s="230">
        <v>53781</v>
      </c>
      <c r="C10" s="232">
        <v>40722</v>
      </c>
      <c r="D10" s="233">
        <v>0.75719999999999998</v>
      </c>
      <c r="E10" s="232">
        <v>52622</v>
      </c>
      <c r="F10" s="232">
        <v>45314</v>
      </c>
      <c r="G10" s="233">
        <v>0.86109999999999998</v>
      </c>
      <c r="H10" s="232">
        <v>51299</v>
      </c>
      <c r="I10" s="232">
        <v>45899</v>
      </c>
      <c r="J10" s="233">
        <v>0.89470000000000005</v>
      </c>
      <c r="K10" s="232">
        <v>49843</v>
      </c>
      <c r="L10" s="232">
        <v>45579</v>
      </c>
      <c r="M10" s="233">
        <v>0.91449999999999998</v>
      </c>
      <c r="N10" s="232">
        <v>48533</v>
      </c>
      <c r="O10" s="232">
        <v>44614</v>
      </c>
      <c r="P10" s="233">
        <v>0.91930000000000001</v>
      </c>
    </row>
    <row r="11" spans="1:16" x14ac:dyDescent="0.35">
      <c r="A11" s="226">
        <v>43132</v>
      </c>
      <c r="B11" s="230">
        <v>53737</v>
      </c>
      <c r="C11" s="232">
        <v>40296</v>
      </c>
      <c r="D11" s="233">
        <v>0.74990000000000001</v>
      </c>
      <c r="E11" s="232">
        <v>53379</v>
      </c>
      <c r="F11" s="232">
        <v>45999</v>
      </c>
      <c r="G11" s="233">
        <v>0.86170000000000002</v>
      </c>
      <c r="H11" s="232">
        <v>51696</v>
      </c>
      <c r="I11" s="232">
        <v>46269</v>
      </c>
      <c r="J11" s="233">
        <v>0.89500000000000002</v>
      </c>
      <c r="K11" s="232">
        <v>49727</v>
      </c>
      <c r="L11" s="232">
        <v>45424</v>
      </c>
      <c r="M11" s="233">
        <v>0.91349999999999998</v>
      </c>
      <c r="N11" s="232">
        <v>49047</v>
      </c>
      <c r="O11" s="232">
        <v>45118</v>
      </c>
      <c r="P11" s="233">
        <v>0.91990000000000005</v>
      </c>
    </row>
    <row r="12" spans="1:16" x14ac:dyDescent="0.35">
      <c r="A12" s="226">
        <v>43160</v>
      </c>
      <c r="B12" s="230">
        <v>53162</v>
      </c>
      <c r="C12" s="232">
        <v>39453</v>
      </c>
      <c r="D12" s="233">
        <v>0.74209999999999998</v>
      </c>
      <c r="E12" s="232">
        <v>53911</v>
      </c>
      <c r="F12" s="232">
        <v>46433</v>
      </c>
      <c r="G12" s="233">
        <v>0.86129999999999995</v>
      </c>
      <c r="H12" s="232">
        <v>51812</v>
      </c>
      <c r="I12" s="232">
        <v>46332</v>
      </c>
      <c r="J12" s="233">
        <v>0.89419999999999999</v>
      </c>
      <c r="K12" s="232">
        <v>50161</v>
      </c>
      <c r="L12" s="232">
        <v>45765</v>
      </c>
      <c r="M12" s="233">
        <v>0.91239999999999999</v>
      </c>
      <c r="N12" s="232">
        <v>48472</v>
      </c>
      <c r="O12" s="232">
        <v>44580</v>
      </c>
      <c r="P12" s="233">
        <v>0.91969999999999996</v>
      </c>
    </row>
    <row r="13" spans="1:16" x14ac:dyDescent="0.35">
      <c r="A13" s="226">
        <v>43191</v>
      </c>
      <c r="B13" s="230">
        <v>52493</v>
      </c>
      <c r="C13" s="232">
        <v>38561</v>
      </c>
      <c r="D13" s="233">
        <v>0.73460000000000003</v>
      </c>
      <c r="E13" s="232">
        <v>53998</v>
      </c>
      <c r="F13" s="232">
        <v>46227</v>
      </c>
      <c r="G13" s="233">
        <v>0.85609999999999997</v>
      </c>
      <c r="H13" s="232">
        <v>52553</v>
      </c>
      <c r="I13" s="232">
        <v>46990</v>
      </c>
      <c r="J13" s="233">
        <v>0.89410000000000001</v>
      </c>
      <c r="K13" s="232">
        <v>49956</v>
      </c>
      <c r="L13" s="232">
        <v>45553</v>
      </c>
      <c r="M13" s="233">
        <v>0.91190000000000004</v>
      </c>
      <c r="N13" s="232">
        <v>48957</v>
      </c>
      <c r="O13" s="232">
        <v>45045</v>
      </c>
      <c r="P13" s="233">
        <v>0.92010000000000003</v>
      </c>
    </row>
    <row r="14" spans="1:16" x14ac:dyDescent="0.35">
      <c r="A14" s="226">
        <v>43221</v>
      </c>
      <c r="B14" s="230">
        <v>52631</v>
      </c>
      <c r="C14" s="232">
        <v>38233</v>
      </c>
      <c r="D14" s="233">
        <v>0.72640000000000005</v>
      </c>
      <c r="E14" s="232">
        <v>53587</v>
      </c>
      <c r="F14" s="232">
        <v>45464</v>
      </c>
      <c r="G14" s="233">
        <v>0.84840000000000004</v>
      </c>
      <c r="H14" s="232">
        <v>53412</v>
      </c>
      <c r="I14" s="232">
        <v>47767</v>
      </c>
      <c r="J14" s="233">
        <v>0.89429999999999998</v>
      </c>
      <c r="K14" s="232">
        <v>50356</v>
      </c>
      <c r="L14" s="232">
        <v>45916</v>
      </c>
      <c r="M14" s="233">
        <v>0.91180000000000005</v>
      </c>
      <c r="N14" s="232">
        <v>49312</v>
      </c>
      <c r="O14" s="232">
        <v>45332</v>
      </c>
      <c r="P14" s="233">
        <v>0.91930000000000001</v>
      </c>
    </row>
    <row r="15" spans="1:16" x14ac:dyDescent="0.35">
      <c r="A15" s="226">
        <v>43252</v>
      </c>
      <c r="B15" s="230">
        <v>51859</v>
      </c>
      <c r="C15" s="232">
        <v>37235</v>
      </c>
      <c r="D15" s="233">
        <v>0.71799999999999997</v>
      </c>
      <c r="E15" s="232">
        <v>52693</v>
      </c>
      <c r="F15" s="232">
        <v>44387</v>
      </c>
      <c r="G15" s="233">
        <v>0.84240000000000004</v>
      </c>
      <c r="H15" s="232">
        <v>53924</v>
      </c>
      <c r="I15" s="232">
        <v>48196</v>
      </c>
      <c r="J15" s="233">
        <v>0.89380000000000004</v>
      </c>
      <c r="K15" s="232">
        <v>50652</v>
      </c>
      <c r="L15" s="232">
        <v>46212</v>
      </c>
      <c r="M15" s="233">
        <v>0.9123</v>
      </c>
      <c r="N15" s="232">
        <v>49178</v>
      </c>
      <c r="O15" s="232">
        <v>45198</v>
      </c>
      <c r="P15" s="233">
        <v>0.91910000000000003</v>
      </c>
    </row>
    <row r="16" spans="1:16" x14ac:dyDescent="0.35">
      <c r="A16" s="226">
        <v>43282</v>
      </c>
      <c r="B16" s="230">
        <v>51520</v>
      </c>
      <c r="C16" s="232">
        <v>36488</v>
      </c>
      <c r="D16" s="233">
        <v>0.70820000000000005</v>
      </c>
      <c r="E16" s="232">
        <v>52810</v>
      </c>
      <c r="F16" s="232">
        <v>44198</v>
      </c>
      <c r="G16" s="233">
        <v>0.83689999999999998</v>
      </c>
      <c r="H16" s="232">
        <v>54008</v>
      </c>
      <c r="I16" s="232">
        <v>48077</v>
      </c>
      <c r="J16" s="233">
        <v>0.89019999999999999</v>
      </c>
      <c r="K16" s="232">
        <v>51273</v>
      </c>
      <c r="L16" s="232">
        <v>46765</v>
      </c>
      <c r="M16" s="233">
        <v>0.91210000000000002</v>
      </c>
      <c r="N16" s="232">
        <v>49364</v>
      </c>
      <c r="O16" s="232">
        <v>45331</v>
      </c>
      <c r="P16" s="233">
        <v>0.91830000000000001</v>
      </c>
    </row>
    <row r="17" spans="1:16" x14ac:dyDescent="0.35">
      <c r="A17" s="226">
        <v>43313</v>
      </c>
      <c r="B17" s="230">
        <v>50853</v>
      </c>
      <c r="C17" s="232">
        <v>35580</v>
      </c>
      <c r="D17" s="233">
        <v>0.69969999999999999</v>
      </c>
      <c r="E17" s="232">
        <v>52187</v>
      </c>
      <c r="F17" s="232">
        <v>43317</v>
      </c>
      <c r="G17" s="233">
        <v>0.83</v>
      </c>
      <c r="H17" s="232">
        <v>53551</v>
      </c>
      <c r="I17" s="232">
        <v>47393</v>
      </c>
      <c r="J17" s="233">
        <v>0.88500000000000001</v>
      </c>
      <c r="K17" s="232">
        <v>51733</v>
      </c>
      <c r="L17" s="232">
        <v>47174</v>
      </c>
      <c r="M17" s="233">
        <v>0.91190000000000004</v>
      </c>
      <c r="N17" s="232">
        <v>49370</v>
      </c>
      <c r="O17" s="232">
        <v>45339</v>
      </c>
      <c r="P17" s="233">
        <v>0.91839999999999999</v>
      </c>
    </row>
    <row r="18" spans="1:16" x14ac:dyDescent="0.35">
      <c r="A18" s="226">
        <v>43344</v>
      </c>
      <c r="B18" s="230">
        <v>50381</v>
      </c>
      <c r="C18" s="232">
        <v>34855</v>
      </c>
      <c r="D18" s="233">
        <v>0.69179999999999997</v>
      </c>
      <c r="E18" s="232">
        <v>51483</v>
      </c>
      <c r="F18" s="232">
        <v>42421</v>
      </c>
      <c r="G18" s="233">
        <v>0.82399999999999995</v>
      </c>
      <c r="H18" s="232">
        <v>52660</v>
      </c>
      <c r="I18" s="232">
        <v>46390</v>
      </c>
      <c r="J18" s="233">
        <v>0.88090000000000002</v>
      </c>
      <c r="K18" s="232">
        <v>51823</v>
      </c>
      <c r="L18" s="232">
        <v>47221</v>
      </c>
      <c r="M18" s="233">
        <v>0.91120000000000001</v>
      </c>
      <c r="N18" s="232">
        <v>49283</v>
      </c>
      <c r="O18" s="232">
        <v>45270</v>
      </c>
      <c r="P18" s="233">
        <v>0.91859999999999997</v>
      </c>
    </row>
    <row r="19" spans="1:16" x14ac:dyDescent="0.35">
      <c r="A19" s="226">
        <v>43374</v>
      </c>
      <c r="B19" s="230">
        <v>50274</v>
      </c>
      <c r="C19" s="232">
        <v>34311</v>
      </c>
      <c r="D19" s="233">
        <v>0.6825</v>
      </c>
      <c r="E19" s="232">
        <v>51117</v>
      </c>
      <c r="F19" s="232">
        <v>41847</v>
      </c>
      <c r="G19" s="233">
        <v>0.81869999999999998</v>
      </c>
      <c r="H19" s="232">
        <v>52823</v>
      </c>
      <c r="I19" s="232">
        <v>46322</v>
      </c>
      <c r="J19" s="233">
        <v>0.87690000000000001</v>
      </c>
      <c r="K19" s="232">
        <v>52649</v>
      </c>
      <c r="L19" s="232">
        <v>47985</v>
      </c>
      <c r="M19" s="233">
        <v>0.91139999999999999</v>
      </c>
      <c r="N19" s="232">
        <v>49540</v>
      </c>
      <c r="O19" s="232">
        <v>45531</v>
      </c>
      <c r="P19" s="233">
        <v>0.91910000000000003</v>
      </c>
    </row>
    <row r="20" spans="1:16" x14ac:dyDescent="0.35">
      <c r="A20" s="226">
        <v>43405</v>
      </c>
      <c r="B20" s="230">
        <v>49489</v>
      </c>
      <c r="C20" s="232">
        <v>33214</v>
      </c>
      <c r="D20" s="233">
        <v>0.67110000000000003</v>
      </c>
      <c r="E20" s="232">
        <v>50718</v>
      </c>
      <c r="F20" s="232">
        <v>41162</v>
      </c>
      <c r="G20" s="233">
        <v>0.81159999999999999</v>
      </c>
      <c r="H20" s="232">
        <v>52193</v>
      </c>
      <c r="I20" s="232">
        <v>45559</v>
      </c>
      <c r="J20" s="233">
        <v>0.87290000000000001</v>
      </c>
      <c r="K20" s="232">
        <v>53470</v>
      </c>
      <c r="L20" s="232">
        <v>48709</v>
      </c>
      <c r="M20" s="233">
        <v>0.91100000000000003</v>
      </c>
      <c r="N20" s="232">
        <v>49545</v>
      </c>
      <c r="O20" s="232">
        <v>45515</v>
      </c>
      <c r="P20" s="233">
        <v>0.91869999999999996</v>
      </c>
    </row>
    <row r="21" spans="1:16" x14ac:dyDescent="0.35">
      <c r="A21" s="226">
        <v>43435</v>
      </c>
      <c r="B21" s="230">
        <v>48743</v>
      </c>
      <c r="C21" s="232">
        <v>32067</v>
      </c>
      <c r="D21" s="233">
        <v>0.65790000000000004</v>
      </c>
      <c r="E21" s="232">
        <v>50220</v>
      </c>
      <c r="F21" s="232">
        <v>40440</v>
      </c>
      <c r="G21" s="233">
        <v>0.80530000000000002</v>
      </c>
      <c r="H21" s="232">
        <v>51652</v>
      </c>
      <c r="I21" s="232">
        <v>44842</v>
      </c>
      <c r="J21" s="233">
        <v>0.86819999999999997</v>
      </c>
      <c r="K21" s="232">
        <v>53949</v>
      </c>
      <c r="L21" s="232">
        <v>49125</v>
      </c>
      <c r="M21" s="233">
        <v>0.91059999999999997</v>
      </c>
      <c r="N21" s="232">
        <v>49538</v>
      </c>
      <c r="O21" s="232">
        <v>45499</v>
      </c>
      <c r="P21" s="233">
        <v>0.91849999999999998</v>
      </c>
    </row>
    <row r="22" spans="1:16" x14ac:dyDescent="0.35">
      <c r="A22" s="226">
        <v>43466</v>
      </c>
      <c r="B22" s="230">
        <v>48118</v>
      </c>
      <c r="C22" s="232">
        <v>31302</v>
      </c>
      <c r="D22" s="233">
        <v>0.65049999999999997</v>
      </c>
      <c r="E22" s="232">
        <v>49693</v>
      </c>
      <c r="F22" s="232">
        <v>39559</v>
      </c>
      <c r="G22" s="233">
        <v>0.79610000000000003</v>
      </c>
      <c r="H22" s="232">
        <v>51011</v>
      </c>
      <c r="I22" s="232">
        <v>44060</v>
      </c>
      <c r="J22" s="233">
        <v>0.86370000000000002</v>
      </c>
      <c r="K22" s="232">
        <v>53968</v>
      </c>
      <c r="L22" s="232">
        <v>48982</v>
      </c>
      <c r="M22" s="233">
        <v>0.90759999999999996</v>
      </c>
      <c r="N22" s="232">
        <v>49819</v>
      </c>
      <c r="O22" s="232">
        <v>45737</v>
      </c>
      <c r="P22" s="233">
        <v>0.91810000000000003</v>
      </c>
    </row>
    <row r="23" spans="1:16" x14ac:dyDescent="0.35">
      <c r="A23" s="226">
        <v>43497</v>
      </c>
      <c r="B23" s="230">
        <v>48361</v>
      </c>
      <c r="C23" s="232">
        <v>31367</v>
      </c>
      <c r="D23" s="233">
        <v>0.64859999999999995</v>
      </c>
      <c r="E23" s="232">
        <v>48946</v>
      </c>
      <c r="F23" s="232">
        <v>38470</v>
      </c>
      <c r="G23" s="233">
        <v>0.78600000000000003</v>
      </c>
      <c r="H23" s="232">
        <v>50721</v>
      </c>
      <c r="I23" s="232">
        <v>43529</v>
      </c>
      <c r="J23" s="233">
        <v>0.85819999999999996</v>
      </c>
      <c r="K23" s="232">
        <v>53606</v>
      </c>
      <c r="L23" s="232">
        <v>48511</v>
      </c>
      <c r="M23" s="233">
        <v>0.90500000000000003</v>
      </c>
      <c r="N23" s="232">
        <v>49734</v>
      </c>
      <c r="O23" s="232">
        <v>45626</v>
      </c>
      <c r="P23" s="233">
        <v>0.91739999999999999</v>
      </c>
    </row>
    <row r="24" spans="1:16" x14ac:dyDescent="0.35">
      <c r="A24" s="226">
        <v>43525</v>
      </c>
      <c r="B24" s="230">
        <v>49331</v>
      </c>
      <c r="C24" s="232">
        <v>32094</v>
      </c>
      <c r="D24" s="233">
        <v>0.65059999999999996</v>
      </c>
      <c r="E24" s="232">
        <v>48183</v>
      </c>
      <c r="F24" s="232">
        <v>37470</v>
      </c>
      <c r="G24" s="233">
        <v>0.77769999999999995</v>
      </c>
      <c r="H24" s="232">
        <v>50205</v>
      </c>
      <c r="I24" s="232">
        <v>42789</v>
      </c>
      <c r="J24" s="233">
        <v>0.85229999999999995</v>
      </c>
      <c r="K24" s="232">
        <v>52666</v>
      </c>
      <c r="L24" s="232">
        <v>47484</v>
      </c>
      <c r="M24" s="233">
        <v>0.90159999999999996</v>
      </c>
      <c r="N24" s="232">
        <v>50156</v>
      </c>
      <c r="O24" s="232">
        <v>45976</v>
      </c>
      <c r="P24" s="233">
        <v>0.91669999999999996</v>
      </c>
    </row>
    <row r="25" spans="1:16" x14ac:dyDescent="0.35">
      <c r="A25" s="226">
        <v>43556</v>
      </c>
      <c r="B25" s="230">
        <v>51289</v>
      </c>
      <c r="C25" s="232">
        <v>33442</v>
      </c>
      <c r="D25" s="233">
        <v>0.65200000000000002</v>
      </c>
      <c r="E25" s="232">
        <v>48478</v>
      </c>
      <c r="F25" s="232">
        <v>37631</v>
      </c>
      <c r="G25" s="233">
        <v>0.7762</v>
      </c>
      <c r="H25" s="232">
        <v>49765</v>
      </c>
      <c r="I25" s="232">
        <v>42082</v>
      </c>
      <c r="J25" s="233">
        <v>0.84560000000000002</v>
      </c>
      <c r="K25" s="232">
        <v>52818</v>
      </c>
      <c r="L25" s="232">
        <v>47448</v>
      </c>
      <c r="M25" s="233">
        <v>0.89829999999999999</v>
      </c>
      <c r="N25" s="232">
        <v>49970</v>
      </c>
      <c r="O25" s="232">
        <v>45781</v>
      </c>
      <c r="P25" s="233">
        <v>0.91620000000000001</v>
      </c>
    </row>
    <row r="26" spans="1:16" x14ac:dyDescent="0.35">
      <c r="A26" s="226">
        <v>43586</v>
      </c>
      <c r="B26" s="230">
        <v>51663</v>
      </c>
      <c r="C26" s="232">
        <v>33774</v>
      </c>
      <c r="D26" s="233">
        <v>0.65369999999999995</v>
      </c>
      <c r="E26" s="232">
        <v>49619</v>
      </c>
      <c r="F26" s="232">
        <v>38560</v>
      </c>
      <c r="G26" s="233">
        <v>0.77710000000000001</v>
      </c>
      <c r="H26" s="232">
        <v>48925</v>
      </c>
      <c r="I26" s="232">
        <v>40919</v>
      </c>
      <c r="J26" s="233">
        <v>0.83640000000000003</v>
      </c>
      <c r="K26" s="232">
        <v>52194</v>
      </c>
      <c r="L26" s="232">
        <v>46664</v>
      </c>
      <c r="M26" s="233">
        <v>0.89400000000000002</v>
      </c>
      <c r="N26" s="232">
        <v>50386</v>
      </c>
      <c r="O26" s="232">
        <v>46172</v>
      </c>
      <c r="P26" s="233">
        <v>0.91639999999999999</v>
      </c>
    </row>
    <row r="27" spans="1:16" x14ac:dyDescent="0.35">
      <c r="A27" s="226">
        <v>43617</v>
      </c>
      <c r="B27" s="230">
        <v>52406</v>
      </c>
      <c r="C27" s="232">
        <v>34356</v>
      </c>
      <c r="D27" s="233">
        <v>0.65559999999999996</v>
      </c>
      <c r="E27" s="232">
        <v>50953</v>
      </c>
      <c r="F27" s="232">
        <v>39633</v>
      </c>
      <c r="G27" s="233">
        <v>0.77780000000000005</v>
      </c>
      <c r="H27" s="232">
        <v>48189</v>
      </c>
      <c r="I27" s="232">
        <v>39990</v>
      </c>
      <c r="J27" s="233">
        <v>0.82989999999999997</v>
      </c>
      <c r="K27" s="232">
        <v>51488</v>
      </c>
      <c r="L27" s="232">
        <v>45804</v>
      </c>
      <c r="M27" s="233">
        <v>0.88959999999999995</v>
      </c>
      <c r="N27" s="232">
        <v>50648</v>
      </c>
      <c r="O27" s="232">
        <v>46435</v>
      </c>
      <c r="P27" s="233">
        <v>0.91679999999999995</v>
      </c>
    </row>
    <row r="28" spans="1:16" x14ac:dyDescent="0.35">
      <c r="A28" s="226">
        <v>43647</v>
      </c>
      <c r="B28" s="230">
        <v>53696</v>
      </c>
      <c r="C28" s="232">
        <v>35260</v>
      </c>
      <c r="D28" s="233">
        <v>0.65669999999999995</v>
      </c>
      <c r="E28" s="232">
        <v>51753</v>
      </c>
      <c r="F28" s="232">
        <v>40301</v>
      </c>
      <c r="G28" s="233">
        <v>0.77869999999999995</v>
      </c>
      <c r="H28" s="232">
        <v>48470</v>
      </c>
      <c r="I28" s="232">
        <v>40108</v>
      </c>
      <c r="J28" s="233">
        <v>0.82750000000000001</v>
      </c>
      <c r="K28" s="232">
        <v>51121</v>
      </c>
      <c r="L28" s="232">
        <v>45284</v>
      </c>
      <c r="M28" s="233">
        <v>0.88580000000000003</v>
      </c>
      <c r="N28" s="232">
        <v>51323</v>
      </c>
      <c r="O28" s="232">
        <v>47048</v>
      </c>
      <c r="P28" s="233">
        <v>0.91669999999999996</v>
      </c>
    </row>
    <row r="29" spans="1:16" x14ac:dyDescent="0.35">
      <c r="A29" s="226">
        <v>43678</v>
      </c>
      <c r="B29" s="230">
        <v>54450</v>
      </c>
      <c r="C29" s="232">
        <v>35815</v>
      </c>
      <c r="D29" s="233">
        <v>0.65780000000000005</v>
      </c>
      <c r="E29" s="232">
        <v>52536</v>
      </c>
      <c r="F29" s="232">
        <v>40958</v>
      </c>
      <c r="G29" s="233">
        <v>0.77959999999999996</v>
      </c>
      <c r="H29" s="232">
        <v>49477</v>
      </c>
      <c r="I29" s="232">
        <v>40921</v>
      </c>
      <c r="J29" s="233">
        <v>0.82709999999999995</v>
      </c>
      <c r="K29" s="232">
        <v>50534</v>
      </c>
      <c r="L29" s="232">
        <v>44513</v>
      </c>
      <c r="M29" s="233">
        <v>0.88090000000000002</v>
      </c>
      <c r="N29" s="232">
        <v>51560</v>
      </c>
      <c r="O29" s="232">
        <v>47215</v>
      </c>
      <c r="P29" s="233">
        <v>0.91569999999999996</v>
      </c>
    </row>
    <row r="30" spans="1:16" x14ac:dyDescent="0.35">
      <c r="A30" s="226">
        <v>43709</v>
      </c>
      <c r="B30" s="230">
        <v>55568</v>
      </c>
      <c r="C30" s="232">
        <v>36651</v>
      </c>
      <c r="D30" s="233">
        <v>0.65959999999999996</v>
      </c>
      <c r="E30" s="232">
        <v>53666</v>
      </c>
      <c r="F30" s="232">
        <v>41838</v>
      </c>
      <c r="G30" s="233">
        <v>0.77959999999999996</v>
      </c>
      <c r="H30" s="232">
        <v>51203</v>
      </c>
      <c r="I30" s="232">
        <v>42367</v>
      </c>
      <c r="J30" s="233">
        <v>0.82740000000000002</v>
      </c>
      <c r="K30" s="232">
        <v>50226</v>
      </c>
      <c r="L30" s="232">
        <v>43983</v>
      </c>
      <c r="M30" s="233">
        <v>0.87570000000000003</v>
      </c>
      <c r="N30" s="232">
        <v>51847</v>
      </c>
      <c r="O30" s="232">
        <v>47452</v>
      </c>
      <c r="P30" s="233">
        <v>0.91520000000000001</v>
      </c>
    </row>
    <row r="31" spans="1:16" x14ac:dyDescent="0.35">
      <c r="A31" s="226">
        <v>43739</v>
      </c>
      <c r="B31" s="230">
        <v>57096</v>
      </c>
      <c r="C31" s="232">
        <v>37799</v>
      </c>
      <c r="D31" s="233">
        <v>0.66200000000000003</v>
      </c>
      <c r="E31" s="232">
        <v>54700</v>
      </c>
      <c r="F31" s="232">
        <v>42655</v>
      </c>
      <c r="G31" s="233">
        <v>0.77980000000000005</v>
      </c>
      <c r="H31" s="232">
        <v>51763</v>
      </c>
      <c r="I31" s="232">
        <v>42825</v>
      </c>
      <c r="J31" s="233">
        <v>0.82730000000000004</v>
      </c>
      <c r="K31" s="232">
        <v>49699</v>
      </c>
      <c r="L31" s="232">
        <v>43194</v>
      </c>
      <c r="M31" s="233">
        <v>0.86909999999999998</v>
      </c>
      <c r="N31" s="232">
        <v>52667</v>
      </c>
      <c r="O31" s="232">
        <v>48211</v>
      </c>
      <c r="P31" s="233">
        <v>0.91539999999999999</v>
      </c>
    </row>
    <row r="32" spans="1:16" x14ac:dyDescent="0.35">
      <c r="A32" s="226">
        <v>43770</v>
      </c>
      <c r="B32" s="230">
        <v>57872</v>
      </c>
      <c r="C32" s="232">
        <v>38552</v>
      </c>
      <c r="D32" s="233">
        <v>0.66620000000000001</v>
      </c>
      <c r="E32" s="232">
        <v>55487</v>
      </c>
      <c r="F32" s="232">
        <v>43355</v>
      </c>
      <c r="G32" s="233">
        <v>0.78139999999999998</v>
      </c>
      <c r="H32" s="232">
        <v>52540</v>
      </c>
      <c r="I32" s="232">
        <v>43517</v>
      </c>
      <c r="J32" s="233">
        <v>0.82830000000000004</v>
      </c>
      <c r="K32" s="232">
        <v>48692</v>
      </c>
      <c r="L32" s="232">
        <v>41981</v>
      </c>
      <c r="M32" s="233">
        <v>0.86219999999999997</v>
      </c>
      <c r="N32" s="232">
        <v>53305</v>
      </c>
      <c r="O32" s="232">
        <v>48801</v>
      </c>
      <c r="P32" s="233">
        <v>0.91549999999999998</v>
      </c>
    </row>
    <row r="33" spans="1:16" x14ac:dyDescent="0.35">
      <c r="A33" s="226">
        <v>43800</v>
      </c>
      <c r="B33" s="230">
        <v>59025</v>
      </c>
      <c r="C33" s="232">
        <v>39577</v>
      </c>
      <c r="D33" s="233">
        <v>0.67049999999999998</v>
      </c>
      <c r="E33" s="232">
        <v>57131</v>
      </c>
      <c r="F33" s="232">
        <v>44662</v>
      </c>
      <c r="G33" s="233">
        <v>0.78169999999999995</v>
      </c>
      <c r="H33" s="232">
        <v>53756</v>
      </c>
      <c r="I33" s="232">
        <v>44529</v>
      </c>
      <c r="J33" s="233">
        <v>0.82840000000000003</v>
      </c>
      <c r="K33" s="232">
        <v>48248</v>
      </c>
      <c r="L33" s="232">
        <v>41332</v>
      </c>
      <c r="M33" s="233">
        <v>0.85670000000000002</v>
      </c>
      <c r="N33" s="232">
        <v>54058</v>
      </c>
      <c r="O33" s="232">
        <v>49484</v>
      </c>
      <c r="P33" s="233">
        <v>0.91539999999999999</v>
      </c>
    </row>
    <row r="34" spans="1:16" x14ac:dyDescent="0.35">
      <c r="A34" s="226">
        <v>43831</v>
      </c>
      <c r="B34" s="230">
        <v>59438</v>
      </c>
      <c r="C34" s="232">
        <v>39930</v>
      </c>
      <c r="D34" s="233">
        <v>0.67179999999999995</v>
      </c>
      <c r="E34" s="232">
        <v>58152</v>
      </c>
      <c r="F34" s="232">
        <v>45618</v>
      </c>
      <c r="G34" s="233">
        <v>0.78449999999999998</v>
      </c>
      <c r="H34" s="232">
        <v>54744</v>
      </c>
      <c r="I34" s="232">
        <v>45365</v>
      </c>
      <c r="J34" s="233">
        <v>0.82869999999999999</v>
      </c>
      <c r="K34" s="232">
        <v>48489</v>
      </c>
      <c r="L34" s="232">
        <v>41382</v>
      </c>
      <c r="M34" s="233">
        <v>0.85340000000000005</v>
      </c>
      <c r="N34" s="232">
        <v>53949</v>
      </c>
      <c r="O34" s="232">
        <v>49228</v>
      </c>
      <c r="P34" s="233">
        <v>0.91249999999999998</v>
      </c>
    </row>
    <row r="35" spans="1:16" x14ac:dyDescent="0.35">
      <c r="A35" s="226">
        <v>43862</v>
      </c>
      <c r="B35" s="230">
        <v>60103</v>
      </c>
      <c r="C35" s="232">
        <v>40564</v>
      </c>
      <c r="D35" s="233">
        <v>0.67490000000000006</v>
      </c>
      <c r="E35" s="232">
        <v>58868</v>
      </c>
      <c r="F35" s="232">
        <v>46325</v>
      </c>
      <c r="G35" s="233">
        <v>0.78690000000000004</v>
      </c>
      <c r="H35" s="232">
        <v>55494</v>
      </c>
      <c r="I35" s="232">
        <v>46032</v>
      </c>
      <c r="J35" s="233">
        <v>0.82950000000000002</v>
      </c>
      <c r="K35" s="232">
        <v>49478</v>
      </c>
      <c r="L35" s="232">
        <v>42206</v>
      </c>
      <c r="M35" s="233">
        <v>0.85299999999999998</v>
      </c>
      <c r="N35" s="232">
        <v>53366</v>
      </c>
      <c r="O35" s="232">
        <v>48551</v>
      </c>
      <c r="P35" s="233">
        <v>0.90980000000000005</v>
      </c>
    </row>
    <row r="36" spans="1:16" x14ac:dyDescent="0.35">
      <c r="A36" s="226">
        <v>43891</v>
      </c>
      <c r="B36" s="230">
        <v>61047</v>
      </c>
      <c r="C36" s="232">
        <v>41140</v>
      </c>
      <c r="D36" s="233">
        <v>0.67390000000000005</v>
      </c>
      <c r="E36" s="232">
        <v>59573</v>
      </c>
      <c r="F36" s="232">
        <v>46983</v>
      </c>
      <c r="G36" s="233">
        <v>0.78869999999999996</v>
      </c>
      <c r="H36" s="232">
        <v>57137</v>
      </c>
      <c r="I36" s="232">
        <v>47436</v>
      </c>
      <c r="J36" s="233">
        <v>0.83020000000000005</v>
      </c>
      <c r="K36" s="232">
        <v>51406</v>
      </c>
      <c r="L36" s="232">
        <v>43861</v>
      </c>
      <c r="M36" s="233">
        <v>0.85319999999999996</v>
      </c>
      <c r="N36" s="232">
        <v>52686</v>
      </c>
      <c r="O36" s="232">
        <v>47748</v>
      </c>
      <c r="P36" s="233">
        <v>0.90629999999999999</v>
      </c>
    </row>
    <row r="37" spans="1:16" x14ac:dyDescent="0.35">
      <c r="A37" s="226">
        <v>43922</v>
      </c>
      <c r="B37" s="230">
        <v>60135</v>
      </c>
      <c r="C37" s="232">
        <v>40304</v>
      </c>
      <c r="D37" s="233">
        <v>0.67020000000000002</v>
      </c>
      <c r="E37" s="232">
        <v>60380</v>
      </c>
      <c r="F37" s="232">
        <v>47657</v>
      </c>
      <c r="G37" s="233">
        <v>0.7893</v>
      </c>
      <c r="H37" s="232">
        <v>58140</v>
      </c>
      <c r="I37" s="232">
        <v>48334</v>
      </c>
      <c r="J37" s="233">
        <v>0.83130000000000004</v>
      </c>
      <c r="K37" s="232">
        <v>51765</v>
      </c>
      <c r="L37" s="232">
        <v>44129</v>
      </c>
      <c r="M37" s="233">
        <v>0.85250000000000004</v>
      </c>
      <c r="N37" s="232">
        <v>52791</v>
      </c>
      <c r="O37" s="232">
        <v>47685</v>
      </c>
      <c r="P37" s="233">
        <v>0.90329999999999999</v>
      </c>
    </row>
    <row r="38" spans="1:16" x14ac:dyDescent="0.35">
      <c r="A38" s="226">
        <v>43952</v>
      </c>
      <c r="B38" s="230">
        <v>59022</v>
      </c>
      <c r="C38" s="232">
        <v>39465</v>
      </c>
      <c r="D38" s="233">
        <v>0.66859999999999997</v>
      </c>
      <c r="E38" s="232">
        <v>60682</v>
      </c>
      <c r="F38" s="232">
        <v>47792</v>
      </c>
      <c r="G38" s="233">
        <v>0.78759999999999997</v>
      </c>
      <c r="H38" s="232">
        <v>58861</v>
      </c>
      <c r="I38" s="232">
        <v>48997</v>
      </c>
      <c r="J38" s="233">
        <v>0.83240000000000003</v>
      </c>
      <c r="K38" s="232">
        <v>52539</v>
      </c>
      <c r="L38" s="232">
        <v>44809</v>
      </c>
      <c r="M38" s="233">
        <v>0.85289999999999999</v>
      </c>
      <c r="N38" s="232">
        <v>51999</v>
      </c>
      <c r="O38" s="232">
        <v>46777</v>
      </c>
      <c r="P38" s="233">
        <v>0.89959999999999996</v>
      </c>
    </row>
    <row r="39" spans="1:16" x14ac:dyDescent="0.35">
      <c r="A39" s="226">
        <v>43983</v>
      </c>
      <c r="B39" s="230">
        <v>58872</v>
      </c>
      <c r="C39" s="232">
        <v>39306</v>
      </c>
      <c r="D39" s="233">
        <v>0.66769999999999996</v>
      </c>
      <c r="E39" s="232">
        <v>60426</v>
      </c>
      <c r="F39" s="232">
        <v>47433</v>
      </c>
      <c r="G39" s="233">
        <v>0.78500000000000003</v>
      </c>
      <c r="H39" s="232">
        <v>59579</v>
      </c>
      <c r="I39" s="232">
        <v>49654</v>
      </c>
      <c r="J39" s="233">
        <v>0.83340000000000003</v>
      </c>
      <c r="K39" s="232">
        <v>53759</v>
      </c>
      <c r="L39" s="232">
        <v>45850</v>
      </c>
      <c r="M39" s="233">
        <v>0.85289999999999999</v>
      </c>
      <c r="N39" s="232">
        <v>51652</v>
      </c>
      <c r="O39" s="232">
        <v>46228</v>
      </c>
      <c r="P39" s="233">
        <v>0.89500000000000002</v>
      </c>
    </row>
    <row r="40" spans="1:16" x14ac:dyDescent="0.35">
      <c r="A40" s="226">
        <v>44013</v>
      </c>
      <c r="B40" s="230">
        <v>58802</v>
      </c>
      <c r="C40" s="232">
        <v>39184</v>
      </c>
      <c r="D40" s="233">
        <v>0.66639999999999999</v>
      </c>
      <c r="E40" s="232">
        <v>59588</v>
      </c>
      <c r="F40" s="232">
        <v>46676</v>
      </c>
      <c r="G40" s="233">
        <v>0.7833</v>
      </c>
      <c r="H40" s="232">
        <v>60425</v>
      </c>
      <c r="I40" s="232">
        <v>50384</v>
      </c>
      <c r="J40" s="233">
        <v>0.83379999999999999</v>
      </c>
      <c r="K40" s="232">
        <v>54747</v>
      </c>
      <c r="L40" s="232">
        <v>46665</v>
      </c>
      <c r="M40" s="233">
        <v>0.85240000000000005</v>
      </c>
      <c r="N40" s="232">
        <v>50994</v>
      </c>
      <c r="O40" s="232">
        <v>45408</v>
      </c>
      <c r="P40" s="233">
        <v>0.89049999999999996</v>
      </c>
    </row>
    <row r="41" spans="1:16" x14ac:dyDescent="0.35">
      <c r="A41" s="226">
        <v>44044</v>
      </c>
      <c r="B41" s="230">
        <v>58339</v>
      </c>
      <c r="C41" s="232">
        <v>38606</v>
      </c>
      <c r="D41" s="233">
        <v>0.66180000000000005</v>
      </c>
      <c r="E41" s="232">
        <v>58776</v>
      </c>
      <c r="F41" s="232">
        <v>45965</v>
      </c>
      <c r="G41" s="233">
        <v>0.78200000000000003</v>
      </c>
      <c r="H41" s="232">
        <v>60928</v>
      </c>
      <c r="I41" s="232">
        <v>50701</v>
      </c>
      <c r="J41" s="233">
        <v>0.83209999999999995</v>
      </c>
      <c r="K41" s="232">
        <v>55699</v>
      </c>
      <c r="L41" s="232">
        <v>47482</v>
      </c>
      <c r="M41" s="233">
        <v>0.85250000000000004</v>
      </c>
      <c r="N41" s="232">
        <v>50736</v>
      </c>
      <c r="O41" s="232">
        <v>44968</v>
      </c>
      <c r="P41" s="233">
        <v>0.88629999999999998</v>
      </c>
    </row>
    <row r="42" spans="1:16" x14ac:dyDescent="0.35">
      <c r="D42" s="98"/>
      <c r="E42" s="98"/>
      <c r="F42" s="98"/>
      <c r="G42" s="98"/>
      <c r="H42" s="98"/>
      <c r="I42" s="98"/>
      <c r="J42" s="98"/>
      <c r="K42" s="98"/>
      <c r="L42" s="98"/>
      <c r="M42" s="98"/>
      <c r="N42" s="98"/>
      <c r="O42" s="98"/>
      <c r="P42" s="98"/>
    </row>
  </sheetData>
  <mergeCells count="7">
    <mergeCell ref="K4:M4"/>
    <mergeCell ref="N4:P4"/>
    <mergeCell ref="B3:P3"/>
    <mergeCell ref="A3:A5"/>
    <mergeCell ref="B4:D4"/>
    <mergeCell ref="E4:G4"/>
    <mergeCell ref="H4:J4"/>
  </mergeCells>
  <pageMargins left="0.7" right="0.7" top="0.75" bottom="0.75" header="0.3" footer="0.3"/>
  <pageSetup paperSize="9"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3B32D-1BF7-43E1-A29E-72ED3F746450}">
  <dimension ref="A1:O43"/>
  <sheetViews>
    <sheetView zoomScale="110" zoomScaleNormal="110" workbookViewId="0">
      <pane xSplit="1" ySplit="4" topLeftCell="B17" activePane="bottomRight" state="frozen"/>
      <selection pane="topRight" activeCell="B2" sqref="B2:E30"/>
      <selection pane="bottomLeft" activeCell="B2" sqref="B2:E30"/>
      <selection pane="bottomRight" activeCell="A2" sqref="A2"/>
    </sheetView>
  </sheetViews>
  <sheetFormatPr defaultColWidth="8.54296875" defaultRowHeight="14.5" x14ac:dyDescent="0.35"/>
  <cols>
    <col min="1" max="1" width="10.453125" style="21" customWidth="1"/>
    <col min="2" max="6" width="15.453125" style="21" customWidth="1"/>
    <col min="7" max="16384" width="8.54296875" style="21"/>
  </cols>
  <sheetData>
    <row r="1" spans="1:8" s="82" customFormat="1" x14ac:dyDescent="0.35">
      <c r="A1" s="68"/>
    </row>
    <row r="2" spans="1:8" s="82" customFormat="1" x14ac:dyDescent="0.35">
      <c r="A2" s="78"/>
    </row>
    <row r="3" spans="1:8" x14ac:dyDescent="0.35">
      <c r="A3" s="320" t="s">
        <v>264</v>
      </c>
      <c r="B3" s="320"/>
      <c r="C3" s="320"/>
      <c r="D3" s="320"/>
      <c r="E3" s="320"/>
      <c r="F3" s="217"/>
    </row>
    <row r="4" spans="1:8" ht="42" x14ac:dyDescent="0.35">
      <c r="A4" s="56" t="s">
        <v>265</v>
      </c>
      <c r="B4" s="53" t="s">
        <v>5</v>
      </c>
      <c r="C4" s="53" t="s">
        <v>8</v>
      </c>
      <c r="D4" s="53" t="s">
        <v>115</v>
      </c>
      <c r="E4" s="53" t="s">
        <v>7</v>
      </c>
      <c r="F4" s="53" t="s">
        <v>266</v>
      </c>
    </row>
    <row r="5" spans="1:8" x14ac:dyDescent="0.35">
      <c r="A5" s="57">
        <v>41182</v>
      </c>
      <c r="B5" s="58">
        <v>23.26043341965606</v>
      </c>
      <c r="C5" s="58">
        <v>24.48751201374165</v>
      </c>
      <c r="D5" s="58">
        <v>14.222383323858811</v>
      </c>
      <c r="E5" s="58">
        <v>18.17889932770678</v>
      </c>
      <c r="F5" s="218">
        <v>22.328628093573169</v>
      </c>
    </row>
    <row r="6" spans="1:8" x14ac:dyDescent="0.35">
      <c r="A6" s="57">
        <v>41274</v>
      </c>
      <c r="B6" s="58">
        <v>23.60081109959474</v>
      </c>
      <c r="C6" s="58">
        <v>24.124444668552279</v>
      </c>
      <c r="D6" s="58">
        <v>15.6978963746144</v>
      </c>
      <c r="E6" s="58">
        <v>17.890979430382561</v>
      </c>
      <c r="F6" s="218">
        <v>22.645615630124482</v>
      </c>
    </row>
    <row r="7" spans="1:8" x14ac:dyDescent="0.35">
      <c r="A7" s="57">
        <v>41364</v>
      </c>
      <c r="B7" s="58">
        <v>23.56816488617719</v>
      </c>
      <c r="C7" s="58">
        <v>26.278224772944419</v>
      </c>
      <c r="D7" s="58">
        <v>15.550157035658749</v>
      </c>
      <c r="E7" s="58">
        <v>17.984080080010621</v>
      </c>
      <c r="F7" s="218">
        <v>22.979870912291769</v>
      </c>
    </row>
    <row r="8" spans="1:8" x14ac:dyDescent="0.35">
      <c r="A8" s="57">
        <v>41455</v>
      </c>
      <c r="B8" s="58">
        <v>23.127151229331549</v>
      </c>
      <c r="C8" s="58">
        <v>26.024673687725841</v>
      </c>
      <c r="D8" s="58">
        <v>15.57376564419485</v>
      </c>
      <c r="E8" s="58">
        <v>18.28668533256003</v>
      </c>
      <c r="F8" s="218">
        <v>22.694732500977409</v>
      </c>
    </row>
    <row r="9" spans="1:8" x14ac:dyDescent="0.35">
      <c r="A9" s="57">
        <v>41547</v>
      </c>
      <c r="B9" s="58">
        <v>24.171306698288081</v>
      </c>
      <c r="C9" s="58">
        <v>25.117218059829561</v>
      </c>
      <c r="D9" s="58">
        <v>16.022619306981351</v>
      </c>
      <c r="E9" s="58">
        <v>20.052136194366302</v>
      </c>
      <c r="F9" s="218">
        <v>23.307769461943391</v>
      </c>
    </row>
    <row r="10" spans="1:8" x14ac:dyDescent="0.35">
      <c r="A10" s="57">
        <v>41639</v>
      </c>
      <c r="B10" s="58">
        <v>24.499814744209392</v>
      </c>
      <c r="C10" s="58">
        <v>24.41347421727691</v>
      </c>
      <c r="D10" s="58">
        <v>15.82909132551401</v>
      </c>
      <c r="E10" s="58">
        <v>16.179672201770259</v>
      </c>
      <c r="F10" s="218">
        <v>23.105737174173569</v>
      </c>
    </row>
    <row r="11" spans="1:8" x14ac:dyDescent="0.35">
      <c r="A11" s="57">
        <v>41729</v>
      </c>
      <c r="B11" s="58">
        <v>23.814435799827429</v>
      </c>
      <c r="C11" s="58">
        <v>25.346476338480709</v>
      </c>
      <c r="D11" s="58">
        <v>15.23244841220672</v>
      </c>
      <c r="E11" s="58">
        <v>17.18202743154685</v>
      </c>
      <c r="F11" s="218">
        <v>22.83994857840672</v>
      </c>
    </row>
    <row r="12" spans="1:8" x14ac:dyDescent="0.35">
      <c r="A12" s="57">
        <v>41820</v>
      </c>
      <c r="B12" s="58">
        <v>24.69179467965515</v>
      </c>
      <c r="C12" s="58">
        <v>25.1661647930278</v>
      </c>
      <c r="D12" s="58">
        <v>17.02499757870148</v>
      </c>
      <c r="E12" s="58">
        <v>21.915968433186819</v>
      </c>
      <c r="F12" s="218">
        <v>23.90966157876063</v>
      </c>
    </row>
    <row r="13" spans="1:8" x14ac:dyDescent="0.35">
      <c r="A13" s="57">
        <v>41912</v>
      </c>
      <c r="B13" s="58">
        <v>24.282208634227899</v>
      </c>
      <c r="C13" s="58">
        <v>24.0856474135844</v>
      </c>
      <c r="D13" s="58">
        <v>18.65945323783447</v>
      </c>
      <c r="E13" s="58">
        <v>20.154481094324112</v>
      </c>
      <c r="F13" s="218">
        <v>23.431511871589631</v>
      </c>
    </row>
    <row r="14" spans="1:8" x14ac:dyDescent="0.35">
      <c r="A14" s="57">
        <v>42004</v>
      </c>
      <c r="B14" s="58">
        <v>24.237323722251791</v>
      </c>
      <c r="C14" s="58">
        <v>23.467774041517199</v>
      </c>
      <c r="D14" s="58">
        <v>16.529613994561991</v>
      </c>
      <c r="E14" s="58">
        <v>20.146461700229899</v>
      </c>
      <c r="F14" s="218">
        <v>23.083537857595399</v>
      </c>
    </row>
    <row r="15" spans="1:8" x14ac:dyDescent="0.35">
      <c r="A15" s="57">
        <v>42094</v>
      </c>
      <c r="B15" s="58">
        <v>22.094245412790482</v>
      </c>
      <c r="C15" s="58">
        <v>23.54237090267187</v>
      </c>
      <c r="D15" s="58">
        <v>17.81959191861533</v>
      </c>
      <c r="E15" s="58">
        <v>19.050373007225229</v>
      </c>
      <c r="F15" s="218">
        <v>21.762507938560521</v>
      </c>
    </row>
    <row r="16" spans="1:8" x14ac:dyDescent="0.35">
      <c r="A16" s="57">
        <v>42185</v>
      </c>
      <c r="B16" s="58">
        <v>21.154767392599162</v>
      </c>
      <c r="C16" s="58">
        <v>21.92819193938168</v>
      </c>
      <c r="D16" s="58">
        <v>16.098052008259359</v>
      </c>
      <c r="E16" s="58">
        <v>18.643749604796131</v>
      </c>
      <c r="F16" s="218">
        <v>20.691082098189511</v>
      </c>
      <c r="G16" s="153"/>
      <c r="H16" s="153"/>
    </row>
    <row r="17" spans="1:15" x14ac:dyDescent="0.35">
      <c r="A17" s="57">
        <v>42277</v>
      </c>
      <c r="B17" s="58">
        <v>20.032279049563648</v>
      </c>
      <c r="C17" s="58">
        <v>22.356355936549811</v>
      </c>
      <c r="D17" s="58">
        <v>19.379469969725609</v>
      </c>
      <c r="E17" s="58">
        <v>15.58144539048358</v>
      </c>
      <c r="F17" s="218">
        <v>20.096677118607261</v>
      </c>
    </row>
    <row r="18" spans="1:15" x14ac:dyDescent="0.35">
      <c r="A18" s="57">
        <v>42369</v>
      </c>
      <c r="B18" s="58">
        <v>20.58795044178148</v>
      </c>
      <c r="C18" s="58">
        <v>22.055818642728479</v>
      </c>
      <c r="D18" s="58">
        <v>17.564566498147158</v>
      </c>
      <c r="E18" s="58">
        <v>16.67334581761429</v>
      </c>
      <c r="F18" s="218">
        <v>20.324098077652629</v>
      </c>
    </row>
    <row r="19" spans="1:15" x14ac:dyDescent="0.35">
      <c r="A19" s="57">
        <v>42460</v>
      </c>
      <c r="B19" s="58">
        <v>21.112181280114338</v>
      </c>
      <c r="C19" s="58">
        <v>22.417534979520621</v>
      </c>
      <c r="D19" s="58">
        <v>18.203919147318722</v>
      </c>
      <c r="E19" s="58">
        <v>15.90652397230461</v>
      </c>
      <c r="F19" s="218">
        <v>20.749392785268139</v>
      </c>
    </row>
    <row r="20" spans="1:15" x14ac:dyDescent="0.35">
      <c r="A20" s="57">
        <v>42551</v>
      </c>
      <c r="B20" s="58">
        <v>22.853726839398419</v>
      </c>
      <c r="C20" s="58">
        <v>23.890612827561451</v>
      </c>
      <c r="D20" s="58">
        <v>21.090166197123551</v>
      </c>
      <c r="E20" s="58">
        <v>18.296958349283219</v>
      </c>
      <c r="F20" s="218">
        <v>22.57711919902609</v>
      </c>
    </row>
    <row r="21" spans="1:15" x14ac:dyDescent="0.35">
      <c r="A21" s="57">
        <v>42643</v>
      </c>
      <c r="B21" s="58">
        <v>22.711857113666898</v>
      </c>
      <c r="C21" s="58">
        <v>22.626340984237281</v>
      </c>
      <c r="D21" s="58">
        <v>19.638649371579721</v>
      </c>
      <c r="E21" s="58">
        <v>15.88257543802241</v>
      </c>
      <c r="F21" s="218">
        <v>22.00648202754488</v>
      </c>
    </row>
    <row r="22" spans="1:15" x14ac:dyDescent="0.35">
      <c r="A22" s="57">
        <v>42735</v>
      </c>
      <c r="B22" s="58">
        <v>24.32528708046544</v>
      </c>
      <c r="C22" s="58">
        <v>24.70706473474284</v>
      </c>
      <c r="D22" s="58">
        <v>19.501042162790512</v>
      </c>
      <c r="E22" s="58">
        <v>15.531032438320519</v>
      </c>
      <c r="F22" s="218">
        <v>23.4783429161551</v>
      </c>
    </row>
    <row r="23" spans="1:15" x14ac:dyDescent="0.35">
      <c r="A23" s="57">
        <v>42825</v>
      </c>
      <c r="B23" s="58">
        <v>24.42295100442708</v>
      </c>
      <c r="C23" s="58">
        <v>25.616124925130801</v>
      </c>
      <c r="D23" s="58">
        <v>16.632889665676899</v>
      </c>
      <c r="E23" s="58">
        <v>17.672956571682018</v>
      </c>
      <c r="F23" s="218">
        <v>23.60795129940103</v>
      </c>
    </row>
    <row r="24" spans="1:15" x14ac:dyDescent="0.35">
      <c r="A24" s="57">
        <v>42916</v>
      </c>
      <c r="B24" s="58">
        <v>27.031095777710359</v>
      </c>
      <c r="C24" s="58">
        <v>25.498525035382599</v>
      </c>
      <c r="D24" s="58">
        <v>17.241304743849351</v>
      </c>
      <c r="E24" s="58">
        <v>18.601357016056792</v>
      </c>
      <c r="F24" s="218">
        <v>25.445479354433431</v>
      </c>
    </row>
    <row r="25" spans="1:15" x14ac:dyDescent="0.35">
      <c r="A25" s="57">
        <v>43008</v>
      </c>
      <c r="B25" s="58">
        <v>28.163450136006102</v>
      </c>
      <c r="C25" s="58">
        <v>24.546945101880048</v>
      </c>
      <c r="D25" s="58">
        <v>18.425353221778082</v>
      </c>
      <c r="E25" s="58">
        <v>16.420787189853058</v>
      </c>
      <c r="F25" s="218">
        <v>25.976297771992339</v>
      </c>
    </row>
    <row r="26" spans="1:15" x14ac:dyDescent="0.35">
      <c r="A26" s="57">
        <v>43100</v>
      </c>
      <c r="B26" s="58">
        <v>29.402846939311701</v>
      </c>
      <c r="C26" s="58">
        <v>25.216464091734831</v>
      </c>
      <c r="D26" s="58">
        <v>17.676098935925239</v>
      </c>
      <c r="E26" s="58">
        <v>19.102307831661889</v>
      </c>
      <c r="F26" s="218">
        <v>27.060550946120031</v>
      </c>
    </row>
    <row r="27" spans="1:15" x14ac:dyDescent="0.35">
      <c r="A27" s="57">
        <v>43190</v>
      </c>
      <c r="B27" s="58">
        <v>29.771063791807691</v>
      </c>
      <c r="C27" s="58">
        <v>28.2648913889136</v>
      </c>
      <c r="D27" s="58">
        <v>17.472692420654589</v>
      </c>
      <c r="E27" s="58">
        <v>18.74834292022776</v>
      </c>
      <c r="F27" s="218">
        <v>27.554002665303539</v>
      </c>
    </row>
    <row r="28" spans="1:15" x14ac:dyDescent="0.35">
      <c r="A28" s="57">
        <v>43281</v>
      </c>
      <c r="B28" s="58">
        <v>29.916852430852941</v>
      </c>
      <c r="C28" s="58">
        <v>28.10267239449777</v>
      </c>
      <c r="D28" s="58">
        <v>17.17022815540723</v>
      </c>
      <c r="E28" s="58">
        <v>19.937586630935339</v>
      </c>
      <c r="F28" s="218">
        <v>27.762466304836799</v>
      </c>
    </row>
    <row r="29" spans="1:15" ht="14.9" customHeight="1" x14ac:dyDescent="0.35">
      <c r="A29" s="57">
        <v>43373</v>
      </c>
      <c r="B29" s="58">
        <v>29.753077097988189</v>
      </c>
      <c r="C29" s="58">
        <v>28.047289521752589</v>
      </c>
      <c r="D29" s="58">
        <v>15.740269818574451</v>
      </c>
      <c r="E29" s="58">
        <v>19.621391562472809</v>
      </c>
      <c r="F29" s="218">
        <v>27.626228207375771</v>
      </c>
    </row>
    <row r="30" spans="1:15" ht="14.9" customHeight="1" x14ac:dyDescent="0.35">
      <c r="A30" s="57">
        <v>43465</v>
      </c>
      <c r="B30" s="58">
        <v>30.028432898083128</v>
      </c>
      <c r="C30" s="58">
        <v>28.573820971656751</v>
      </c>
      <c r="D30" s="58">
        <v>20.340350468430479</v>
      </c>
      <c r="E30" s="58">
        <v>19.282990203358249</v>
      </c>
      <c r="F30" s="218">
        <v>28.21909892291351</v>
      </c>
    </row>
    <row r="31" spans="1:15" ht="14.9" customHeight="1" x14ac:dyDescent="0.35">
      <c r="A31" s="57">
        <v>43555</v>
      </c>
      <c r="B31" s="58">
        <v>29.065075487942401</v>
      </c>
      <c r="C31" s="58">
        <v>28.91062340103462</v>
      </c>
      <c r="D31" s="58">
        <v>18.848650335355622</v>
      </c>
      <c r="E31" s="58">
        <v>20.429346758772159</v>
      </c>
      <c r="F31" s="218">
        <v>27.630818662616541</v>
      </c>
      <c r="K31" s="321"/>
      <c r="L31" s="321"/>
      <c r="M31" s="321"/>
      <c r="N31" s="321"/>
      <c r="O31" s="321"/>
    </row>
    <row r="32" spans="1:15" ht="14.9" customHeight="1" x14ac:dyDescent="0.35">
      <c r="A32" s="57">
        <v>43646</v>
      </c>
      <c r="B32" s="58">
        <v>29.196423023726521</v>
      </c>
      <c r="C32" s="58">
        <v>29.620660750307259</v>
      </c>
      <c r="D32" s="58">
        <v>19.624216364766951</v>
      </c>
      <c r="E32" s="58">
        <v>22.455795775291179</v>
      </c>
      <c r="F32" s="218">
        <v>28.1238330393555</v>
      </c>
      <c r="K32" s="321"/>
      <c r="L32" s="321"/>
      <c r="M32" s="321"/>
      <c r="N32" s="321"/>
      <c r="O32" s="321"/>
    </row>
    <row r="33" spans="1:6" ht="14.9" customHeight="1" x14ac:dyDescent="0.35">
      <c r="A33" s="57">
        <v>43738</v>
      </c>
      <c r="B33" s="58">
        <v>29.041812778133149</v>
      </c>
      <c r="C33" s="58">
        <v>31.452452895122111</v>
      </c>
      <c r="D33" s="58">
        <v>19.8907671231865</v>
      </c>
      <c r="E33" s="58">
        <v>21.706988802678339</v>
      </c>
      <c r="F33" s="218">
        <v>28.35384002678347</v>
      </c>
    </row>
    <row r="34" spans="1:6" ht="14.9" customHeight="1" x14ac:dyDescent="0.35">
      <c r="A34" s="57">
        <v>43830</v>
      </c>
      <c r="B34" s="58">
        <v>29.383024309313399</v>
      </c>
      <c r="C34" s="58">
        <v>31.67861616050585</v>
      </c>
      <c r="D34" s="58">
        <v>18.96014979888426</v>
      </c>
      <c r="E34" s="58">
        <v>21.371129524990781</v>
      </c>
      <c r="F34" s="218">
        <v>28.566449772393749</v>
      </c>
    </row>
    <row r="35" spans="1:6" ht="14.9" customHeight="1" x14ac:dyDescent="0.35">
      <c r="A35" s="219"/>
      <c r="B35" s="220"/>
      <c r="C35" s="220"/>
      <c r="D35" s="220"/>
      <c r="E35" s="220"/>
      <c r="F35" s="221"/>
    </row>
    <row r="36" spans="1:6" ht="14.9" customHeight="1" x14ac:dyDescent="0.35">
      <c r="A36" s="219"/>
      <c r="B36" s="220"/>
      <c r="C36" s="220"/>
      <c r="D36" s="220"/>
      <c r="E36" s="220"/>
      <c r="F36" s="221"/>
    </row>
    <row r="37" spans="1:6" ht="14.9" customHeight="1" x14ac:dyDescent="0.35">
      <c r="A37" s="321" t="s">
        <v>267</v>
      </c>
      <c r="B37" s="321"/>
      <c r="C37" s="321"/>
      <c r="D37" s="321"/>
      <c r="E37" s="321"/>
    </row>
    <row r="38" spans="1:6" ht="14.9" customHeight="1" x14ac:dyDescent="0.35">
      <c r="A38" s="321"/>
      <c r="B38" s="321"/>
      <c r="C38" s="321"/>
      <c r="D38" s="321"/>
      <c r="E38" s="321"/>
    </row>
    <row r="39" spans="1:6" ht="14.9" customHeight="1" x14ac:dyDescent="0.35"/>
    <row r="40" spans="1:6" ht="14.9" customHeight="1" x14ac:dyDescent="0.35"/>
    <row r="41" spans="1:6" ht="14.9" customHeight="1" x14ac:dyDescent="0.35"/>
    <row r="42" spans="1:6" ht="14.9" customHeight="1" x14ac:dyDescent="0.35"/>
    <row r="43" spans="1:6" ht="14.9" customHeight="1" x14ac:dyDescent="0.35"/>
  </sheetData>
  <mergeCells count="3">
    <mergeCell ref="A3:E3"/>
    <mergeCell ref="K31:O32"/>
    <mergeCell ref="A37:E38"/>
  </mergeCells>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39ED6-ABDC-403F-9B71-C3608110EF21}">
  <dimension ref="A1:AK9"/>
  <sheetViews>
    <sheetView workbookViewId="0">
      <pane xSplit="1" ySplit="3" topLeftCell="B4" activePane="bottomRight" state="frozen"/>
      <selection pane="topRight" activeCell="F1" sqref="F1:G1"/>
      <selection pane="bottomLeft" activeCell="F1" sqref="F1:G1"/>
      <selection pane="bottomRight" activeCell="A2" sqref="A2:A3"/>
    </sheetView>
  </sheetViews>
  <sheetFormatPr defaultColWidth="8.54296875" defaultRowHeight="14.5" x14ac:dyDescent="0.35"/>
  <cols>
    <col min="1" max="1" width="26.453125" style="21" customWidth="1"/>
    <col min="2" max="37" width="17.54296875" style="21" customWidth="1"/>
    <col min="38" max="16384" width="8.54296875" style="21"/>
  </cols>
  <sheetData>
    <row r="1" spans="1:37" x14ac:dyDescent="0.35">
      <c r="A1" s="322" t="s">
        <v>268</v>
      </c>
      <c r="B1" s="322"/>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322"/>
      <c r="AK1" s="322"/>
    </row>
    <row r="2" spans="1:37" x14ac:dyDescent="0.35">
      <c r="A2" s="323" t="s">
        <v>269</v>
      </c>
      <c r="B2" s="324" t="s">
        <v>270</v>
      </c>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6"/>
    </row>
    <row r="3" spans="1:37" x14ac:dyDescent="0.35">
      <c r="A3" s="323"/>
      <c r="B3" s="49">
        <v>1</v>
      </c>
      <c r="C3" s="49">
        <v>2</v>
      </c>
      <c r="D3" s="49">
        <v>3</v>
      </c>
      <c r="E3" s="49">
        <v>4</v>
      </c>
      <c r="F3" s="49">
        <v>5</v>
      </c>
      <c r="G3" s="49">
        <v>6</v>
      </c>
      <c r="H3" s="49">
        <v>7</v>
      </c>
      <c r="I3" s="49">
        <v>8</v>
      </c>
      <c r="J3" s="49">
        <v>9</v>
      </c>
      <c r="K3" s="49">
        <v>10</v>
      </c>
      <c r="L3" s="49">
        <v>11</v>
      </c>
      <c r="M3" s="49">
        <v>12</v>
      </c>
      <c r="N3" s="49">
        <v>13</v>
      </c>
      <c r="O3" s="49">
        <v>14</v>
      </c>
      <c r="P3" s="49">
        <v>15</v>
      </c>
      <c r="Q3" s="49">
        <v>16</v>
      </c>
      <c r="R3" s="49">
        <v>17</v>
      </c>
      <c r="S3" s="49">
        <v>18</v>
      </c>
      <c r="T3" s="49">
        <v>19</v>
      </c>
      <c r="U3" s="49">
        <v>20</v>
      </c>
      <c r="V3" s="49">
        <v>21</v>
      </c>
      <c r="W3" s="49">
        <v>22</v>
      </c>
      <c r="X3" s="49">
        <v>23</v>
      </c>
      <c r="Y3" s="49">
        <v>24</v>
      </c>
      <c r="Z3" s="49">
        <v>25</v>
      </c>
      <c r="AA3" s="49">
        <v>26</v>
      </c>
      <c r="AB3" s="49">
        <v>27</v>
      </c>
      <c r="AC3" s="49">
        <v>28</v>
      </c>
      <c r="AD3" s="49">
        <v>29</v>
      </c>
      <c r="AE3" s="49">
        <v>30</v>
      </c>
      <c r="AF3" s="49">
        <v>31</v>
      </c>
      <c r="AG3" s="49">
        <v>32</v>
      </c>
      <c r="AH3" s="49">
        <v>33</v>
      </c>
      <c r="AI3" s="49">
        <v>34</v>
      </c>
      <c r="AJ3" s="49">
        <v>35</v>
      </c>
      <c r="AK3" s="49">
        <v>36</v>
      </c>
    </row>
    <row r="4" spans="1:37" x14ac:dyDescent="0.35">
      <c r="A4" s="50" t="s">
        <v>271</v>
      </c>
      <c r="B4" s="227">
        <v>5547</v>
      </c>
      <c r="C4" s="228">
        <v>12343</v>
      </c>
      <c r="D4" s="228">
        <v>19555</v>
      </c>
      <c r="E4" s="228">
        <v>26891</v>
      </c>
      <c r="F4" s="228">
        <v>34494</v>
      </c>
      <c r="G4" s="228">
        <v>41325</v>
      </c>
      <c r="H4" s="228">
        <v>47094</v>
      </c>
      <c r="I4" s="228">
        <v>54965</v>
      </c>
      <c r="J4" s="228">
        <v>63157</v>
      </c>
      <c r="K4" s="228">
        <v>70263</v>
      </c>
      <c r="L4" s="228">
        <v>78293</v>
      </c>
      <c r="M4" s="228">
        <v>85642</v>
      </c>
      <c r="N4" s="228">
        <v>87586</v>
      </c>
      <c r="O4" s="228">
        <v>88336</v>
      </c>
      <c r="P4" s="228">
        <v>88784</v>
      </c>
      <c r="Q4" s="228">
        <v>89063</v>
      </c>
      <c r="R4" s="228">
        <v>89270</v>
      </c>
      <c r="S4" s="228">
        <v>89432</v>
      </c>
      <c r="T4" s="228">
        <v>89538</v>
      </c>
      <c r="U4" s="228">
        <v>89662</v>
      </c>
      <c r="V4" s="228">
        <v>89766</v>
      </c>
      <c r="W4" s="228">
        <v>89837</v>
      </c>
      <c r="X4" s="228">
        <v>89929</v>
      </c>
      <c r="Y4" s="228">
        <v>90030</v>
      </c>
      <c r="Z4" s="228">
        <v>90088</v>
      </c>
      <c r="AA4" s="228">
        <v>90145</v>
      </c>
      <c r="AB4" s="228">
        <v>90203</v>
      </c>
      <c r="AC4" s="228">
        <v>90252</v>
      </c>
      <c r="AD4" s="228">
        <v>90316</v>
      </c>
      <c r="AE4" s="228">
        <v>90357</v>
      </c>
      <c r="AF4" s="228">
        <v>90394</v>
      </c>
      <c r="AG4" s="228">
        <v>90449</v>
      </c>
      <c r="AH4" s="228">
        <v>90487</v>
      </c>
      <c r="AI4" s="228">
        <v>90515</v>
      </c>
      <c r="AJ4" s="228">
        <v>90563</v>
      </c>
      <c r="AK4" s="228">
        <v>90593</v>
      </c>
    </row>
    <row r="5" spans="1:37" x14ac:dyDescent="0.35">
      <c r="A5" s="50" t="s">
        <v>272</v>
      </c>
      <c r="B5" s="230">
        <v>4904</v>
      </c>
      <c r="C5" s="232">
        <v>12257</v>
      </c>
      <c r="D5" s="232">
        <v>19699</v>
      </c>
      <c r="E5" s="232">
        <v>26351</v>
      </c>
      <c r="F5" s="232">
        <v>34481</v>
      </c>
      <c r="G5" s="232">
        <v>41058</v>
      </c>
      <c r="H5" s="232">
        <v>47040</v>
      </c>
      <c r="I5" s="232">
        <v>54566</v>
      </c>
      <c r="J5" s="232">
        <v>63424</v>
      </c>
      <c r="K5" s="232">
        <v>69287</v>
      </c>
      <c r="L5" s="232">
        <v>77854</v>
      </c>
      <c r="M5" s="232">
        <v>85208</v>
      </c>
      <c r="N5" s="232">
        <v>87267</v>
      </c>
      <c r="O5" s="232">
        <v>88054</v>
      </c>
      <c r="P5" s="232">
        <v>88461</v>
      </c>
      <c r="Q5" s="232">
        <v>88701</v>
      </c>
      <c r="R5" s="232">
        <v>88932</v>
      </c>
      <c r="S5" s="232">
        <v>89072</v>
      </c>
      <c r="T5" s="232">
        <v>89234</v>
      </c>
      <c r="U5" s="232">
        <v>89383</v>
      </c>
      <c r="V5" s="232">
        <v>89494</v>
      </c>
      <c r="W5" s="232">
        <v>89593</v>
      </c>
      <c r="X5" s="232">
        <v>89693</v>
      </c>
      <c r="Y5" s="232">
        <v>89775</v>
      </c>
      <c r="Z5" s="232">
        <v>89855</v>
      </c>
      <c r="AA5" s="232">
        <v>89919</v>
      </c>
      <c r="AB5" s="232">
        <v>89977</v>
      </c>
      <c r="AC5" s="232">
        <v>90018</v>
      </c>
      <c r="AD5" s="232">
        <v>90069</v>
      </c>
      <c r="AE5" s="232">
        <v>90124</v>
      </c>
      <c r="AF5" s="232">
        <v>90150</v>
      </c>
      <c r="AG5" s="232">
        <v>90205</v>
      </c>
      <c r="AH5" s="232">
        <v>90246</v>
      </c>
      <c r="AI5" s="232">
        <v>90283</v>
      </c>
      <c r="AJ5" s="232">
        <v>90309</v>
      </c>
      <c r="AK5" s="232">
        <v>90339</v>
      </c>
    </row>
    <row r="6" spans="1:37" x14ac:dyDescent="0.35">
      <c r="A6" s="50" t="s">
        <v>273</v>
      </c>
      <c r="B6" s="230">
        <v>5023</v>
      </c>
      <c r="C6" s="232">
        <v>12492</v>
      </c>
      <c r="D6" s="232">
        <v>19342</v>
      </c>
      <c r="E6" s="232">
        <v>26289</v>
      </c>
      <c r="F6" s="232">
        <v>34481</v>
      </c>
      <c r="G6" s="232">
        <v>41110</v>
      </c>
      <c r="H6" s="232">
        <v>47738</v>
      </c>
      <c r="I6" s="232">
        <v>55695</v>
      </c>
      <c r="J6" s="232">
        <v>63986</v>
      </c>
      <c r="K6" s="232">
        <v>71111</v>
      </c>
      <c r="L6" s="232">
        <v>79749</v>
      </c>
      <c r="M6" s="232">
        <v>87197</v>
      </c>
      <c r="N6" s="232">
        <v>89499</v>
      </c>
      <c r="O6" s="232">
        <v>90394</v>
      </c>
      <c r="P6" s="232">
        <v>90869</v>
      </c>
      <c r="Q6" s="232">
        <v>91211</v>
      </c>
      <c r="R6" s="232">
        <v>91498</v>
      </c>
      <c r="S6" s="232">
        <v>91649</v>
      </c>
      <c r="T6" s="232">
        <v>91775</v>
      </c>
      <c r="U6" s="232">
        <v>91911</v>
      </c>
      <c r="V6" s="232">
        <v>92054</v>
      </c>
      <c r="W6" s="232">
        <v>92125</v>
      </c>
      <c r="X6" s="232">
        <v>92232</v>
      </c>
      <c r="Y6" s="232">
        <v>92315</v>
      </c>
      <c r="Z6" s="232">
        <v>92402</v>
      </c>
      <c r="AA6" s="232">
        <v>92474</v>
      </c>
      <c r="AB6" s="232">
        <v>92520</v>
      </c>
      <c r="AC6" s="232">
        <v>92566</v>
      </c>
      <c r="AD6" s="232">
        <v>92621</v>
      </c>
      <c r="AE6" s="232">
        <v>92665</v>
      </c>
      <c r="AF6" s="232">
        <v>92701</v>
      </c>
      <c r="AG6" s="232">
        <v>92750</v>
      </c>
      <c r="AH6" s="232">
        <v>92798</v>
      </c>
      <c r="AI6" s="232">
        <v>92831</v>
      </c>
      <c r="AJ6" s="232">
        <v>92864</v>
      </c>
      <c r="AK6" s="232">
        <v>92903</v>
      </c>
    </row>
    <row r="7" spans="1:37" x14ac:dyDescent="0.35">
      <c r="A7" s="50" t="s">
        <v>274</v>
      </c>
      <c r="B7" s="230">
        <v>5624</v>
      </c>
      <c r="C7" s="232">
        <v>13622</v>
      </c>
      <c r="D7" s="232">
        <v>20853</v>
      </c>
      <c r="E7" s="232">
        <v>28778</v>
      </c>
      <c r="F7" s="232">
        <v>37476</v>
      </c>
      <c r="G7" s="232">
        <v>44075</v>
      </c>
      <c r="H7" s="232">
        <v>50988</v>
      </c>
      <c r="I7" s="232">
        <v>59300</v>
      </c>
      <c r="J7" s="232">
        <v>68235</v>
      </c>
      <c r="K7" s="232">
        <v>75210</v>
      </c>
      <c r="L7" s="232">
        <v>83880</v>
      </c>
      <c r="M7" s="232">
        <v>91230</v>
      </c>
      <c r="N7" s="232">
        <v>93656</v>
      </c>
      <c r="O7" s="232">
        <v>94512</v>
      </c>
      <c r="P7" s="232">
        <v>94969</v>
      </c>
      <c r="Q7" s="232">
        <v>95289</v>
      </c>
      <c r="R7" s="232">
        <v>95549</v>
      </c>
      <c r="S7" s="232">
        <v>95729</v>
      </c>
      <c r="T7" s="232">
        <v>95863</v>
      </c>
      <c r="U7" s="232">
        <v>95988</v>
      </c>
      <c r="V7" s="232">
        <v>96084</v>
      </c>
      <c r="W7" s="232">
        <v>96133</v>
      </c>
      <c r="X7" s="232">
        <v>96211</v>
      </c>
      <c r="Y7" s="232">
        <v>96309</v>
      </c>
      <c r="Z7" s="232">
        <v>96409</v>
      </c>
      <c r="AA7" s="232">
        <v>96482</v>
      </c>
      <c r="AB7" s="246"/>
      <c r="AC7" s="246"/>
      <c r="AD7" s="246"/>
      <c r="AE7" s="246"/>
      <c r="AF7" s="246"/>
      <c r="AG7" s="246"/>
      <c r="AH7" s="246"/>
      <c r="AI7" s="246"/>
      <c r="AJ7" s="246"/>
      <c r="AK7" s="246"/>
    </row>
    <row r="8" spans="1:37" x14ac:dyDescent="0.35">
      <c r="A8" s="50" t="s">
        <v>275</v>
      </c>
      <c r="B8" s="230">
        <v>5862</v>
      </c>
      <c r="C8" s="232">
        <v>13590</v>
      </c>
      <c r="D8" s="232">
        <v>21437</v>
      </c>
      <c r="E8" s="232">
        <v>29449</v>
      </c>
      <c r="F8" s="232">
        <v>37588</v>
      </c>
      <c r="G8" s="232">
        <v>44184</v>
      </c>
      <c r="H8" s="232">
        <v>51134</v>
      </c>
      <c r="I8" s="232">
        <v>59430</v>
      </c>
      <c r="J8" s="232">
        <v>67178</v>
      </c>
      <c r="K8" s="232">
        <v>72487</v>
      </c>
      <c r="L8" s="232">
        <v>79345</v>
      </c>
      <c r="M8" s="232">
        <v>87042</v>
      </c>
      <c r="N8" s="232">
        <v>89415</v>
      </c>
      <c r="O8" s="232">
        <v>90204</v>
      </c>
      <c r="P8" s="246"/>
      <c r="Q8" s="246"/>
      <c r="R8" s="246"/>
      <c r="S8" s="246"/>
      <c r="T8" s="246"/>
      <c r="U8" s="246"/>
      <c r="V8" s="246"/>
      <c r="W8" s="246"/>
      <c r="X8" s="246"/>
      <c r="Y8" s="246"/>
      <c r="Z8" s="246"/>
      <c r="AA8" s="246"/>
      <c r="AB8" s="246"/>
      <c r="AC8" s="246"/>
      <c r="AD8" s="246"/>
      <c r="AE8" s="246"/>
      <c r="AF8" s="246"/>
      <c r="AG8" s="246"/>
      <c r="AH8" s="246"/>
      <c r="AI8" s="246"/>
      <c r="AJ8" s="246"/>
      <c r="AK8" s="246"/>
    </row>
    <row r="9" spans="1:37" x14ac:dyDescent="0.35">
      <c r="A9" s="50" t="s">
        <v>276</v>
      </c>
      <c r="B9" s="230">
        <v>5691</v>
      </c>
      <c r="C9" s="232">
        <v>12904</v>
      </c>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246"/>
      <c r="AJ9" s="246"/>
      <c r="AK9" s="246"/>
    </row>
  </sheetData>
  <mergeCells count="3">
    <mergeCell ref="A1:AK1"/>
    <mergeCell ref="A2:A3"/>
    <mergeCell ref="B2:AK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177B0-C392-4AA0-ACC5-034F07F7FA47}">
  <dimension ref="A1:AK9"/>
  <sheetViews>
    <sheetView workbookViewId="0">
      <pane xSplit="1" ySplit="3" topLeftCell="B4" activePane="bottomRight" state="frozen"/>
      <selection pane="topRight" activeCell="F1" sqref="F1:G1"/>
      <selection pane="bottomLeft" activeCell="F1" sqref="F1:G1"/>
      <selection pane="bottomRight" activeCell="A2" sqref="A2:A3"/>
    </sheetView>
  </sheetViews>
  <sheetFormatPr defaultColWidth="8.54296875" defaultRowHeight="14.5" x14ac:dyDescent="0.35"/>
  <cols>
    <col min="1" max="1" width="22.453125" style="21" customWidth="1"/>
    <col min="2" max="2" width="17.54296875" style="21" customWidth="1"/>
    <col min="3" max="3" width="19.453125" style="21" customWidth="1"/>
    <col min="4" max="4" width="20.90625" style="21" customWidth="1"/>
    <col min="5" max="5" width="18.90625" style="21" customWidth="1"/>
    <col min="6" max="17" width="19.54296875" style="21" bestFit="1" customWidth="1"/>
    <col min="18" max="37" width="22.453125" style="21" bestFit="1" customWidth="1"/>
    <col min="38" max="16384" width="8.54296875" style="21"/>
  </cols>
  <sheetData>
    <row r="1" spans="1:37" x14ac:dyDescent="0.35">
      <c r="A1" s="327" t="s">
        <v>277</v>
      </c>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327"/>
      <c r="AJ1" s="327"/>
      <c r="AK1" s="327"/>
    </row>
    <row r="2" spans="1:37" x14ac:dyDescent="0.35">
      <c r="A2" s="328" t="s">
        <v>269</v>
      </c>
      <c r="B2" s="329" t="s">
        <v>270</v>
      </c>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0"/>
      <c r="AI2" s="330"/>
      <c r="AJ2" s="330"/>
      <c r="AK2" s="331"/>
    </row>
    <row r="3" spans="1:37" x14ac:dyDescent="0.35">
      <c r="A3" s="328"/>
      <c r="B3" s="96">
        <v>1</v>
      </c>
      <c r="C3" s="96">
        <v>2</v>
      </c>
      <c r="D3" s="96">
        <v>3</v>
      </c>
      <c r="E3" s="96">
        <v>4</v>
      </c>
      <c r="F3" s="96">
        <v>5</v>
      </c>
      <c r="G3" s="96">
        <v>6</v>
      </c>
      <c r="H3" s="96">
        <v>7</v>
      </c>
      <c r="I3" s="96">
        <v>8</v>
      </c>
      <c r="J3" s="96">
        <v>9</v>
      </c>
      <c r="K3" s="96">
        <v>10</v>
      </c>
      <c r="L3" s="96">
        <v>11</v>
      </c>
      <c r="M3" s="96">
        <v>12</v>
      </c>
      <c r="N3" s="96">
        <v>13</v>
      </c>
      <c r="O3" s="96">
        <v>14</v>
      </c>
      <c r="P3" s="96">
        <v>15</v>
      </c>
      <c r="Q3" s="96">
        <v>16</v>
      </c>
      <c r="R3" s="96">
        <v>17</v>
      </c>
      <c r="S3" s="96">
        <v>18</v>
      </c>
      <c r="T3" s="96">
        <v>19</v>
      </c>
      <c r="U3" s="96">
        <v>20</v>
      </c>
      <c r="V3" s="96">
        <v>21</v>
      </c>
      <c r="W3" s="96">
        <v>22</v>
      </c>
      <c r="X3" s="96">
        <v>23</v>
      </c>
      <c r="Y3" s="96">
        <v>24</v>
      </c>
      <c r="Z3" s="96">
        <v>25</v>
      </c>
      <c r="AA3" s="96">
        <v>26</v>
      </c>
      <c r="AB3" s="96">
        <v>27</v>
      </c>
      <c r="AC3" s="96">
        <v>28</v>
      </c>
      <c r="AD3" s="96">
        <v>29</v>
      </c>
      <c r="AE3" s="96">
        <v>30</v>
      </c>
      <c r="AF3" s="96">
        <v>31</v>
      </c>
      <c r="AG3" s="96">
        <v>32</v>
      </c>
      <c r="AH3" s="96">
        <v>33</v>
      </c>
      <c r="AI3" s="96">
        <v>34</v>
      </c>
      <c r="AJ3" s="96">
        <v>35</v>
      </c>
      <c r="AK3" s="96">
        <v>36</v>
      </c>
    </row>
    <row r="4" spans="1:37" x14ac:dyDescent="0.35">
      <c r="A4" s="47" t="s">
        <v>271</v>
      </c>
      <c r="B4" s="241">
        <v>2143088</v>
      </c>
      <c r="C4" s="247">
        <v>12304913</v>
      </c>
      <c r="D4" s="247">
        <v>33169762</v>
      </c>
      <c r="E4" s="247">
        <v>60149228</v>
      </c>
      <c r="F4" s="247">
        <v>95966243</v>
      </c>
      <c r="G4" s="247">
        <v>141014486</v>
      </c>
      <c r="H4" s="247">
        <v>182377714</v>
      </c>
      <c r="I4" s="247">
        <v>231073711</v>
      </c>
      <c r="J4" s="247">
        <v>289391892</v>
      </c>
      <c r="K4" s="247">
        <v>351107161</v>
      </c>
      <c r="L4" s="247">
        <v>418171172</v>
      </c>
      <c r="M4" s="247">
        <v>494021066</v>
      </c>
      <c r="N4" s="247">
        <v>562201014</v>
      </c>
      <c r="O4" s="247">
        <v>629534308</v>
      </c>
      <c r="P4" s="247">
        <v>688527453</v>
      </c>
      <c r="Q4" s="247">
        <v>734685780</v>
      </c>
      <c r="R4" s="247">
        <v>777987922</v>
      </c>
      <c r="S4" s="247">
        <v>816962916</v>
      </c>
      <c r="T4" s="247">
        <v>846813137</v>
      </c>
      <c r="U4" s="247">
        <v>875265290</v>
      </c>
      <c r="V4" s="247">
        <v>911069429</v>
      </c>
      <c r="W4" s="247">
        <v>935648130</v>
      </c>
      <c r="X4" s="247">
        <v>966930117</v>
      </c>
      <c r="Y4" s="247">
        <v>995441798</v>
      </c>
      <c r="Z4" s="247">
        <v>1021500751</v>
      </c>
      <c r="AA4" s="247">
        <v>1050117126</v>
      </c>
      <c r="AB4" s="247">
        <v>1073705198</v>
      </c>
      <c r="AC4" s="247">
        <v>1096090818</v>
      </c>
      <c r="AD4" s="247">
        <v>1117519866</v>
      </c>
      <c r="AE4" s="247">
        <v>1141260686</v>
      </c>
      <c r="AF4" s="247">
        <v>1164328413</v>
      </c>
      <c r="AG4" s="247">
        <v>1183688173</v>
      </c>
      <c r="AH4" s="247">
        <v>1205609061</v>
      </c>
      <c r="AI4" s="247">
        <v>1224797027</v>
      </c>
      <c r="AJ4" s="247">
        <v>1247079488</v>
      </c>
      <c r="AK4" s="247">
        <v>1269887502</v>
      </c>
    </row>
    <row r="5" spans="1:37" x14ac:dyDescent="0.35">
      <c r="A5" s="47" t="s">
        <v>272</v>
      </c>
      <c r="B5" s="248">
        <v>1798979</v>
      </c>
      <c r="C5" s="249">
        <v>13414554</v>
      </c>
      <c r="D5" s="249">
        <v>39025314</v>
      </c>
      <c r="E5" s="249">
        <v>69841074</v>
      </c>
      <c r="F5" s="249">
        <v>113566251</v>
      </c>
      <c r="G5" s="249">
        <v>164168621</v>
      </c>
      <c r="H5" s="249">
        <v>212767716</v>
      </c>
      <c r="I5" s="249">
        <v>265554531</v>
      </c>
      <c r="J5" s="249">
        <v>335808591</v>
      </c>
      <c r="K5" s="249">
        <v>394742673</v>
      </c>
      <c r="L5" s="249">
        <v>478850974</v>
      </c>
      <c r="M5" s="249">
        <v>559200442</v>
      </c>
      <c r="N5" s="249">
        <v>636536807</v>
      </c>
      <c r="O5" s="249">
        <v>712320381</v>
      </c>
      <c r="P5" s="249">
        <v>771555796</v>
      </c>
      <c r="Q5" s="249">
        <v>825104119</v>
      </c>
      <c r="R5" s="249">
        <v>868248752</v>
      </c>
      <c r="S5" s="249">
        <v>910942331</v>
      </c>
      <c r="T5" s="249">
        <v>949060130</v>
      </c>
      <c r="U5" s="249">
        <v>986114848</v>
      </c>
      <c r="V5" s="249">
        <v>1022249156</v>
      </c>
      <c r="W5" s="249">
        <v>1053486987</v>
      </c>
      <c r="X5" s="249">
        <v>1087715811</v>
      </c>
      <c r="Y5" s="249">
        <v>1119356646</v>
      </c>
      <c r="Z5" s="249">
        <v>1152628136</v>
      </c>
      <c r="AA5" s="249">
        <v>1188267116</v>
      </c>
      <c r="AB5" s="249">
        <v>1217349901</v>
      </c>
      <c r="AC5" s="249">
        <v>1247138649</v>
      </c>
      <c r="AD5" s="249">
        <v>1275307941</v>
      </c>
      <c r="AE5" s="249">
        <v>1301990721</v>
      </c>
      <c r="AF5" s="249">
        <v>1327549849</v>
      </c>
      <c r="AG5" s="249">
        <v>1352006980</v>
      </c>
      <c r="AH5" s="249">
        <v>1378179170</v>
      </c>
      <c r="AI5" s="249">
        <v>1404586101</v>
      </c>
      <c r="AJ5" s="249">
        <v>1435817573</v>
      </c>
      <c r="AK5" s="249">
        <v>1462421157</v>
      </c>
    </row>
    <row r="6" spans="1:37" x14ac:dyDescent="0.35">
      <c r="A6" s="47" t="s">
        <v>273</v>
      </c>
      <c r="B6" s="248">
        <v>2392187</v>
      </c>
      <c r="C6" s="249">
        <v>16782577</v>
      </c>
      <c r="D6" s="249">
        <v>42577212</v>
      </c>
      <c r="E6" s="249">
        <v>77919958</v>
      </c>
      <c r="F6" s="249">
        <v>125233875</v>
      </c>
      <c r="G6" s="249">
        <v>174322403</v>
      </c>
      <c r="H6" s="249">
        <v>231100161</v>
      </c>
      <c r="I6" s="249">
        <v>287532166</v>
      </c>
      <c r="J6" s="249">
        <v>360929295</v>
      </c>
      <c r="K6" s="249">
        <v>424795558</v>
      </c>
      <c r="L6" s="249">
        <v>501855643</v>
      </c>
      <c r="M6" s="249">
        <v>584457757</v>
      </c>
      <c r="N6" s="249">
        <v>685592709</v>
      </c>
      <c r="O6" s="249">
        <v>782360322</v>
      </c>
      <c r="P6" s="249">
        <v>860272083</v>
      </c>
      <c r="Q6" s="249">
        <v>925818191</v>
      </c>
      <c r="R6" s="249">
        <v>986344335</v>
      </c>
      <c r="S6" s="249">
        <v>1039587340</v>
      </c>
      <c r="T6" s="249">
        <v>1085166341</v>
      </c>
      <c r="U6" s="249">
        <v>1129820266</v>
      </c>
      <c r="V6" s="249">
        <v>1176778898</v>
      </c>
      <c r="W6" s="249">
        <v>1222496827</v>
      </c>
      <c r="X6" s="249">
        <v>1269628796</v>
      </c>
      <c r="Y6" s="249">
        <v>1310554872</v>
      </c>
      <c r="Z6" s="249">
        <v>1355493773</v>
      </c>
      <c r="AA6" s="249">
        <v>1394805602</v>
      </c>
      <c r="AB6" s="249">
        <v>1435581394</v>
      </c>
      <c r="AC6" s="249">
        <v>1477015358</v>
      </c>
      <c r="AD6" s="249">
        <v>1515033042</v>
      </c>
      <c r="AE6" s="249">
        <v>1554679830</v>
      </c>
      <c r="AF6" s="249">
        <v>1586245373</v>
      </c>
      <c r="AG6" s="249">
        <v>1618729568</v>
      </c>
      <c r="AH6" s="249">
        <v>1654907388</v>
      </c>
      <c r="AI6" s="249">
        <v>1692282796</v>
      </c>
      <c r="AJ6" s="249">
        <v>1725237636</v>
      </c>
      <c r="AK6" s="249">
        <v>1762392846</v>
      </c>
    </row>
    <row r="7" spans="1:37" x14ac:dyDescent="0.35">
      <c r="A7" s="47" t="s">
        <v>274</v>
      </c>
      <c r="B7" s="248">
        <v>1965242</v>
      </c>
      <c r="C7" s="249">
        <v>17503736</v>
      </c>
      <c r="D7" s="249">
        <v>45862410</v>
      </c>
      <c r="E7" s="249">
        <v>84921542</v>
      </c>
      <c r="F7" s="249">
        <v>132972445</v>
      </c>
      <c r="G7" s="249">
        <v>187580475</v>
      </c>
      <c r="H7" s="249">
        <v>243664150</v>
      </c>
      <c r="I7" s="249">
        <v>303419064</v>
      </c>
      <c r="J7" s="249">
        <v>370790523</v>
      </c>
      <c r="K7" s="249">
        <v>441611732</v>
      </c>
      <c r="L7" s="249">
        <v>533730001</v>
      </c>
      <c r="M7" s="249">
        <v>617801737</v>
      </c>
      <c r="N7" s="249">
        <v>737429937</v>
      </c>
      <c r="O7" s="249">
        <v>831437759</v>
      </c>
      <c r="P7" s="249">
        <v>913013599</v>
      </c>
      <c r="Q7" s="249">
        <v>994840671</v>
      </c>
      <c r="R7" s="249">
        <v>1067037313</v>
      </c>
      <c r="S7" s="249">
        <v>1139110962</v>
      </c>
      <c r="T7" s="249">
        <v>1192152664</v>
      </c>
      <c r="U7" s="249">
        <v>1247715235</v>
      </c>
      <c r="V7" s="249">
        <v>1303002723</v>
      </c>
      <c r="W7" s="249">
        <v>1356888626</v>
      </c>
      <c r="X7" s="249">
        <v>1406906693</v>
      </c>
      <c r="Y7" s="249">
        <v>1460179584</v>
      </c>
      <c r="Z7" s="249">
        <v>1514397560</v>
      </c>
      <c r="AA7" s="249">
        <v>1563516309</v>
      </c>
      <c r="AB7" s="231"/>
      <c r="AC7" s="231"/>
      <c r="AD7" s="231"/>
      <c r="AE7" s="231"/>
      <c r="AF7" s="231"/>
      <c r="AG7" s="231"/>
      <c r="AH7" s="231"/>
      <c r="AI7" s="231"/>
      <c r="AJ7" s="231"/>
      <c r="AK7" s="231"/>
    </row>
    <row r="8" spans="1:37" x14ac:dyDescent="0.35">
      <c r="A8" s="47" t="s">
        <v>275</v>
      </c>
      <c r="B8" s="248">
        <v>2302458</v>
      </c>
      <c r="C8" s="249">
        <v>15691403</v>
      </c>
      <c r="D8" s="249">
        <v>43648132</v>
      </c>
      <c r="E8" s="249">
        <v>89374206</v>
      </c>
      <c r="F8" s="249">
        <v>144810850</v>
      </c>
      <c r="G8" s="249">
        <v>213707929</v>
      </c>
      <c r="H8" s="249">
        <v>276985188</v>
      </c>
      <c r="I8" s="249">
        <v>350597801</v>
      </c>
      <c r="J8" s="249">
        <v>431183172</v>
      </c>
      <c r="K8" s="249">
        <v>519782976</v>
      </c>
      <c r="L8" s="249">
        <v>606184881</v>
      </c>
      <c r="M8" s="249">
        <v>709268174</v>
      </c>
      <c r="N8" s="249">
        <v>818030379</v>
      </c>
      <c r="O8" s="249">
        <v>914953325</v>
      </c>
      <c r="P8" s="231"/>
      <c r="Q8" s="231"/>
      <c r="R8" s="231"/>
      <c r="S8" s="231"/>
      <c r="T8" s="231"/>
      <c r="U8" s="231"/>
      <c r="V8" s="231"/>
      <c r="W8" s="231"/>
      <c r="X8" s="231"/>
      <c r="Y8" s="231"/>
      <c r="Z8" s="231"/>
      <c r="AA8" s="231"/>
      <c r="AB8" s="231"/>
      <c r="AC8" s="231"/>
      <c r="AD8" s="231"/>
      <c r="AE8" s="231"/>
      <c r="AF8" s="231"/>
      <c r="AG8" s="231"/>
      <c r="AH8" s="231"/>
      <c r="AI8" s="231"/>
      <c r="AJ8" s="231"/>
      <c r="AK8" s="231"/>
    </row>
    <row r="9" spans="1:37" x14ac:dyDescent="0.35">
      <c r="A9" s="47" t="s">
        <v>276</v>
      </c>
      <c r="B9" s="248">
        <v>3937459</v>
      </c>
      <c r="C9" s="249">
        <v>18944278</v>
      </c>
      <c r="D9" s="231"/>
      <c r="E9" s="231"/>
      <c r="F9" s="231"/>
      <c r="G9" s="231"/>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row>
  </sheetData>
  <mergeCells count="3">
    <mergeCell ref="A1:AK1"/>
    <mergeCell ref="A2:A3"/>
    <mergeCell ref="B2:AK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9B3F2-4827-4713-B49D-4D5647765F1A}">
  <sheetPr>
    <pageSetUpPr fitToPage="1"/>
  </sheetPr>
  <dimension ref="A1:B88"/>
  <sheetViews>
    <sheetView showGridLines="0" zoomScaleNormal="100" zoomScalePageLayoutView="85" workbookViewId="0">
      <selection activeCell="B6" sqref="B6"/>
    </sheetView>
  </sheetViews>
  <sheetFormatPr defaultColWidth="8.54296875" defaultRowHeight="14.5" x14ac:dyDescent="0.35"/>
  <cols>
    <col min="1" max="1" width="38.453125" style="21" customWidth="1"/>
    <col min="2" max="2" width="78.54296875" style="21" customWidth="1"/>
    <col min="3" max="16384" width="8.54296875" style="21"/>
  </cols>
  <sheetData>
    <row r="1" spans="1:2" s="132" customFormat="1" ht="30" x14ac:dyDescent="0.35">
      <c r="A1" s="130" t="s">
        <v>278</v>
      </c>
      <c r="B1" s="131"/>
    </row>
    <row r="2" spans="1:2" s="132" customFormat="1" ht="30" x14ac:dyDescent="0.35">
      <c r="A2" s="130"/>
      <c r="B2" s="131"/>
    </row>
    <row r="3" spans="1:2" s="132" customFormat="1" ht="23" thickBot="1" x14ac:dyDescent="0.4">
      <c r="A3" s="332" t="s">
        <v>279</v>
      </c>
      <c r="B3" s="332"/>
    </row>
    <row r="4" spans="1:2" ht="15" thickBot="1" x14ac:dyDescent="0.4">
      <c r="A4" s="133" t="s">
        <v>280</v>
      </c>
      <c r="B4" s="134" t="s">
        <v>281</v>
      </c>
    </row>
    <row r="5" spans="1:2" ht="15" thickBot="1" x14ac:dyDescent="0.4">
      <c r="A5" s="135" t="s">
        <v>282</v>
      </c>
      <c r="B5" s="134" t="s">
        <v>279</v>
      </c>
    </row>
    <row r="6" spans="1:2" ht="15" thickBot="1" x14ac:dyDescent="0.4">
      <c r="A6" s="135" t="s">
        <v>283</v>
      </c>
      <c r="B6" s="136">
        <v>44074</v>
      </c>
    </row>
    <row r="7" spans="1:2" ht="15" thickBot="1" x14ac:dyDescent="0.4">
      <c r="A7" s="133" t="s">
        <v>284</v>
      </c>
      <c r="B7" s="134" t="s">
        <v>285</v>
      </c>
    </row>
    <row r="8" spans="1:2" ht="15" thickBot="1" x14ac:dyDescent="0.4">
      <c r="A8" s="137"/>
      <c r="B8" s="137"/>
    </row>
    <row r="9" spans="1:2" ht="15" thickBot="1" x14ac:dyDescent="0.4">
      <c r="A9" s="333" t="s">
        <v>286</v>
      </c>
      <c r="B9" s="333"/>
    </row>
    <row r="10" spans="1:2" s="140" customFormat="1" ht="15" thickBot="1" x14ac:dyDescent="0.4">
      <c r="A10" s="138" t="s">
        <v>287</v>
      </c>
      <c r="B10" s="139" t="s">
        <v>288</v>
      </c>
    </row>
    <row r="11" spans="1:2" s="140" customFormat="1" ht="15" thickBot="1" x14ac:dyDescent="0.4">
      <c r="A11" s="139" t="s">
        <v>289</v>
      </c>
      <c r="B11" s="139" t="s">
        <v>290</v>
      </c>
    </row>
    <row r="12" spans="1:2" s="140" customFormat="1" ht="15" thickBot="1" x14ac:dyDescent="0.4">
      <c r="A12" s="139" t="s">
        <v>289</v>
      </c>
      <c r="B12" s="139" t="s">
        <v>291</v>
      </c>
    </row>
    <row r="13" spans="1:2" s="140" customFormat="1" ht="15" thickBot="1" x14ac:dyDescent="0.4">
      <c r="A13" s="139" t="s">
        <v>292</v>
      </c>
      <c r="B13" s="139" t="s">
        <v>293</v>
      </c>
    </row>
    <row r="14" spans="1:2" s="140" customFormat="1" ht="42.5" thickBot="1" x14ac:dyDescent="0.4">
      <c r="A14" s="139" t="s">
        <v>289</v>
      </c>
      <c r="B14" s="139" t="s">
        <v>294</v>
      </c>
    </row>
    <row r="15" spans="1:2" s="140" customFormat="1" ht="15" thickBot="1" x14ac:dyDescent="0.4">
      <c r="A15" s="139" t="s">
        <v>289</v>
      </c>
      <c r="B15" s="139" t="s">
        <v>295</v>
      </c>
    </row>
    <row r="16" spans="1:2" s="140" customFormat="1" ht="15" thickBot="1" x14ac:dyDescent="0.4">
      <c r="A16" s="138" t="s">
        <v>296</v>
      </c>
      <c r="B16" s="139" t="s">
        <v>288</v>
      </c>
    </row>
    <row r="17" spans="1:2" s="140" customFormat="1" ht="15" thickBot="1" x14ac:dyDescent="0.4">
      <c r="A17" s="139" t="s">
        <v>289</v>
      </c>
      <c r="B17" s="139" t="s">
        <v>297</v>
      </c>
    </row>
    <row r="18" spans="1:2" s="140" customFormat="1" ht="15" thickBot="1" x14ac:dyDescent="0.4">
      <c r="A18" s="139" t="s">
        <v>292</v>
      </c>
      <c r="B18" s="139" t="s">
        <v>298</v>
      </c>
    </row>
    <row r="19" spans="1:2" s="140" customFormat="1" ht="15" thickBot="1" x14ac:dyDescent="0.4">
      <c r="A19" s="139" t="s">
        <v>289</v>
      </c>
      <c r="B19" s="139" t="s">
        <v>299</v>
      </c>
    </row>
    <row r="20" spans="1:2" s="140" customFormat="1" ht="42.5" thickBot="1" x14ac:dyDescent="0.4">
      <c r="A20" s="139" t="s">
        <v>289</v>
      </c>
      <c r="B20" s="139" t="s">
        <v>300</v>
      </c>
    </row>
    <row r="21" spans="1:2" s="140" customFormat="1" ht="15" thickBot="1" x14ac:dyDescent="0.4">
      <c r="A21" s="139" t="s">
        <v>289</v>
      </c>
      <c r="B21" s="139" t="s">
        <v>301</v>
      </c>
    </row>
    <row r="22" spans="1:2" s="140" customFormat="1" ht="15" thickBot="1" x14ac:dyDescent="0.4">
      <c r="A22" s="138" t="s">
        <v>302</v>
      </c>
      <c r="B22" s="139" t="s">
        <v>303</v>
      </c>
    </row>
    <row r="23" spans="1:2" s="140" customFormat="1" ht="15" thickBot="1" x14ac:dyDescent="0.4">
      <c r="A23" s="139" t="s">
        <v>289</v>
      </c>
      <c r="B23" s="139" t="s">
        <v>304</v>
      </c>
    </row>
    <row r="24" spans="1:2" s="140" customFormat="1" ht="15" thickBot="1" x14ac:dyDescent="0.4">
      <c r="A24" s="139" t="s">
        <v>289</v>
      </c>
      <c r="B24" s="139" t="s">
        <v>305</v>
      </c>
    </row>
    <row r="25" spans="1:2" s="140" customFormat="1" ht="15" thickBot="1" x14ac:dyDescent="0.4">
      <c r="A25" s="139" t="s">
        <v>289</v>
      </c>
      <c r="B25" s="139" t="s">
        <v>306</v>
      </c>
    </row>
    <row r="26" spans="1:2" s="140" customFormat="1" ht="15" thickBot="1" x14ac:dyDescent="0.4">
      <c r="A26" s="139" t="s">
        <v>289</v>
      </c>
      <c r="B26" s="139" t="s">
        <v>307</v>
      </c>
    </row>
    <row r="27" spans="1:2" s="142" customFormat="1" ht="28.5" thickBot="1" x14ac:dyDescent="0.4">
      <c r="A27" s="141" t="s">
        <v>289</v>
      </c>
      <c r="B27" s="141" t="s">
        <v>308</v>
      </c>
    </row>
    <row r="28" spans="1:2" s="140" customFormat="1" ht="15" thickBot="1" x14ac:dyDescent="0.4">
      <c r="A28" s="138" t="s">
        <v>309</v>
      </c>
      <c r="B28" s="139" t="s">
        <v>303</v>
      </c>
    </row>
    <row r="29" spans="1:2" s="142" customFormat="1" ht="28.5" thickBot="1" x14ac:dyDescent="0.4">
      <c r="A29" s="141" t="s">
        <v>289</v>
      </c>
      <c r="B29" s="141" t="s">
        <v>310</v>
      </c>
    </row>
    <row r="30" spans="1:2" s="142" customFormat="1" ht="28.5" thickBot="1" x14ac:dyDescent="0.4">
      <c r="A30" s="141" t="s">
        <v>289</v>
      </c>
      <c r="B30" s="141" t="s">
        <v>311</v>
      </c>
    </row>
    <row r="31" spans="1:2" s="140" customFormat="1" ht="28.5" thickBot="1" x14ac:dyDescent="0.4">
      <c r="A31" s="139" t="s">
        <v>289</v>
      </c>
      <c r="B31" s="139" t="s">
        <v>312</v>
      </c>
    </row>
    <row r="32" spans="1:2" s="142" customFormat="1" ht="28.5" thickBot="1" x14ac:dyDescent="0.4">
      <c r="A32" s="141" t="s">
        <v>289</v>
      </c>
      <c r="B32" s="141" t="s">
        <v>313</v>
      </c>
    </row>
    <row r="33" spans="1:2" s="140" customFormat="1" ht="15" thickBot="1" x14ac:dyDescent="0.4">
      <c r="A33" s="139" t="s">
        <v>289</v>
      </c>
      <c r="B33" s="139" t="s">
        <v>314</v>
      </c>
    </row>
    <row r="34" spans="1:2" s="140" customFormat="1" ht="15" thickBot="1" x14ac:dyDescent="0.4">
      <c r="A34" s="138" t="s">
        <v>315</v>
      </c>
      <c r="B34" s="139" t="s">
        <v>288</v>
      </c>
    </row>
    <row r="35" spans="1:2" s="140" customFormat="1" ht="15" thickBot="1" x14ac:dyDescent="0.4">
      <c r="A35" s="139" t="s">
        <v>292</v>
      </c>
      <c r="B35" s="139" t="s">
        <v>316</v>
      </c>
    </row>
    <row r="36" spans="1:2" s="140" customFormat="1" ht="15" thickBot="1" x14ac:dyDescent="0.4">
      <c r="A36" s="139" t="s">
        <v>289</v>
      </c>
      <c r="B36" s="139" t="s">
        <v>317</v>
      </c>
    </row>
    <row r="37" spans="1:2" s="140" customFormat="1" ht="15" thickBot="1" x14ac:dyDescent="0.4">
      <c r="A37" s="139" t="s">
        <v>289</v>
      </c>
      <c r="B37" s="139" t="s">
        <v>318</v>
      </c>
    </row>
    <row r="38" spans="1:2" s="140" customFormat="1" ht="28.5" thickBot="1" x14ac:dyDescent="0.4">
      <c r="A38" s="139" t="s">
        <v>289</v>
      </c>
      <c r="B38" s="139" t="s">
        <v>319</v>
      </c>
    </row>
    <row r="39" spans="1:2" s="140" customFormat="1" ht="15" thickBot="1" x14ac:dyDescent="0.4">
      <c r="A39" s="139" t="s">
        <v>289</v>
      </c>
      <c r="B39" s="139" t="s">
        <v>320</v>
      </c>
    </row>
    <row r="40" spans="1:2" ht="15" thickBot="1" x14ac:dyDescent="0.4">
      <c r="A40" s="143"/>
      <c r="B40" s="143"/>
    </row>
    <row r="41" spans="1:2" ht="14.4" customHeight="1" thickBot="1" x14ac:dyDescent="0.4">
      <c r="A41" s="333" t="s">
        <v>321</v>
      </c>
      <c r="B41" s="333"/>
    </row>
    <row r="42" spans="1:2" s="142" customFormat="1" ht="42.5" thickBot="1" x14ac:dyDescent="0.4">
      <c r="A42" s="144" t="s">
        <v>322</v>
      </c>
      <c r="B42" s="141" t="s">
        <v>323</v>
      </c>
    </row>
    <row r="43" spans="1:2" s="140" customFormat="1" ht="84.5" thickBot="1" x14ac:dyDescent="0.4">
      <c r="A43" s="144"/>
      <c r="B43" s="141" t="s">
        <v>324</v>
      </c>
    </row>
    <row r="44" spans="1:2" s="142" customFormat="1" ht="42.5" thickBot="1" x14ac:dyDescent="0.4">
      <c r="A44" s="144" t="s">
        <v>325</v>
      </c>
      <c r="B44" s="141" t="s">
        <v>326</v>
      </c>
    </row>
    <row r="45" spans="1:2" s="142" customFormat="1" ht="56.5" thickBot="1" x14ac:dyDescent="0.4">
      <c r="A45" s="141" t="s">
        <v>94</v>
      </c>
      <c r="B45" s="141" t="s">
        <v>327</v>
      </c>
    </row>
    <row r="46" spans="1:2" s="140" customFormat="1" ht="15" thickBot="1" x14ac:dyDescent="0.4">
      <c r="A46" s="139" t="s">
        <v>94</v>
      </c>
      <c r="B46" s="139" t="s">
        <v>328</v>
      </c>
    </row>
    <row r="47" spans="1:2" s="140" customFormat="1" ht="28.5" thickBot="1" x14ac:dyDescent="0.4">
      <c r="A47" s="139" t="s">
        <v>94</v>
      </c>
      <c r="B47" s="139" t="s">
        <v>329</v>
      </c>
    </row>
    <row r="48" spans="1:2" s="140" customFormat="1" ht="15" thickBot="1" x14ac:dyDescent="0.4">
      <c r="A48" s="139" t="s">
        <v>94</v>
      </c>
      <c r="B48" s="139" t="s">
        <v>330</v>
      </c>
    </row>
    <row r="49" spans="1:2" s="140" customFormat="1" ht="28.5" thickBot="1" x14ac:dyDescent="0.4">
      <c r="A49" s="139" t="s">
        <v>94</v>
      </c>
      <c r="B49" s="139" t="s">
        <v>331</v>
      </c>
    </row>
    <row r="50" spans="1:2" s="140" customFormat="1" ht="15" thickBot="1" x14ac:dyDescent="0.4">
      <c r="A50" s="139" t="s">
        <v>94</v>
      </c>
      <c r="B50" s="139" t="s">
        <v>332</v>
      </c>
    </row>
    <row r="51" spans="1:2" s="142" customFormat="1" ht="28.5" thickBot="1" x14ac:dyDescent="0.4">
      <c r="A51" s="141" t="s">
        <v>94</v>
      </c>
      <c r="B51" s="141" t="s">
        <v>333</v>
      </c>
    </row>
    <row r="52" spans="1:2" s="142" customFormat="1" ht="56.5" thickBot="1" x14ac:dyDescent="0.4">
      <c r="A52" s="141" t="s">
        <v>94</v>
      </c>
      <c r="B52" s="141" t="s">
        <v>334</v>
      </c>
    </row>
    <row r="53" spans="1:2" s="140" customFormat="1" ht="28.5" thickBot="1" x14ac:dyDescent="0.4">
      <c r="A53" s="139" t="s">
        <v>94</v>
      </c>
      <c r="B53" s="139" t="s">
        <v>335</v>
      </c>
    </row>
    <row r="54" spans="1:2" s="142" customFormat="1" ht="28.5" thickBot="1" x14ac:dyDescent="0.4">
      <c r="A54" s="141" t="s">
        <v>94</v>
      </c>
      <c r="B54" s="141" t="s">
        <v>336</v>
      </c>
    </row>
    <row r="55" spans="1:2" s="142" customFormat="1" ht="28.5" thickBot="1" x14ac:dyDescent="0.4">
      <c r="A55" s="141" t="s">
        <v>94</v>
      </c>
      <c r="B55" s="141" t="s">
        <v>337</v>
      </c>
    </row>
    <row r="56" spans="1:2" s="140" customFormat="1" ht="28.5" thickBot="1" x14ac:dyDescent="0.4">
      <c r="A56" s="139" t="s">
        <v>94</v>
      </c>
      <c r="B56" s="139" t="s">
        <v>338</v>
      </c>
    </row>
    <row r="57" spans="1:2" s="140" customFormat="1" ht="28.5" thickBot="1" x14ac:dyDescent="0.4">
      <c r="A57" s="139" t="s">
        <v>94</v>
      </c>
      <c r="B57" s="139" t="s">
        <v>339</v>
      </c>
    </row>
    <row r="58" spans="1:2" ht="15" thickBot="1" x14ac:dyDescent="0.4">
      <c r="A58" s="145"/>
      <c r="B58" s="145"/>
    </row>
    <row r="59" spans="1:2" s="142" customFormat="1" ht="14.4" customHeight="1" thickBot="1" x14ac:dyDescent="0.4">
      <c r="A59" s="333" t="s">
        <v>340</v>
      </c>
      <c r="B59" s="333"/>
    </row>
    <row r="60" spans="1:2" s="142" customFormat="1" ht="15" thickBot="1" x14ac:dyDescent="0.4">
      <c r="A60" s="146" t="s">
        <v>341</v>
      </c>
      <c r="B60" s="147" t="s">
        <v>342</v>
      </c>
    </row>
    <row r="61" spans="1:2" s="142" customFormat="1" ht="42.5" thickBot="1" x14ac:dyDescent="0.4">
      <c r="A61" s="148" t="s">
        <v>343</v>
      </c>
      <c r="B61" s="148" t="s">
        <v>344</v>
      </c>
    </row>
    <row r="62" spans="1:2" s="140" customFormat="1" ht="28.5" thickBot="1" x14ac:dyDescent="0.4">
      <c r="A62" s="148" t="s">
        <v>345</v>
      </c>
      <c r="B62" s="148" t="s">
        <v>346</v>
      </c>
    </row>
    <row r="63" spans="1:2" s="142" customFormat="1" ht="42.5" thickBot="1" x14ac:dyDescent="0.4">
      <c r="A63" s="148" t="s">
        <v>347</v>
      </c>
      <c r="B63" s="148" t="s">
        <v>348</v>
      </c>
    </row>
    <row r="64" spans="1:2" s="142" customFormat="1" ht="15" thickBot="1" x14ac:dyDescent="0.4">
      <c r="A64" s="149"/>
      <c r="B64" s="150"/>
    </row>
    <row r="65" spans="1:2" s="142" customFormat="1" ht="15" thickBot="1" x14ac:dyDescent="0.4">
      <c r="A65" s="146" t="s">
        <v>349</v>
      </c>
      <c r="B65" s="147" t="s">
        <v>342</v>
      </c>
    </row>
    <row r="66" spans="1:2" s="140" customFormat="1" ht="28.5" thickBot="1" x14ac:dyDescent="0.4">
      <c r="A66" s="148" t="s">
        <v>350</v>
      </c>
      <c r="B66" s="148" t="s">
        <v>351</v>
      </c>
    </row>
    <row r="67" spans="1:2" s="142" customFormat="1" ht="56.5" thickBot="1" x14ac:dyDescent="0.4">
      <c r="A67" s="148" t="s">
        <v>352</v>
      </c>
      <c r="B67" s="148" t="s">
        <v>353</v>
      </c>
    </row>
    <row r="68" spans="1:2" s="142" customFormat="1" ht="15" thickBot="1" x14ac:dyDescent="0.4">
      <c r="A68" s="149"/>
      <c r="B68" s="150"/>
    </row>
    <row r="69" spans="1:2" s="142" customFormat="1" ht="15" thickBot="1" x14ac:dyDescent="0.4">
      <c r="A69" s="146" t="s">
        <v>354</v>
      </c>
      <c r="B69" s="147" t="s">
        <v>342</v>
      </c>
    </row>
    <row r="70" spans="1:2" s="142" customFormat="1" ht="28.5" thickBot="1" x14ac:dyDescent="0.4">
      <c r="A70" s="148" t="s">
        <v>355</v>
      </c>
      <c r="B70" s="148" t="s">
        <v>356</v>
      </c>
    </row>
    <row r="71" spans="1:2" s="140" customFormat="1" ht="42.5" thickBot="1" x14ac:dyDescent="0.4">
      <c r="A71" s="148" t="s">
        <v>357</v>
      </c>
      <c r="B71" s="148" t="s">
        <v>358</v>
      </c>
    </row>
    <row r="72" spans="1:2" s="142" customFormat="1" ht="42.5" thickBot="1" x14ac:dyDescent="0.4">
      <c r="A72" s="148" t="s">
        <v>359</v>
      </c>
      <c r="B72" s="148" t="s">
        <v>353</v>
      </c>
    </row>
    <row r="73" spans="1:2" s="142" customFormat="1" ht="15" thickBot="1" x14ac:dyDescent="0.4">
      <c r="A73" s="149"/>
      <c r="B73" s="150"/>
    </row>
    <row r="74" spans="1:2" s="140" customFormat="1" ht="15" thickBot="1" x14ac:dyDescent="0.4">
      <c r="A74" s="146" t="s">
        <v>360</v>
      </c>
      <c r="B74" s="147" t="s">
        <v>342</v>
      </c>
    </row>
    <row r="75" spans="1:2" s="142" customFormat="1" ht="42.5" thickBot="1" x14ac:dyDescent="0.4">
      <c r="A75" s="148" t="s">
        <v>361</v>
      </c>
      <c r="B75" s="148" t="s">
        <v>362</v>
      </c>
    </row>
    <row r="76" spans="1:2" s="142" customFormat="1" ht="15" thickBot="1" x14ac:dyDescent="0.4">
      <c r="A76" s="149"/>
      <c r="B76" s="150"/>
    </row>
    <row r="77" spans="1:2" s="142" customFormat="1" ht="15" thickBot="1" x14ac:dyDescent="0.4">
      <c r="A77" s="146" t="s">
        <v>363</v>
      </c>
      <c r="B77" s="147" t="s">
        <v>342</v>
      </c>
    </row>
    <row r="78" spans="1:2" s="140" customFormat="1" ht="28.5" thickBot="1" x14ac:dyDescent="0.4">
      <c r="A78" s="148" t="s">
        <v>364</v>
      </c>
      <c r="B78" s="148" t="s">
        <v>353</v>
      </c>
    </row>
    <row r="79" spans="1:2" s="140" customFormat="1" ht="42.5" thickBot="1" x14ac:dyDescent="0.4">
      <c r="A79" s="148" t="s">
        <v>365</v>
      </c>
      <c r="B79" s="148" t="s">
        <v>353</v>
      </c>
    </row>
    <row r="80" spans="1:2" s="142" customFormat="1" ht="15" thickBot="1" x14ac:dyDescent="0.4">
      <c r="A80" s="149"/>
      <c r="B80" s="150"/>
    </row>
    <row r="81" spans="1:2" s="142" customFormat="1" ht="15" thickBot="1" x14ac:dyDescent="0.4">
      <c r="A81" s="146" t="s">
        <v>366</v>
      </c>
      <c r="B81" s="147" t="s">
        <v>342</v>
      </c>
    </row>
    <row r="82" spans="1:2" s="140" customFormat="1" ht="28.5" thickBot="1" x14ac:dyDescent="0.4">
      <c r="A82" s="147" t="s">
        <v>367</v>
      </c>
      <c r="B82" s="147" t="s">
        <v>368</v>
      </c>
    </row>
    <row r="83" spans="1:2" s="142" customFormat="1" ht="42.5" thickBot="1" x14ac:dyDescent="0.4">
      <c r="A83" s="148" t="s">
        <v>369</v>
      </c>
      <c r="B83" s="148" t="s">
        <v>292</v>
      </c>
    </row>
    <row r="84" spans="1:2" s="142" customFormat="1" ht="15" thickBot="1" x14ac:dyDescent="0.4">
      <c r="A84" s="149"/>
      <c r="B84" s="150"/>
    </row>
    <row r="85" spans="1:2" s="142" customFormat="1" ht="15" thickBot="1" x14ac:dyDescent="0.4">
      <c r="A85" s="146" t="s">
        <v>370</v>
      </c>
      <c r="B85" s="147" t="s">
        <v>342</v>
      </c>
    </row>
    <row r="86" spans="1:2" s="142" customFormat="1" ht="28.5" thickBot="1" x14ac:dyDescent="0.4">
      <c r="A86" s="148" t="s">
        <v>371</v>
      </c>
      <c r="B86" s="148" t="s">
        <v>368</v>
      </c>
    </row>
    <row r="87" spans="1:2" s="142" customFormat="1" ht="56.5" thickBot="1" x14ac:dyDescent="0.4">
      <c r="A87" s="148" t="s">
        <v>372</v>
      </c>
      <c r="B87" s="148" t="s">
        <v>292</v>
      </c>
    </row>
    <row r="88" spans="1:2" s="142" customFormat="1" x14ac:dyDescent="0.35">
      <c r="A88" s="151"/>
      <c r="B88" s="151"/>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34C94-5395-44F0-9F43-90FBC0CAB29B}">
  <sheetPr>
    <pageSetUpPr fitToPage="1"/>
  </sheetPr>
  <dimension ref="A1:B88"/>
  <sheetViews>
    <sheetView showGridLines="0" zoomScaleNormal="100" zoomScalePageLayoutView="85" workbookViewId="0">
      <selection activeCell="B6" sqref="B6"/>
    </sheetView>
  </sheetViews>
  <sheetFormatPr defaultColWidth="8.54296875" defaultRowHeight="14.5" x14ac:dyDescent="0.35"/>
  <cols>
    <col min="1" max="1" width="38.453125" style="21" customWidth="1"/>
    <col min="2" max="2" width="78.54296875" style="21" customWidth="1"/>
    <col min="3" max="16384" width="8.54296875" style="21"/>
  </cols>
  <sheetData>
    <row r="1" spans="1:2" s="132" customFormat="1" ht="30" x14ac:dyDescent="0.35">
      <c r="A1" s="130" t="s">
        <v>278</v>
      </c>
      <c r="B1" s="131"/>
    </row>
    <row r="2" spans="1:2" s="132" customFormat="1" ht="30" x14ac:dyDescent="0.35">
      <c r="A2" s="130"/>
      <c r="B2" s="131"/>
    </row>
    <row r="3" spans="1:2" s="132" customFormat="1" ht="23" thickBot="1" x14ac:dyDescent="0.4">
      <c r="A3" s="334" t="s">
        <v>373</v>
      </c>
      <c r="B3" s="334"/>
    </row>
    <row r="4" spans="1:2" ht="15" thickBot="1" x14ac:dyDescent="0.4">
      <c r="A4" s="133" t="s">
        <v>280</v>
      </c>
      <c r="B4" s="134" t="s">
        <v>281</v>
      </c>
    </row>
    <row r="5" spans="1:2" ht="29" thickBot="1" x14ac:dyDescent="0.4">
      <c r="A5" s="135" t="s">
        <v>282</v>
      </c>
      <c r="B5" s="134" t="s">
        <v>374</v>
      </c>
    </row>
    <row r="6" spans="1:2" ht="15" thickBot="1" x14ac:dyDescent="0.4">
      <c r="A6" s="135" t="s">
        <v>283</v>
      </c>
      <c r="B6" s="136">
        <v>44074</v>
      </c>
    </row>
    <row r="7" spans="1:2" ht="15" thickBot="1" x14ac:dyDescent="0.4">
      <c r="A7" s="133" t="s">
        <v>284</v>
      </c>
      <c r="B7" s="134" t="s">
        <v>285</v>
      </c>
    </row>
    <row r="8" spans="1:2" ht="15" thickBot="1" x14ac:dyDescent="0.4">
      <c r="A8" s="137"/>
      <c r="B8" s="137"/>
    </row>
    <row r="9" spans="1:2" ht="15" thickBot="1" x14ac:dyDescent="0.4">
      <c r="A9" s="333" t="s">
        <v>286</v>
      </c>
      <c r="B9" s="333"/>
    </row>
    <row r="10" spans="1:2" s="140" customFormat="1" ht="15" thickBot="1" x14ac:dyDescent="0.4">
      <c r="A10" s="138" t="s">
        <v>287</v>
      </c>
      <c r="B10" s="139" t="s">
        <v>288</v>
      </c>
    </row>
    <row r="11" spans="1:2" s="140" customFormat="1" ht="15" thickBot="1" x14ac:dyDescent="0.4">
      <c r="A11" s="139" t="s">
        <v>289</v>
      </c>
      <c r="B11" s="139" t="s">
        <v>290</v>
      </c>
    </row>
    <row r="12" spans="1:2" s="140" customFormat="1" ht="15" thickBot="1" x14ac:dyDescent="0.4">
      <c r="A12" s="139" t="s">
        <v>289</v>
      </c>
      <c r="B12" s="139" t="s">
        <v>291</v>
      </c>
    </row>
    <row r="13" spans="1:2" s="140" customFormat="1" ht="15" thickBot="1" x14ac:dyDescent="0.4">
      <c r="A13" s="139" t="s">
        <v>292</v>
      </c>
      <c r="B13" s="139" t="s">
        <v>293</v>
      </c>
    </row>
    <row r="14" spans="1:2" s="140" customFormat="1" ht="42.5" thickBot="1" x14ac:dyDescent="0.4">
      <c r="A14" s="139" t="s">
        <v>289</v>
      </c>
      <c r="B14" s="139" t="s">
        <v>294</v>
      </c>
    </row>
    <row r="15" spans="1:2" s="140" customFormat="1" ht="15" thickBot="1" x14ac:dyDescent="0.4">
      <c r="A15" s="139" t="s">
        <v>289</v>
      </c>
      <c r="B15" s="139" t="s">
        <v>295</v>
      </c>
    </row>
    <row r="16" spans="1:2" s="140" customFormat="1" ht="15" thickBot="1" x14ac:dyDescent="0.4">
      <c r="A16" s="138" t="s">
        <v>296</v>
      </c>
      <c r="B16" s="139" t="s">
        <v>288</v>
      </c>
    </row>
    <row r="17" spans="1:2" s="140" customFormat="1" ht="15" thickBot="1" x14ac:dyDescent="0.4">
      <c r="A17" s="139" t="s">
        <v>289</v>
      </c>
      <c r="B17" s="139" t="s">
        <v>297</v>
      </c>
    </row>
    <row r="18" spans="1:2" s="140" customFormat="1" ht="15" thickBot="1" x14ac:dyDescent="0.4">
      <c r="A18" s="139" t="s">
        <v>292</v>
      </c>
      <c r="B18" s="139" t="s">
        <v>298</v>
      </c>
    </row>
    <row r="19" spans="1:2" s="140" customFormat="1" ht="15" thickBot="1" x14ac:dyDescent="0.4">
      <c r="A19" s="139" t="s">
        <v>289</v>
      </c>
      <c r="B19" s="139" t="s">
        <v>299</v>
      </c>
    </row>
    <row r="20" spans="1:2" s="140" customFormat="1" ht="42.5" thickBot="1" x14ac:dyDescent="0.4">
      <c r="A20" s="139" t="s">
        <v>289</v>
      </c>
      <c r="B20" s="139" t="s">
        <v>300</v>
      </c>
    </row>
    <row r="21" spans="1:2" s="140" customFormat="1" ht="15" thickBot="1" x14ac:dyDescent="0.4">
      <c r="A21" s="139" t="s">
        <v>289</v>
      </c>
      <c r="B21" s="139" t="s">
        <v>301</v>
      </c>
    </row>
    <row r="22" spans="1:2" s="140" customFormat="1" ht="15" thickBot="1" x14ac:dyDescent="0.4">
      <c r="A22" s="138" t="s">
        <v>302</v>
      </c>
      <c r="B22" s="139" t="s">
        <v>303</v>
      </c>
    </row>
    <row r="23" spans="1:2" s="140" customFormat="1" ht="15" thickBot="1" x14ac:dyDescent="0.4">
      <c r="A23" s="139" t="s">
        <v>289</v>
      </c>
      <c r="B23" s="139" t="s">
        <v>304</v>
      </c>
    </row>
    <row r="24" spans="1:2" s="140" customFormat="1" ht="15" thickBot="1" x14ac:dyDescent="0.4">
      <c r="A24" s="139" t="s">
        <v>289</v>
      </c>
      <c r="B24" s="139" t="s">
        <v>305</v>
      </c>
    </row>
    <row r="25" spans="1:2" s="140" customFormat="1" ht="15" thickBot="1" x14ac:dyDescent="0.4">
      <c r="A25" s="139" t="s">
        <v>289</v>
      </c>
      <c r="B25" s="139" t="s">
        <v>306</v>
      </c>
    </row>
    <row r="26" spans="1:2" s="140" customFormat="1" ht="15" thickBot="1" x14ac:dyDescent="0.4">
      <c r="A26" s="139" t="s">
        <v>289</v>
      </c>
      <c r="B26" s="139" t="s">
        <v>307</v>
      </c>
    </row>
    <row r="27" spans="1:2" s="142" customFormat="1" ht="28.5" thickBot="1" x14ac:dyDescent="0.4">
      <c r="A27" s="141" t="s">
        <v>289</v>
      </c>
      <c r="B27" s="141" t="s">
        <v>308</v>
      </c>
    </row>
    <row r="28" spans="1:2" s="140" customFormat="1" ht="15" thickBot="1" x14ac:dyDescent="0.4">
      <c r="A28" s="138" t="s">
        <v>309</v>
      </c>
      <c r="B28" s="139" t="s">
        <v>303</v>
      </c>
    </row>
    <row r="29" spans="1:2" s="142" customFormat="1" ht="28.5" thickBot="1" x14ac:dyDescent="0.4">
      <c r="A29" s="141" t="s">
        <v>289</v>
      </c>
      <c r="B29" s="141" t="s">
        <v>310</v>
      </c>
    </row>
    <row r="30" spans="1:2" s="142" customFormat="1" ht="28.5" thickBot="1" x14ac:dyDescent="0.4">
      <c r="A30" s="141" t="s">
        <v>289</v>
      </c>
      <c r="B30" s="141" t="s">
        <v>311</v>
      </c>
    </row>
    <row r="31" spans="1:2" s="140" customFormat="1" ht="28.5" thickBot="1" x14ac:dyDescent="0.4">
      <c r="A31" s="139" t="s">
        <v>289</v>
      </c>
      <c r="B31" s="139" t="s">
        <v>312</v>
      </c>
    </row>
    <row r="32" spans="1:2" s="142" customFormat="1" ht="28.5" thickBot="1" x14ac:dyDescent="0.4">
      <c r="A32" s="141" t="s">
        <v>289</v>
      </c>
      <c r="B32" s="141" t="s">
        <v>313</v>
      </c>
    </row>
    <row r="33" spans="1:2" s="140" customFormat="1" ht="15" thickBot="1" x14ac:dyDescent="0.4">
      <c r="A33" s="139" t="s">
        <v>289</v>
      </c>
      <c r="B33" s="139" t="s">
        <v>314</v>
      </c>
    </row>
    <row r="34" spans="1:2" s="140" customFormat="1" ht="15" thickBot="1" x14ac:dyDescent="0.4">
      <c r="A34" s="138" t="s">
        <v>315</v>
      </c>
      <c r="B34" s="139" t="s">
        <v>288</v>
      </c>
    </row>
    <row r="35" spans="1:2" s="140" customFormat="1" ht="15" thickBot="1" x14ac:dyDescent="0.4">
      <c r="A35" s="139" t="s">
        <v>292</v>
      </c>
      <c r="B35" s="139" t="s">
        <v>316</v>
      </c>
    </row>
    <row r="36" spans="1:2" s="140" customFormat="1" ht="15" thickBot="1" x14ac:dyDescent="0.4">
      <c r="A36" s="139" t="s">
        <v>289</v>
      </c>
      <c r="B36" s="139" t="s">
        <v>317</v>
      </c>
    </row>
    <row r="37" spans="1:2" s="140" customFormat="1" ht="15" thickBot="1" x14ac:dyDescent="0.4">
      <c r="A37" s="139" t="s">
        <v>289</v>
      </c>
      <c r="B37" s="139" t="s">
        <v>318</v>
      </c>
    </row>
    <row r="38" spans="1:2" s="140" customFormat="1" ht="28.5" thickBot="1" x14ac:dyDescent="0.4">
      <c r="A38" s="139" t="s">
        <v>289</v>
      </c>
      <c r="B38" s="139" t="s">
        <v>319</v>
      </c>
    </row>
    <row r="39" spans="1:2" s="140" customFormat="1" ht="15" thickBot="1" x14ac:dyDescent="0.4">
      <c r="A39" s="139" t="s">
        <v>289</v>
      </c>
      <c r="B39" s="139" t="s">
        <v>320</v>
      </c>
    </row>
    <row r="40" spans="1:2" ht="15" thickBot="1" x14ac:dyDescent="0.4">
      <c r="A40" s="143"/>
      <c r="B40" s="143"/>
    </row>
    <row r="41" spans="1:2" ht="14.4" customHeight="1" thickBot="1" x14ac:dyDescent="0.4">
      <c r="A41" s="333" t="s">
        <v>321</v>
      </c>
      <c r="B41" s="333"/>
    </row>
    <row r="42" spans="1:2" s="142" customFormat="1" ht="42.5" thickBot="1" x14ac:dyDescent="0.4">
      <c r="A42" s="144" t="s">
        <v>322</v>
      </c>
      <c r="B42" s="141" t="s">
        <v>323</v>
      </c>
    </row>
    <row r="43" spans="1:2" s="140" customFormat="1" ht="84.5" thickBot="1" x14ac:dyDescent="0.4">
      <c r="A43" s="144"/>
      <c r="B43" s="141" t="s">
        <v>324</v>
      </c>
    </row>
    <row r="44" spans="1:2" s="142" customFormat="1" ht="42.5" thickBot="1" x14ac:dyDescent="0.4">
      <c r="A44" s="144" t="s">
        <v>325</v>
      </c>
      <c r="B44" s="141" t="s">
        <v>326</v>
      </c>
    </row>
    <row r="45" spans="1:2" s="142" customFormat="1" ht="56.5" thickBot="1" x14ac:dyDescent="0.4">
      <c r="A45" s="141" t="s">
        <v>94</v>
      </c>
      <c r="B45" s="141" t="s">
        <v>327</v>
      </c>
    </row>
    <row r="46" spans="1:2" s="140" customFormat="1" ht="15" thickBot="1" x14ac:dyDescent="0.4">
      <c r="A46" s="139" t="s">
        <v>94</v>
      </c>
      <c r="B46" s="139" t="s">
        <v>328</v>
      </c>
    </row>
    <row r="47" spans="1:2" s="140" customFormat="1" ht="15" thickBot="1" x14ac:dyDescent="0.4">
      <c r="A47" s="139" t="s">
        <v>94</v>
      </c>
      <c r="B47" s="139" t="s">
        <v>329</v>
      </c>
    </row>
    <row r="48" spans="1:2" s="140" customFormat="1" ht="15" thickBot="1" x14ac:dyDescent="0.4">
      <c r="A48" s="139" t="s">
        <v>94</v>
      </c>
      <c r="B48" s="139" t="s">
        <v>330</v>
      </c>
    </row>
    <row r="49" spans="1:2" s="140" customFormat="1" ht="28.5" thickBot="1" x14ac:dyDescent="0.4">
      <c r="A49" s="139" t="s">
        <v>94</v>
      </c>
      <c r="B49" s="139" t="s">
        <v>331</v>
      </c>
    </row>
    <row r="50" spans="1:2" s="140" customFormat="1" ht="15" thickBot="1" x14ac:dyDescent="0.4">
      <c r="A50" s="139" t="s">
        <v>94</v>
      </c>
      <c r="B50" s="139" t="s">
        <v>332</v>
      </c>
    </row>
    <row r="51" spans="1:2" s="142" customFormat="1" ht="28.5" thickBot="1" x14ac:dyDescent="0.4">
      <c r="A51" s="141" t="s">
        <v>94</v>
      </c>
      <c r="B51" s="141" t="s">
        <v>333</v>
      </c>
    </row>
    <row r="52" spans="1:2" s="142" customFormat="1" ht="56.5" thickBot="1" x14ac:dyDescent="0.4">
      <c r="A52" s="141" t="s">
        <v>94</v>
      </c>
      <c r="B52" s="141" t="s">
        <v>334</v>
      </c>
    </row>
    <row r="53" spans="1:2" s="140" customFormat="1" ht="28.5" thickBot="1" x14ac:dyDescent="0.4">
      <c r="A53" s="139" t="s">
        <v>94</v>
      </c>
      <c r="B53" s="139" t="s">
        <v>335</v>
      </c>
    </row>
    <row r="54" spans="1:2" s="142" customFormat="1" ht="28.5" thickBot="1" x14ac:dyDescent="0.4">
      <c r="A54" s="141" t="s">
        <v>94</v>
      </c>
      <c r="B54" s="141" t="s">
        <v>336</v>
      </c>
    </row>
    <row r="55" spans="1:2" s="142" customFormat="1" ht="28.5" thickBot="1" x14ac:dyDescent="0.4">
      <c r="A55" s="141" t="s">
        <v>94</v>
      </c>
      <c r="B55" s="141" t="s">
        <v>337</v>
      </c>
    </row>
    <row r="56" spans="1:2" s="140" customFormat="1" ht="28.5" thickBot="1" x14ac:dyDescent="0.4">
      <c r="A56" s="139" t="s">
        <v>94</v>
      </c>
      <c r="B56" s="139" t="s">
        <v>338</v>
      </c>
    </row>
    <row r="57" spans="1:2" s="140" customFormat="1" ht="28.5" thickBot="1" x14ac:dyDescent="0.4">
      <c r="A57" s="139" t="s">
        <v>94</v>
      </c>
      <c r="B57" s="139" t="s">
        <v>339</v>
      </c>
    </row>
    <row r="58" spans="1:2" ht="15" thickBot="1" x14ac:dyDescent="0.4">
      <c r="A58" s="145"/>
      <c r="B58" s="145"/>
    </row>
    <row r="59" spans="1:2" s="142" customFormat="1" ht="14.4" customHeight="1" thickBot="1" x14ac:dyDescent="0.4">
      <c r="A59" s="333" t="s">
        <v>340</v>
      </c>
      <c r="B59" s="333"/>
    </row>
    <row r="60" spans="1:2" s="142" customFormat="1" ht="15" thickBot="1" x14ac:dyDescent="0.4">
      <c r="A60" s="146" t="s">
        <v>341</v>
      </c>
      <c r="B60" s="147" t="s">
        <v>342</v>
      </c>
    </row>
    <row r="61" spans="1:2" s="142" customFormat="1" ht="42.5" thickBot="1" x14ac:dyDescent="0.4">
      <c r="A61" s="148" t="s">
        <v>343</v>
      </c>
      <c r="B61" s="148" t="s">
        <v>375</v>
      </c>
    </row>
    <row r="62" spans="1:2" s="140" customFormat="1" ht="28.5" thickBot="1" x14ac:dyDescent="0.4">
      <c r="A62" s="148" t="s">
        <v>345</v>
      </c>
      <c r="B62" s="148" t="s">
        <v>346</v>
      </c>
    </row>
    <row r="63" spans="1:2" s="142" customFormat="1" ht="42.5" thickBot="1" x14ac:dyDescent="0.4">
      <c r="A63" s="148" t="s">
        <v>347</v>
      </c>
      <c r="B63" s="148" t="s">
        <v>353</v>
      </c>
    </row>
    <row r="64" spans="1:2" s="142" customFormat="1" ht="15" thickBot="1" x14ac:dyDescent="0.4">
      <c r="A64" s="150"/>
      <c r="B64" s="150"/>
    </row>
    <row r="65" spans="1:2" s="142" customFormat="1" ht="15" thickBot="1" x14ac:dyDescent="0.4">
      <c r="A65" s="146" t="s">
        <v>349</v>
      </c>
      <c r="B65" s="147" t="s">
        <v>342</v>
      </c>
    </row>
    <row r="66" spans="1:2" s="140" customFormat="1" ht="28.5" thickBot="1" x14ac:dyDescent="0.4">
      <c r="A66" s="148" t="s">
        <v>350</v>
      </c>
      <c r="B66" s="148" t="s">
        <v>351</v>
      </c>
    </row>
    <row r="67" spans="1:2" s="142" customFormat="1" ht="56.5" thickBot="1" x14ac:dyDescent="0.4">
      <c r="A67" s="148" t="s">
        <v>352</v>
      </c>
      <c r="B67" s="148" t="s">
        <v>353</v>
      </c>
    </row>
    <row r="68" spans="1:2" s="142" customFormat="1" ht="15" thickBot="1" x14ac:dyDescent="0.4">
      <c r="A68" s="150"/>
      <c r="B68" s="150"/>
    </row>
    <row r="69" spans="1:2" s="142" customFormat="1" ht="15" thickBot="1" x14ac:dyDescent="0.4">
      <c r="A69" s="146" t="s">
        <v>354</v>
      </c>
      <c r="B69" s="147" t="s">
        <v>342</v>
      </c>
    </row>
    <row r="70" spans="1:2" s="142" customFormat="1" ht="28.5" thickBot="1" x14ac:dyDescent="0.4">
      <c r="A70" s="148" t="s">
        <v>355</v>
      </c>
      <c r="B70" s="148" t="s">
        <v>376</v>
      </c>
    </row>
    <row r="71" spans="1:2" s="140" customFormat="1" ht="42.5" thickBot="1" x14ac:dyDescent="0.4">
      <c r="A71" s="148" t="s">
        <v>357</v>
      </c>
      <c r="B71" s="148" t="s">
        <v>358</v>
      </c>
    </row>
    <row r="72" spans="1:2" s="142" customFormat="1" ht="42.5" thickBot="1" x14ac:dyDescent="0.4">
      <c r="A72" s="148" t="s">
        <v>359</v>
      </c>
      <c r="B72" s="148" t="s">
        <v>353</v>
      </c>
    </row>
    <row r="73" spans="1:2" s="142" customFormat="1" ht="15" thickBot="1" x14ac:dyDescent="0.4">
      <c r="A73" s="150"/>
      <c r="B73" s="150"/>
    </row>
    <row r="74" spans="1:2" s="140" customFormat="1" ht="15" thickBot="1" x14ac:dyDescent="0.4">
      <c r="A74" s="146" t="s">
        <v>360</v>
      </c>
      <c r="B74" s="147" t="s">
        <v>342</v>
      </c>
    </row>
    <row r="75" spans="1:2" s="142" customFormat="1" ht="42.5" thickBot="1" x14ac:dyDescent="0.4">
      <c r="A75" s="148" t="s">
        <v>361</v>
      </c>
      <c r="B75" s="148" t="s">
        <v>362</v>
      </c>
    </row>
    <row r="76" spans="1:2" s="142" customFormat="1" ht="15" thickBot="1" x14ac:dyDescent="0.4">
      <c r="A76" s="150"/>
      <c r="B76" s="150"/>
    </row>
    <row r="77" spans="1:2" s="142" customFormat="1" ht="15" thickBot="1" x14ac:dyDescent="0.4">
      <c r="A77" s="146" t="s">
        <v>363</v>
      </c>
      <c r="B77" s="147" t="s">
        <v>342</v>
      </c>
    </row>
    <row r="78" spans="1:2" s="140" customFormat="1" ht="28.5" thickBot="1" x14ac:dyDescent="0.4">
      <c r="A78" s="148" t="s">
        <v>364</v>
      </c>
      <c r="B78" s="148" t="s">
        <v>353</v>
      </c>
    </row>
    <row r="79" spans="1:2" s="140" customFormat="1" ht="42.5" thickBot="1" x14ac:dyDescent="0.4">
      <c r="A79" s="148" t="s">
        <v>365</v>
      </c>
      <c r="B79" s="148" t="s">
        <v>353</v>
      </c>
    </row>
    <row r="80" spans="1:2" s="142" customFormat="1" ht="15" thickBot="1" x14ac:dyDescent="0.4">
      <c r="A80" s="150"/>
      <c r="B80" s="150"/>
    </row>
    <row r="81" spans="1:2" s="142" customFormat="1" ht="15" thickBot="1" x14ac:dyDescent="0.4">
      <c r="A81" s="146" t="s">
        <v>366</v>
      </c>
      <c r="B81" s="147" t="s">
        <v>342</v>
      </c>
    </row>
    <row r="82" spans="1:2" s="140" customFormat="1" ht="28.5" thickBot="1" x14ac:dyDescent="0.4">
      <c r="A82" s="147" t="s">
        <v>367</v>
      </c>
      <c r="B82" s="147" t="s">
        <v>368</v>
      </c>
    </row>
    <row r="83" spans="1:2" s="142" customFormat="1" ht="42.5" thickBot="1" x14ac:dyDescent="0.4">
      <c r="A83" s="148" t="s">
        <v>369</v>
      </c>
      <c r="B83" s="148" t="s">
        <v>292</v>
      </c>
    </row>
    <row r="84" spans="1:2" s="142" customFormat="1" ht="15" thickBot="1" x14ac:dyDescent="0.4">
      <c r="A84" s="150"/>
      <c r="B84" s="150"/>
    </row>
    <row r="85" spans="1:2" s="142" customFormat="1" ht="15" thickBot="1" x14ac:dyDescent="0.4">
      <c r="A85" s="146" t="s">
        <v>370</v>
      </c>
      <c r="B85" s="147" t="s">
        <v>342</v>
      </c>
    </row>
    <row r="86" spans="1:2" s="142" customFormat="1" ht="28.5" thickBot="1" x14ac:dyDescent="0.4">
      <c r="A86" s="148" t="s">
        <v>371</v>
      </c>
      <c r="B86" s="148" t="s">
        <v>368</v>
      </c>
    </row>
    <row r="87" spans="1:2" s="142" customFormat="1" ht="56.5" thickBot="1" x14ac:dyDescent="0.4">
      <c r="A87" s="148" t="s">
        <v>372</v>
      </c>
      <c r="B87" s="148" t="s">
        <v>292</v>
      </c>
    </row>
    <row r="88" spans="1:2" s="142" customFormat="1" x14ac:dyDescent="0.35">
      <c r="A88" s="151"/>
      <c r="B88" s="151"/>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1A2BB-3A0C-4A2C-8D7F-A41B63CE5242}">
  <sheetPr>
    <pageSetUpPr fitToPage="1"/>
  </sheetPr>
  <dimension ref="A1:B88"/>
  <sheetViews>
    <sheetView showGridLines="0" zoomScaleNormal="100" workbookViewId="0">
      <selection activeCell="B6" sqref="B6"/>
    </sheetView>
  </sheetViews>
  <sheetFormatPr defaultColWidth="8.54296875" defaultRowHeight="14.5" x14ac:dyDescent="0.35"/>
  <cols>
    <col min="1" max="1" width="38.453125" style="21" customWidth="1"/>
    <col min="2" max="2" width="78.54296875" style="21" customWidth="1"/>
    <col min="3" max="16384" width="8.54296875" style="21"/>
  </cols>
  <sheetData>
    <row r="1" spans="1:2" s="132" customFormat="1" ht="30" x14ac:dyDescent="0.35">
      <c r="A1" s="130" t="s">
        <v>278</v>
      </c>
      <c r="B1" s="131"/>
    </row>
    <row r="2" spans="1:2" s="132" customFormat="1" ht="30" x14ac:dyDescent="0.35">
      <c r="A2" s="130"/>
      <c r="B2" s="131"/>
    </row>
    <row r="3" spans="1:2" s="132" customFormat="1" ht="23" thickBot="1" x14ac:dyDescent="0.4">
      <c r="A3" s="334" t="s">
        <v>377</v>
      </c>
      <c r="B3" s="334"/>
    </row>
    <row r="4" spans="1:2" ht="15" thickBot="1" x14ac:dyDescent="0.4">
      <c r="A4" s="133" t="s">
        <v>280</v>
      </c>
      <c r="B4" s="134" t="s">
        <v>281</v>
      </c>
    </row>
    <row r="5" spans="1:2" ht="15" thickBot="1" x14ac:dyDescent="0.4">
      <c r="A5" s="135" t="s">
        <v>282</v>
      </c>
      <c r="B5" s="134" t="s">
        <v>378</v>
      </c>
    </row>
    <row r="6" spans="1:2" ht="15" thickBot="1" x14ac:dyDescent="0.4">
      <c r="A6" s="135" t="s">
        <v>283</v>
      </c>
      <c r="B6" s="136">
        <v>44074</v>
      </c>
    </row>
    <row r="7" spans="1:2" ht="15" thickBot="1" x14ac:dyDescent="0.4">
      <c r="A7" s="133" t="s">
        <v>284</v>
      </c>
      <c r="B7" s="134" t="s">
        <v>285</v>
      </c>
    </row>
    <row r="8" spans="1:2" ht="15" thickBot="1" x14ac:dyDescent="0.4">
      <c r="A8" s="137"/>
      <c r="B8" s="137"/>
    </row>
    <row r="9" spans="1:2" ht="15" thickBot="1" x14ac:dyDescent="0.4">
      <c r="A9" s="333" t="s">
        <v>286</v>
      </c>
      <c r="B9" s="333"/>
    </row>
    <row r="10" spans="1:2" s="140" customFormat="1" ht="15" thickBot="1" x14ac:dyDescent="0.4">
      <c r="A10" s="138" t="s">
        <v>287</v>
      </c>
      <c r="B10" s="139" t="s">
        <v>303</v>
      </c>
    </row>
    <row r="11" spans="1:2" s="140" customFormat="1" ht="15" thickBot="1" x14ac:dyDescent="0.4">
      <c r="A11" s="139" t="s">
        <v>289</v>
      </c>
      <c r="B11" s="139" t="s">
        <v>290</v>
      </c>
    </row>
    <row r="12" spans="1:2" s="140" customFormat="1" ht="15" thickBot="1" x14ac:dyDescent="0.4">
      <c r="A12" s="139" t="s">
        <v>289</v>
      </c>
      <c r="B12" s="139" t="s">
        <v>291</v>
      </c>
    </row>
    <row r="13" spans="1:2" s="140" customFormat="1" ht="15" thickBot="1" x14ac:dyDescent="0.4">
      <c r="A13" s="139" t="s">
        <v>289</v>
      </c>
      <c r="B13" s="139" t="s">
        <v>293</v>
      </c>
    </row>
    <row r="14" spans="1:2" s="140" customFormat="1" ht="15" thickBot="1" x14ac:dyDescent="0.4">
      <c r="A14" s="139" t="s">
        <v>289</v>
      </c>
      <c r="B14" s="139" t="s">
        <v>379</v>
      </c>
    </row>
    <row r="15" spans="1:2" s="140" customFormat="1" ht="15" thickBot="1" x14ac:dyDescent="0.4">
      <c r="A15" s="139" t="s">
        <v>289</v>
      </c>
      <c r="B15" s="139" t="s">
        <v>295</v>
      </c>
    </row>
    <row r="16" spans="1:2" s="140" customFormat="1" ht="15" thickBot="1" x14ac:dyDescent="0.4">
      <c r="A16" s="138" t="s">
        <v>296</v>
      </c>
      <c r="B16" s="139" t="s">
        <v>303</v>
      </c>
    </row>
    <row r="17" spans="1:2" s="140" customFormat="1" ht="15" thickBot="1" x14ac:dyDescent="0.4">
      <c r="A17" s="139" t="s">
        <v>289</v>
      </c>
      <c r="B17" s="139" t="s">
        <v>297</v>
      </c>
    </row>
    <row r="18" spans="1:2" s="140" customFormat="1" ht="15" thickBot="1" x14ac:dyDescent="0.4">
      <c r="A18" s="139" t="s">
        <v>289</v>
      </c>
      <c r="B18" s="139" t="s">
        <v>298</v>
      </c>
    </row>
    <row r="19" spans="1:2" s="140" customFormat="1" ht="15" thickBot="1" x14ac:dyDescent="0.4">
      <c r="A19" s="139" t="s">
        <v>289</v>
      </c>
      <c r="B19" s="139" t="s">
        <v>299</v>
      </c>
    </row>
    <row r="20" spans="1:2" s="140" customFormat="1" ht="42.5" thickBot="1" x14ac:dyDescent="0.4">
      <c r="A20" s="139" t="s">
        <v>289</v>
      </c>
      <c r="B20" s="139" t="s">
        <v>300</v>
      </c>
    </row>
    <row r="21" spans="1:2" s="140" customFormat="1" ht="15" thickBot="1" x14ac:dyDescent="0.4">
      <c r="A21" s="139" t="s">
        <v>289</v>
      </c>
      <c r="B21" s="139" t="s">
        <v>301</v>
      </c>
    </row>
    <row r="22" spans="1:2" s="140" customFormat="1" ht="15" thickBot="1" x14ac:dyDescent="0.4">
      <c r="A22" s="138" t="s">
        <v>302</v>
      </c>
      <c r="B22" s="139" t="s">
        <v>288</v>
      </c>
    </row>
    <row r="23" spans="1:2" s="140" customFormat="1" ht="15" thickBot="1" x14ac:dyDescent="0.4">
      <c r="A23" s="139" t="s">
        <v>289</v>
      </c>
      <c r="B23" s="139" t="s">
        <v>304</v>
      </c>
    </row>
    <row r="24" spans="1:2" s="140" customFormat="1" ht="15" thickBot="1" x14ac:dyDescent="0.4">
      <c r="A24" s="139" t="s">
        <v>289</v>
      </c>
      <c r="B24" s="139" t="s">
        <v>305</v>
      </c>
    </row>
    <row r="25" spans="1:2" s="140" customFormat="1" ht="15" thickBot="1" x14ac:dyDescent="0.4">
      <c r="A25" s="139" t="s">
        <v>289</v>
      </c>
      <c r="B25" s="139" t="s">
        <v>306</v>
      </c>
    </row>
    <row r="26" spans="1:2" s="140" customFormat="1" ht="15" thickBot="1" x14ac:dyDescent="0.4">
      <c r="A26" s="139" t="s">
        <v>289</v>
      </c>
      <c r="B26" s="139" t="s">
        <v>307</v>
      </c>
    </row>
    <row r="27" spans="1:2" s="142" customFormat="1" ht="28.5" thickBot="1" x14ac:dyDescent="0.4">
      <c r="A27" s="141" t="s">
        <v>292</v>
      </c>
      <c r="B27" s="141" t="s">
        <v>308</v>
      </c>
    </row>
    <row r="28" spans="1:2" s="140" customFormat="1" ht="15" thickBot="1" x14ac:dyDescent="0.4">
      <c r="A28" s="138" t="s">
        <v>309</v>
      </c>
      <c r="B28" s="139" t="s">
        <v>303</v>
      </c>
    </row>
    <row r="29" spans="1:2" s="142" customFormat="1" ht="28.5" thickBot="1" x14ac:dyDescent="0.4">
      <c r="A29" s="141" t="s">
        <v>289</v>
      </c>
      <c r="B29" s="141" t="s">
        <v>310</v>
      </c>
    </row>
    <row r="30" spans="1:2" s="142" customFormat="1" ht="28.5" thickBot="1" x14ac:dyDescent="0.4">
      <c r="A30" s="141" t="s">
        <v>289</v>
      </c>
      <c r="B30" s="141" t="s">
        <v>311</v>
      </c>
    </row>
    <row r="31" spans="1:2" s="140" customFormat="1" ht="15" thickBot="1" x14ac:dyDescent="0.4">
      <c r="A31" s="139" t="s">
        <v>289</v>
      </c>
      <c r="B31" s="152" t="s">
        <v>312</v>
      </c>
    </row>
    <row r="32" spans="1:2" s="142" customFormat="1" ht="28.5" thickBot="1" x14ac:dyDescent="0.4">
      <c r="A32" s="141" t="s">
        <v>289</v>
      </c>
      <c r="B32" s="141" t="s">
        <v>313</v>
      </c>
    </row>
    <row r="33" spans="1:2" s="140" customFormat="1" ht="15" thickBot="1" x14ac:dyDescent="0.4">
      <c r="A33" s="139" t="s">
        <v>289</v>
      </c>
      <c r="B33" s="139" t="s">
        <v>314</v>
      </c>
    </row>
    <row r="34" spans="1:2" s="140" customFormat="1" ht="15" thickBot="1" x14ac:dyDescent="0.4">
      <c r="A34" s="138" t="s">
        <v>315</v>
      </c>
      <c r="B34" s="139" t="s">
        <v>380</v>
      </c>
    </row>
    <row r="35" spans="1:2" s="140" customFormat="1" ht="15" thickBot="1" x14ac:dyDescent="0.4">
      <c r="A35" s="139" t="s">
        <v>292</v>
      </c>
      <c r="B35" s="139" t="s">
        <v>316</v>
      </c>
    </row>
    <row r="36" spans="1:2" s="140" customFormat="1" ht="15" thickBot="1" x14ac:dyDescent="0.4">
      <c r="A36" s="139" t="s">
        <v>289</v>
      </c>
      <c r="B36" s="139" t="s">
        <v>317</v>
      </c>
    </row>
    <row r="37" spans="1:2" s="140" customFormat="1" ht="15" thickBot="1" x14ac:dyDescent="0.4">
      <c r="A37" s="139" t="s">
        <v>289</v>
      </c>
      <c r="B37" s="139" t="s">
        <v>318</v>
      </c>
    </row>
    <row r="38" spans="1:2" s="140" customFormat="1" ht="28.5" thickBot="1" x14ac:dyDescent="0.4">
      <c r="A38" s="139" t="s">
        <v>292</v>
      </c>
      <c r="B38" s="139" t="s">
        <v>319</v>
      </c>
    </row>
    <row r="39" spans="1:2" s="140" customFormat="1" ht="15" thickBot="1" x14ac:dyDescent="0.4">
      <c r="A39" s="139" t="s">
        <v>292</v>
      </c>
      <c r="B39" s="139" t="s">
        <v>320</v>
      </c>
    </row>
    <row r="40" spans="1:2" ht="15" thickBot="1" x14ac:dyDescent="0.4">
      <c r="A40" s="143"/>
      <c r="B40" s="143"/>
    </row>
    <row r="41" spans="1:2" ht="15" thickBot="1" x14ac:dyDescent="0.4">
      <c r="A41" s="335" t="s">
        <v>321</v>
      </c>
      <c r="B41" s="335"/>
    </row>
    <row r="42" spans="1:2" s="142" customFormat="1" ht="42.5" thickBot="1" x14ac:dyDescent="0.4">
      <c r="A42" s="144" t="s">
        <v>322</v>
      </c>
      <c r="B42" s="141" t="s">
        <v>323</v>
      </c>
    </row>
    <row r="43" spans="1:2" s="140" customFormat="1" ht="84.5" thickBot="1" x14ac:dyDescent="0.4">
      <c r="A43" s="144"/>
      <c r="B43" s="141" t="s">
        <v>324</v>
      </c>
    </row>
    <row r="44" spans="1:2" s="142" customFormat="1" ht="42.5" thickBot="1" x14ac:dyDescent="0.4">
      <c r="A44" s="144" t="s">
        <v>325</v>
      </c>
      <c r="B44" s="141" t="s">
        <v>326</v>
      </c>
    </row>
    <row r="45" spans="1:2" s="142" customFormat="1" ht="56.5" thickBot="1" x14ac:dyDescent="0.4">
      <c r="A45" s="141" t="s">
        <v>94</v>
      </c>
      <c r="B45" s="141" t="s">
        <v>327</v>
      </c>
    </row>
    <row r="46" spans="1:2" s="140" customFormat="1" ht="15" thickBot="1" x14ac:dyDescent="0.4">
      <c r="A46" s="139" t="s">
        <v>94</v>
      </c>
      <c r="B46" s="139" t="s">
        <v>328</v>
      </c>
    </row>
    <row r="47" spans="1:2" s="140" customFormat="1" ht="15" thickBot="1" x14ac:dyDescent="0.4">
      <c r="A47" s="139" t="s">
        <v>94</v>
      </c>
      <c r="B47" s="139" t="s">
        <v>329</v>
      </c>
    </row>
    <row r="48" spans="1:2" s="140" customFormat="1" ht="15" thickBot="1" x14ac:dyDescent="0.4">
      <c r="A48" s="139" t="s">
        <v>94</v>
      </c>
      <c r="B48" s="139" t="s">
        <v>330</v>
      </c>
    </row>
    <row r="49" spans="1:2" s="140" customFormat="1" ht="28.5" thickBot="1" x14ac:dyDescent="0.4">
      <c r="A49" s="139" t="s">
        <v>94</v>
      </c>
      <c r="B49" s="139" t="s">
        <v>331</v>
      </c>
    </row>
    <row r="50" spans="1:2" s="140" customFormat="1" ht="15" thickBot="1" x14ac:dyDescent="0.4">
      <c r="A50" s="139" t="s">
        <v>94</v>
      </c>
      <c r="B50" s="139" t="s">
        <v>332</v>
      </c>
    </row>
    <row r="51" spans="1:2" s="142" customFormat="1" ht="28.5" thickBot="1" x14ac:dyDescent="0.4">
      <c r="A51" s="141" t="s">
        <v>94</v>
      </c>
      <c r="B51" s="141" t="s">
        <v>333</v>
      </c>
    </row>
    <row r="52" spans="1:2" s="142" customFormat="1" ht="56.5" thickBot="1" x14ac:dyDescent="0.4">
      <c r="A52" s="141" t="s">
        <v>94</v>
      </c>
      <c r="B52" s="141" t="s">
        <v>334</v>
      </c>
    </row>
    <row r="53" spans="1:2" s="140" customFormat="1" ht="28.5" thickBot="1" x14ac:dyDescent="0.4">
      <c r="A53" s="139" t="s">
        <v>94</v>
      </c>
      <c r="B53" s="139" t="s">
        <v>335</v>
      </c>
    </row>
    <row r="54" spans="1:2" s="142" customFormat="1" ht="28.5" thickBot="1" x14ac:dyDescent="0.4">
      <c r="A54" s="141" t="s">
        <v>94</v>
      </c>
      <c r="B54" s="141" t="s">
        <v>336</v>
      </c>
    </row>
    <row r="55" spans="1:2" s="142" customFormat="1" ht="28.5" thickBot="1" x14ac:dyDescent="0.4">
      <c r="A55" s="141" t="s">
        <v>94</v>
      </c>
      <c r="B55" s="141" t="s">
        <v>337</v>
      </c>
    </row>
    <row r="56" spans="1:2" s="140" customFormat="1" ht="28.5" thickBot="1" x14ac:dyDescent="0.4">
      <c r="A56" s="139" t="s">
        <v>94</v>
      </c>
      <c r="B56" s="139" t="s">
        <v>338</v>
      </c>
    </row>
    <row r="57" spans="1:2" s="140" customFormat="1" ht="28.5" thickBot="1" x14ac:dyDescent="0.4">
      <c r="A57" s="139" t="s">
        <v>94</v>
      </c>
      <c r="B57" s="139" t="s">
        <v>339</v>
      </c>
    </row>
    <row r="58" spans="1:2" ht="15" thickBot="1" x14ac:dyDescent="0.4">
      <c r="A58" s="145"/>
      <c r="B58" s="145"/>
    </row>
    <row r="59" spans="1:2" s="142" customFormat="1" ht="15" thickBot="1" x14ac:dyDescent="0.4">
      <c r="A59" s="335" t="s">
        <v>340</v>
      </c>
      <c r="B59" s="335"/>
    </row>
    <row r="60" spans="1:2" s="142" customFormat="1" ht="15" thickBot="1" x14ac:dyDescent="0.4">
      <c r="A60" s="146" t="s">
        <v>341</v>
      </c>
      <c r="B60" s="147" t="s">
        <v>342</v>
      </c>
    </row>
    <row r="61" spans="1:2" s="142" customFormat="1" ht="42.5" thickBot="1" x14ac:dyDescent="0.4">
      <c r="A61" s="148" t="s">
        <v>343</v>
      </c>
      <c r="B61" s="148" t="s">
        <v>381</v>
      </c>
    </row>
    <row r="62" spans="1:2" s="140" customFormat="1" ht="28.5" thickBot="1" x14ac:dyDescent="0.4">
      <c r="A62" s="148" t="s">
        <v>345</v>
      </c>
      <c r="B62" s="148" t="s">
        <v>382</v>
      </c>
    </row>
    <row r="63" spans="1:2" s="142" customFormat="1" ht="42.5" thickBot="1" x14ac:dyDescent="0.4">
      <c r="A63" s="148" t="s">
        <v>347</v>
      </c>
      <c r="B63" s="148" t="s">
        <v>383</v>
      </c>
    </row>
    <row r="64" spans="1:2" s="142" customFormat="1" ht="15" thickBot="1" x14ac:dyDescent="0.4">
      <c r="A64" s="149"/>
      <c r="B64" s="150"/>
    </row>
    <row r="65" spans="1:2" s="142" customFormat="1" ht="15" thickBot="1" x14ac:dyDescent="0.4">
      <c r="A65" s="146" t="s">
        <v>349</v>
      </c>
      <c r="B65" s="147" t="s">
        <v>342</v>
      </c>
    </row>
    <row r="66" spans="1:2" s="140" customFormat="1" ht="28.5" thickBot="1" x14ac:dyDescent="0.4">
      <c r="A66" s="148" t="s">
        <v>350</v>
      </c>
      <c r="B66" s="148" t="s">
        <v>384</v>
      </c>
    </row>
    <row r="67" spans="1:2" s="142" customFormat="1" ht="56.5" thickBot="1" x14ac:dyDescent="0.4">
      <c r="A67" s="148" t="s">
        <v>352</v>
      </c>
      <c r="B67" s="148" t="s">
        <v>385</v>
      </c>
    </row>
    <row r="68" spans="1:2" s="142" customFormat="1" ht="15" thickBot="1" x14ac:dyDescent="0.4">
      <c r="A68" s="149"/>
      <c r="B68" s="150"/>
    </row>
    <row r="69" spans="1:2" s="142" customFormat="1" ht="15" thickBot="1" x14ac:dyDescent="0.4">
      <c r="A69" s="146" t="s">
        <v>354</v>
      </c>
      <c r="B69" s="147" t="s">
        <v>342</v>
      </c>
    </row>
    <row r="70" spans="1:2" s="142" customFormat="1" ht="28.5" thickBot="1" x14ac:dyDescent="0.4">
      <c r="A70" s="148" t="s">
        <v>355</v>
      </c>
      <c r="B70" s="148" t="s">
        <v>386</v>
      </c>
    </row>
    <row r="71" spans="1:2" s="140" customFormat="1" ht="42.5" thickBot="1" x14ac:dyDescent="0.4">
      <c r="A71" s="148" t="s">
        <v>357</v>
      </c>
      <c r="B71" s="148" t="s">
        <v>358</v>
      </c>
    </row>
    <row r="72" spans="1:2" s="142" customFormat="1" ht="42.5" thickBot="1" x14ac:dyDescent="0.4">
      <c r="A72" s="148" t="s">
        <v>359</v>
      </c>
      <c r="B72" s="148" t="s">
        <v>385</v>
      </c>
    </row>
    <row r="73" spans="1:2" s="142" customFormat="1" ht="15" thickBot="1" x14ac:dyDescent="0.4">
      <c r="A73" s="149"/>
      <c r="B73" s="150"/>
    </row>
    <row r="74" spans="1:2" s="140" customFormat="1" ht="15" thickBot="1" x14ac:dyDescent="0.4">
      <c r="A74" s="146" t="s">
        <v>360</v>
      </c>
      <c r="B74" s="147" t="s">
        <v>342</v>
      </c>
    </row>
    <row r="75" spans="1:2" s="142" customFormat="1" ht="42.5" thickBot="1" x14ac:dyDescent="0.4">
      <c r="A75" s="148" t="s">
        <v>361</v>
      </c>
      <c r="B75" s="148" t="s">
        <v>362</v>
      </c>
    </row>
    <row r="76" spans="1:2" s="142" customFormat="1" ht="15" thickBot="1" x14ac:dyDescent="0.4">
      <c r="A76" s="149"/>
      <c r="B76" s="150"/>
    </row>
    <row r="77" spans="1:2" s="142" customFormat="1" ht="15" thickBot="1" x14ac:dyDescent="0.4">
      <c r="A77" s="146" t="s">
        <v>363</v>
      </c>
      <c r="B77" s="147" t="s">
        <v>342</v>
      </c>
    </row>
    <row r="78" spans="1:2" s="140" customFormat="1" ht="28.5" thickBot="1" x14ac:dyDescent="0.4">
      <c r="A78" s="148" t="s">
        <v>364</v>
      </c>
      <c r="B78" s="148" t="s">
        <v>385</v>
      </c>
    </row>
    <row r="79" spans="1:2" s="140" customFormat="1" ht="42.5" thickBot="1" x14ac:dyDescent="0.4">
      <c r="A79" s="148" t="s">
        <v>365</v>
      </c>
      <c r="B79" s="148" t="s">
        <v>385</v>
      </c>
    </row>
    <row r="80" spans="1:2" s="142" customFormat="1" ht="15" thickBot="1" x14ac:dyDescent="0.4">
      <c r="A80" s="149"/>
      <c r="B80" s="150"/>
    </row>
    <row r="81" spans="1:2" s="142" customFormat="1" ht="15" thickBot="1" x14ac:dyDescent="0.4">
      <c r="A81" s="146" t="s">
        <v>366</v>
      </c>
      <c r="B81" s="147" t="s">
        <v>342</v>
      </c>
    </row>
    <row r="82" spans="1:2" s="140" customFormat="1" ht="28.5" thickBot="1" x14ac:dyDescent="0.4">
      <c r="A82" s="147" t="s">
        <v>367</v>
      </c>
      <c r="B82" s="147" t="s">
        <v>368</v>
      </c>
    </row>
    <row r="83" spans="1:2" s="142" customFormat="1" ht="42.5" thickBot="1" x14ac:dyDescent="0.4">
      <c r="A83" s="148" t="s">
        <v>369</v>
      </c>
      <c r="B83" s="148" t="s">
        <v>292</v>
      </c>
    </row>
    <row r="84" spans="1:2" s="142" customFormat="1" ht="15" thickBot="1" x14ac:dyDescent="0.4">
      <c r="A84" s="149"/>
      <c r="B84" s="150"/>
    </row>
    <row r="85" spans="1:2" s="142" customFormat="1" ht="15" thickBot="1" x14ac:dyDescent="0.4">
      <c r="A85" s="146" t="s">
        <v>370</v>
      </c>
      <c r="B85" s="147" t="s">
        <v>342</v>
      </c>
    </row>
    <row r="86" spans="1:2" s="142" customFormat="1" ht="28.5" thickBot="1" x14ac:dyDescent="0.4">
      <c r="A86" s="148" t="s">
        <v>371</v>
      </c>
      <c r="B86" s="148" t="s">
        <v>368</v>
      </c>
    </row>
    <row r="87" spans="1:2" s="142" customFormat="1" ht="56.5" thickBot="1" x14ac:dyDescent="0.4">
      <c r="A87" s="148" t="s">
        <v>372</v>
      </c>
      <c r="B87" s="148" t="s">
        <v>292</v>
      </c>
    </row>
    <row r="88" spans="1:2" s="142" customFormat="1" x14ac:dyDescent="0.35">
      <c r="A88" s="151"/>
      <c r="B88" s="151"/>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78576-8E22-414C-A235-38355F6E5792}">
  <sheetPr>
    <pageSetUpPr fitToPage="1"/>
  </sheetPr>
  <dimension ref="A1:P21"/>
  <sheetViews>
    <sheetView showGridLines="0" zoomScaleNormal="100" workbookViewId="0">
      <selection activeCell="E21" sqref="E21"/>
    </sheetView>
  </sheetViews>
  <sheetFormatPr defaultColWidth="8.54296875" defaultRowHeight="14.5" x14ac:dyDescent="0.35"/>
  <cols>
    <col min="1" max="1" width="21.08984375" style="89" customWidth="1"/>
    <col min="2" max="2" width="10.6328125" style="89" customWidth="1"/>
    <col min="3" max="3" width="8.90625" style="89" customWidth="1"/>
    <col min="4" max="4" width="13" style="89" customWidth="1"/>
    <col min="5" max="5" width="10.36328125" style="89" customWidth="1"/>
    <col min="6" max="6" width="7.90625" style="89" customWidth="1"/>
    <col min="7" max="7" width="10.453125" style="89" customWidth="1"/>
    <col min="8" max="8" width="10.6328125" style="89" customWidth="1"/>
    <col min="9" max="9" width="13.6328125" style="89" customWidth="1"/>
    <col min="10" max="12" width="10.453125" style="89" bestFit="1" customWidth="1"/>
    <col min="13" max="13" width="8.90625" style="89" customWidth="1"/>
    <col min="14" max="14" width="13.36328125" style="89" customWidth="1"/>
    <col min="15" max="15" width="10.453125" style="89" bestFit="1" customWidth="1"/>
    <col min="16" max="16" width="10.453125" style="89" customWidth="1"/>
    <col min="17" max="16384" width="8.54296875" style="89"/>
  </cols>
  <sheetData>
    <row r="1" spans="1:16" x14ac:dyDescent="0.35">
      <c r="A1" s="75"/>
    </row>
    <row r="2" spans="1:16" s="51" customFormat="1" x14ac:dyDescent="0.35">
      <c r="A2" s="78"/>
    </row>
    <row r="3" spans="1:16" ht="15" thickBot="1" x14ac:dyDescent="0.4">
      <c r="A3" s="276" t="s">
        <v>33</v>
      </c>
      <c r="B3" s="276"/>
      <c r="C3" s="276"/>
      <c r="D3" s="276"/>
      <c r="E3" s="276"/>
      <c r="F3" s="276"/>
      <c r="G3" s="276"/>
      <c r="H3" s="276"/>
      <c r="I3" s="276"/>
      <c r="J3" s="276"/>
      <c r="K3" s="276"/>
      <c r="L3" s="276"/>
      <c r="M3" s="276"/>
      <c r="N3" s="276"/>
      <c r="O3" s="276"/>
      <c r="P3" s="276"/>
    </row>
    <row r="4" spans="1:16" ht="14.4" customHeight="1" x14ac:dyDescent="0.35">
      <c r="A4" s="277"/>
      <c r="B4" s="279" t="s">
        <v>34</v>
      </c>
      <c r="C4" s="279"/>
      <c r="D4" s="279"/>
      <c r="E4" s="279"/>
      <c r="F4" s="280"/>
      <c r="G4" s="281" t="s">
        <v>35</v>
      </c>
      <c r="H4" s="279"/>
      <c r="I4" s="279"/>
      <c r="J4" s="279"/>
      <c r="K4" s="280"/>
      <c r="L4" s="279" t="s">
        <v>9</v>
      </c>
      <c r="M4" s="279"/>
      <c r="N4" s="279"/>
      <c r="O4" s="279"/>
      <c r="P4" s="279"/>
    </row>
    <row r="5" spans="1:16" ht="70.5" x14ac:dyDescent="0.35">
      <c r="A5" s="278"/>
      <c r="B5" s="45" t="s">
        <v>5</v>
      </c>
      <c r="C5" s="2" t="s">
        <v>6</v>
      </c>
      <c r="D5" s="2" t="s">
        <v>7</v>
      </c>
      <c r="E5" s="2" t="s">
        <v>8</v>
      </c>
      <c r="F5" s="46" t="s">
        <v>9</v>
      </c>
      <c r="G5" s="45" t="s">
        <v>5</v>
      </c>
      <c r="H5" s="2" t="s">
        <v>6</v>
      </c>
      <c r="I5" s="2" t="s">
        <v>7</v>
      </c>
      <c r="J5" s="2" t="s">
        <v>8</v>
      </c>
      <c r="K5" s="46" t="s">
        <v>9</v>
      </c>
      <c r="L5" s="45" t="s">
        <v>5</v>
      </c>
      <c r="M5" s="2" t="s">
        <v>6</v>
      </c>
      <c r="N5" s="2" t="s">
        <v>7</v>
      </c>
      <c r="O5" s="2" t="s">
        <v>8</v>
      </c>
      <c r="P5" s="46" t="s">
        <v>9</v>
      </c>
    </row>
    <row r="6" spans="1:16" x14ac:dyDescent="0.35">
      <c r="A6" s="104">
        <v>43678</v>
      </c>
      <c r="B6" s="88">
        <v>341</v>
      </c>
      <c r="C6" s="3">
        <v>44</v>
      </c>
      <c r="D6" s="3">
        <v>26</v>
      </c>
      <c r="E6" s="3">
        <v>288</v>
      </c>
      <c r="F6" s="3">
        <v>699</v>
      </c>
      <c r="G6" s="88">
        <v>5514</v>
      </c>
      <c r="H6" s="3">
        <v>668</v>
      </c>
      <c r="I6" s="3">
        <v>687</v>
      </c>
      <c r="J6" s="3">
        <v>1268</v>
      </c>
      <c r="K6" s="3">
        <v>8137</v>
      </c>
      <c r="L6" s="88">
        <v>5855</v>
      </c>
      <c r="M6" s="3">
        <v>712</v>
      </c>
      <c r="N6" s="3">
        <v>713</v>
      </c>
      <c r="O6" s="3">
        <v>1556</v>
      </c>
      <c r="P6" s="3">
        <v>8836</v>
      </c>
    </row>
    <row r="7" spans="1:16" x14ac:dyDescent="0.35">
      <c r="A7" s="104">
        <v>43709</v>
      </c>
      <c r="B7" s="88">
        <v>296</v>
      </c>
      <c r="C7" s="3">
        <v>37</v>
      </c>
      <c r="D7" s="3">
        <v>33</v>
      </c>
      <c r="E7" s="3">
        <v>250</v>
      </c>
      <c r="F7" s="3">
        <v>616</v>
      </c>
      <c r="G7" s="88">
        <v>5375</v>
      </c>
      <c r="H7" s="3">
        <v>640</v>
      </c>
      <c r="I7" s="3">
        <v>700</v>
      </c>
      <c r="J7" s="3">
        <v>1181</v>
      </c>
      <c r="K7" s="3">
        <v>7896</v>
      </c>
      <c r="L7" s="88">
        <v>5671</v>
      </c>
      <c r="M7" s="3">
        <v>677</v>
      </c>
      <c r="N7" s="3">
        <v>733</v>
      </c>
      <c r="O7" s="3">
        <v>1431</v>
      </c>
      <c r="P7" s="3">
        <v>8512</v>
      </c>
    </row>
    <row r="8" spans="1:16" x14ac:dyDescent="0.35">
      <c r="A8" s="104">
        <v>43739</v>
      </c>
      <c r="B8" s="88">
        <v>320</v>
      </c>
      <c r="C8" s="3">
        <v>39</v>
      </c>
      <c r="D8" s="3">
        <v>43</v>
      </c>
      <c r="E8" s="3">
        <v>237</v>
      </c>
      <c r="F8" s="3">
        <v>639</v>
      </c>
      <c r="G8" s="88">
        <v>5500</v>
      </c>
      <c r="H8" s="3">
        <v>668</v>
      </c>
      <c r="I8" s="3">
        <v>666</v>
      </c>
      <c r="J8" s="3">
        <v>1066</v>
      </c>
      <c r="K8" s="3">
        <v>7900</v>
      </c>
      <c r="L8" s="88">
        <v>5820</v>
      </c>
      <c r="M8" s="3">
        <v>707</v>
      </c>
      <c r="N8" s="3">
        <v>709</v>
      </c>
      <c r="O8" s="3">
        <v>1303</v>
      </c>
      <c r="P8" s="3">
        <v>8539</v>
      </c>
    </row>
    <row r="9" spans="1:16" x14ac:dyDescent="0.35">
      <c r="A9" s="104">
        <v>43770</v>
      </c>
      <c r="B9" s="88">
        <v>339</v>
      </c>
      <c r="C9" s="3">
        <v>51</v>
      </c>
      <c r="D9" s="3">
        <v>37</v>
      </c>
      <c r="E9" s="3">
        <v>299</v>
      </c>
      <c r="F9" s="3">
        <v>726</v>
      </c>
      <c r="G9" s="88">
        <v>5411</v>
      </c>
      <c r="H9" s="3">
        <v>674</v>
      </c>
      <c r="I9" s="3">
        <v>684</v>
      </c>
      <c r="J9" s="3">
        <v>1127</v>
      </c>
      <c r="K9" s="3">
        <v>7896</v>
      </c>
      <c r="L9" s="88">
        <v>5750</v>
      </c>
      <c r="M9" s="3">
        <v>725</v>
      </c>
      <c r="N9" s="3">
        <v>721</v>
      </c>
      <c r="O9" s="3">
        <v>1426</v>
      </c>
      <c r="P9" s="3">
        <v>8622</v>
      </c>
    </row>
    <row r="10" spans="1:16" x14ac:dyDescent="0.35">
      <c r="A10" s="104">
        <v>43800</v>
      </c>
      <c r="B10" s="88">
        <v>285</v>
      </c>
      <c r="C10" s="3">
        <v>44</v>
      </c>
      <c r="D10" s="3">
        <v>35</v>
      </c>
      <c r="E10" s="3">
        <v>191</v>
      </c>
      <c r="F10" s="3">
        <v>555</v>
      </c>
      <c r="G10" s="88">
        <v>4334</v>
      </c>
      <c r="H10" s="3">
        <v>547</v>
      </c>
      <c r="I10" s="3">
        <v>534</v>
      </c>
      <c r="J10" s="3">
        <v>985</v>
      </c>
      <c r="K10" s="3">
        <v>6400</v>
      </c>
      <c r="L10" s="88">
        <v>4619</v>
      </c>
      <c r="M10" s="3">
        <v>591</v>
      </c>
      <c r="N10" s="3">
        <v>569</v>
      </c>
      <c r="O10" s="3">
        <v>1176</v>
      </c>
      <c r="P10" s="3">
        <v>6955</v>
      </c>
    </row>
    <row r="11" spans="1:16" x14ac:dyDescent="0.35">
      <c r="A11" s="104">
        <v>43831</v>
      </c>
      <c r="B11" s="88">
        <v>264</v>
      </c>
      <c r="C11" s="3">
        <v>35</v>
      </c>
      <c r="D11" s="3">
        <v>38</v>
      </c>
      <c r="E11" s="3">
        <v>187</v>
      </c>
      <c r="F11" s="3">
        <v>524</v>
      </c>
      <c r="G11" s="88">
        <v>4641</v>
      </c>
      <c r="H11" s="3">
        <v>590</v>
      </c>
      <c r="I11" s="3">
        <v>640</v>
      </c>
      <c r="J11" s="3">
        <v>861</v>
      </c>
      <c r="K11" s="3">
        <v>6732</v>
      </c>
      <c r="L11" s="88">
        <v>4905</v>
      </c>
      <c r="M11" s="3">
        <v>625</v>
      </c>
      <c r="N11" s="3">
        <v>678</v>
      </c>
      <c r="O11" s="3">
        <v>1048</v>
      </c>
      <c r="P11" s="3">
        <v>7256</v>
      </c>
    </row>
    <row r="12" spans="1:16" x14ac:dyDescent="0.35">
      <c r="A12" s="104">
        <v>43862</v>
      </c>
      <c r="B12" s="88">
        <v>339</v>
      </c>
      <c r="C12" s="3">
        <v>54</v>
      </c>
      <c r="D12" s="3">
        <v>54</v>
      </c>
      <c r="E12" s="3">
        <v>250</v>
      </c>
      <c r="F12" s="3">
        <v>697</v>
      </c>
      <c r="G12" s="88">
        <v>5492</v>
      </c>
      <c r="H12" s="3">
        <v>655</v>
      </c>
      <c r="I12" s="3">
        <v>683</v>
      </c>
      <c r="J12" s="3">
        <v>1100</v>
      </c>
      <c r="K12" s="3">
        <v>7930</v>
      </c>
      <c r="L12" s="88">
        <v>5831</v>
      </c>
      <c r="M12" s="3">
        <v>709</v>
      </c>
      <c r="N12" s="3">
        <v>737</v>
      </c>
      <c r="O12" s="3">
        <v>1350</v>
      </c>
      <c r="P12" s="3">
        <v>8627</v>
      </c>
    </row>
    <row r="13" spans="1:16" x14ac:dyDescent="0.35">
      <c r="A13" s="104">
        <v>43891</v>
      </c>
      <c r="B13" s="88">
        <v>321</v>
      </c>
      <c r="C13" s="3">
        <v>46</v>
      </c>
      <c r="D13" s="3">
        <v>41</v>
      </c>
      <c r="E13" s="3">
        <v>299</v>
      </c>
      <c r="F13" s="3">
        <v>707</v>
      </c>
      <c r="G13" s="88">
        <v>4994</v>
      </c>
      <c r="H13" s="3">
        <v>648</v>
      </c>
      <c r="I13" s="3">
        <v>625</v>
      </c>
      <c r="J13" s="3">
        <v>1106</v>
      </c>
      <c r="K13" s="3">
        <v>7373</v>
      </c>
      <c r="L13" s="88">
        <v>5315</v>
      </c>
      <c r="M13" s="3">
        <v>694</v>
      </c>
      <c r="N13" s="3">
        <v>666</v>
      </c>
      <c r="O13" s="3">
        <v>1405</v>
      </c>
      <c r="P13" s="3">
        <v>8080</v>
      </c>
    </row>
    <row r="14" spans="1:16" x14ac:dyDescent="0.35">
      <c r="A14" s="104">
        <v>43922</v>
      </c>
      <c r="B14" s="88">
        <v>236</v>
      </c>
      <c r="C14" s="3">
        <v>33</v>
      </c>
      <c r="D14" s="3">
        <v>16</v>
      </c>
      <c r="E14" s="3">
        <v>132</v>
      </c>
      <c r="F14" s="3">
        <v>417</v>
      </c>
      <c r="G14" s="88">
        <v>3513</v>
      </c>
      <c r="H14" s="3">
        <v>517</v>
      </c>
      <c r="I14" s="3">
        <v>360</v>
      </c>
      <c r="J14" s="3">
        <v>727</v>
      </c>
      <c r="K14" s="3">
        <v>5117</v>
      </c>
      <c r="L14" s="88">
        <v>3749</v>
      </c>
      <c r="M14" s="3">
        <v>550</v>
      </c>
      <c r="N14" s="3">
        <v>376</v>
      </c>
      <c r="O14" s="3">
        <v>859</v>
      </c>
      <c r="P14" s="3">
        <v>5534</v>
      </c>
    </row>
    <row r="15" spans="1:16" x14ac:dyDescent="0.35">
      <c r="A15" s="104">
        <v>43952</v>
      </c>
      <c r="B15" s="88">
        <v>252</v>
      </c>
      <c r="C15" s="3">
        <v>28</v>
      </c>
      <c r="D15" s="3">
        <v>25</v>
      </c>
      <c r="E15" s="3">
        <v>192</v>
      </c>
      <c r="F15" s="3">
        <v>497</v>
      </c>
      <c r="G15" s="88">
        <v>4491</v>
      </c>
      <c r="H15" s="3">
        <v>619</v>
      </c>
      <c r="I15" s="3">
        <v>511</v>
      </c>
      <c r="J15" s="3">
        <v>1005</v>
      </c>
      <c r="K15" s="3">
        <v>6626</v>
      </c>
      <c r="L15" s="88">
        <v>4743</v>
      </c>
      <c r="M15" s="3">
        <v>647</v>
      </c>
      <c r="N15" s="3">
        <v>536</v>
      </c>
      <c r="O15" s="3">
        <v>1197</v>
      </c>
      <c r="P15" s="3">
        <v>7123</v>
      </c>
    </row>
    <row r="16" spans="1:16" x14ac:dyDescent="0.35">
      <c r="A16" s="104">
        <v>43983</v>
      </c>
      <c r="B16" s="88">
        <v>290</v>
      </c>
      <c r="C16" s="3">
        <v>36</v>
      </c>
      <c r="D16" s="3">
        <v>32</v>
      </c>
      <c r="E16" s="3">
        <v>217</v>
      </c>
      <c r="F16" s="3">
        <v>575</v>
      </c>
      <c r="G16" s="88">
        <v>4937</v>
      </c>
      <c r="H16" s="3">
        <v>696</v>
      </c>
      <c r="I16" s="3">
        <v>609</v>
      </c>
      <c r="J16" s="3">
        <v>1175</v>
      </c>
      <c r="K16" s="3">
        <v>7417</v>
      </c>
      <c r="L16" s="88">
        <v>5227</v>
      </c>
      <c r="M16" s="3">
        <v>732</v>
      </c>
      <c r="N16" s="3">
        <v>641</v>
      </c>
      <c r="O16" s="3">
        <v>1392</v>
      </c>
      <c r="P16" s="3">
        <v>7992</v>
      </c>
    </row>
    <row r="17" spans="1:16" x14ac:dyDescent="0.35">
      <c r="A17" s="104">
        <v>44013</v>
      </c>
      <c r="B17" s="88">
        <v>280</v>
      </c>
      <c r="C17" s="3">
        <v>41</v>
      </c>
      <c r="D17" s="3">
        <v>47</v>
      </c>
      <c r="E17" s="3">
        <v>237</v>
      </c>
      <c r="F17" s="3">
        <v>605</v>
      </c>
      <c r="G17" s="88">
        <v>5316</v>
      </c>
      <c r="H17" s="3">
        <v>710</v>
      </c>
      <c r="I17" s="3">
        <v>668</v>
      </c>
      <c r="J17" s="3">
        <v>1112</v>
      </c>
      <c r="K17" s="3">
        <v>7806</v>
      </c>
      <c r="L17" s="88">
        <v>5596</v>
      </c>
      <c r="M17" s="3">
        <v>751</v>
      </c>
      <c r="N17" s="3">
        <v>715</v>
      </c>
      <c r="O17" s="3">
        <v>1349</v>
      </c>
      <c r="P17" s="3">
        <v>8411</v>
      </c>
    </row>
    <row r="18" spans="1:16" x14ac:dyDescent="0.35">
      <c r="A18" s="104">
        <v>44044</v>
      </c>
      <c r="B18" s="88">
        <v>319</v>
      </c>
      <c r="C18" s="3">
        <v>47</v>
      </c>
      <c r="D18" s="3">
        <v>18</v>
      </c>
      <c r="E18" s="3">
        <v>256</v>
      </c>
      <c r="F18" s="3">
        <v>640</v>
      </c>
      <c r="G18" s="88">
        <v>5346</v>
      </c>
      <c r="H18" s="3">
        <v>670</v>
      </c>
      <c r="I18" s="3">
        <v>459</v>
      </c>
      <c r="J18" s="3">
        <v>1164</v>
      </c>
      <c r="K18" s="3">
        <v>7639</v>
      </c>
      <c r="L18" s="88">
        <v>5665</v>
      </c>
      <c r="M18" s="3">
        <v>717</v>
      </c>
      <c r="N18" s="3">
        <v>477</v>
      </c>
      <c r="O18" s="3">
        <v>1420</v>
      </c>
      <c r="P18" s="3">
        <v>8279</v>
      </c>
    </row>
    <row r="19" spans="1:16" x14ac:dyDescent="0.35">
      <c r="F19" s="105"/>
    </row>
    <row r="20" spans="1:16" x14ac:dyDescent="0.35">
      <c r="F20" s="105"/>
    </row>
    <row r="21" spans="1:16" x14ac:dyDescent="0.35">
      <c r="D21"/>
      <c r="E21"/>
      <c r="F21"/>
      <c r="G21"/>
      <c r="H21"/>
      <c r="I21"/>
    </row>
  </sheetData>
  <mergeCells count="5">
    <mergeCell ref="A3:P3"/>
    <mergeCell ref="A4:A5"/>
    <mergeCell ref="B4:F4"/>
    <mergeCell ref="G4:K4"/>
    <mergeCell ref="L4:P4"/>
  </mergeCells>
  <pageMargins left="0.7" right="0.7" top="0.75" bottom="0.75" header="0.3" footer="0.3"/>
  <pageSetup paperSize="9" scale="68"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2EB3C-4BA1-42AA-A330-60B635A065C7}">
  <sheetPr>
    <pageSetUpPr fitToPage="1"/>
  </sheetPr>
  <dimension ref="A1:Q68"/>
  <sheetViews>
    <sheetView tabSelected="1" topLeftCell="B1" zoomScale="83" zoomScaleNormal="83" workbookViewId="0">
      <selection activeCell="Q14" sqref="Q14"/>
    </sheetView>
  </sheetViews>
  <sheetFormatPr defaultColWidth="9.08984375" defaultRowHeight="14.5" x14ac:dyDescent="0.35"/>
  <cols>
    <col min="1" max="1" width="29.453125" style="106" customWidth="1"/>
    <col min="2" max="14" width="11.90625" style="106" customWidth="1"/>
    <col min="15" max="16384" width="9.08984375" style="106"/>
  </cols>
  <sheetData>
    <row r="1" spans="1:17" s="89" customFormat="1" x14ac:dyDescent="0.35">
      <c r="A1" s="75"/>
    </row>
    <row r="2" spans="1:17" s="82" customFormat="1" x14ac:dyDescent="0.35">
      <c r="A2" s="78"/>
    </row>
    <row r="3" spans="1:17" ht="14.75" customHeight="1" x14ac:dyDescent="0.35">
      <c r="A3" s="267" t="s">
        <v>36</v>
      </c>
      <c r="B3" s="282"/>
      <c r="C3" s="282"/>
      <c r="D3" s="282"/>
      <c r="E3" s="282"/>
      <c r="F3" s="282"/>
      <c r="G3" s="282"/>
      <c r="H3" s="282"/>
      <c r="I3" s="282"/>
      <c r="J3" s="282"/>
      <c r="K3" s="282"/>
      <c r="L3" s="282"/>
      <c r="M3" s="282"/>
      <c r="N3" s="283"/>
    </row>
    <row r="4" spans="1:17" x14ac:dyDescent="0.35">
      <c r="A4" s="111" t="s">
        <v>37</v>
      </c>
      <c r="B4" s="23" t="s">
        <v>390</v>
      </c>
      <c r="C4" s="23" t="s">
        <v>10</v>
      </c>
      <c r="D4" s="23" t="s">
        <v>11</v>
      </c>
      <c r="E4" s="23" t="s">
        <v>12</v>
      </c>
      <c r="F4" s="23" t="s">
        <v>13</v>
      </c>
      <c r="G4" s="23" t="s">
        <v>14</v>
      </c>
      <c r="H4" s="23" t="s">
        <v>15</v>
      </c>
      <c r="I4" s="23" t="s">
        <v>16</v>
      </c>
      <c r="J4" s="23" t="s">
        <v>17</v>
      </c>
      <c r="K4" s="23" t="s">
        <v>18</v>
      </c>
      <c r="L4" s="23" t="s">
        <v>19</v>
      </c>
      <c r="M4" s="23" t="s">
        <v>20</v>
      </c>
      <c r="N4" s="23" t="s">
        <v>387</v>
      </c>
    </row>
    <row r="5" spans="1:17" x14ac:dyDescent="0.35">
      <c r="A5" s="110" t="s">
        <v>51</v>
      </c>
      <c r="B5" s="3">
        <v>865</v>
      </c>
      <c r="C5" s="3">
        <v>778</v>
      </c>
      <c r="D5" s="3">
        <v>818</v>
      </c>
      <c r="E5" s="3">
        <v>785</v>
      </c>
      <c r="F5" s="3">
        <v>676</v>
      </c>
      <c r="G5" s="3">
        <v>677</v>
      </c>
      <c r="H5" s="3">
        <v>796</v>
      </c>
      <c r="I5" s="3">
        <v>780</v>
      </c>
      <c r="J5" s="3">
        <v>589</v>
      </c>
      <c r="K5" s="3">
        <v>733</v>
      </c>
      <c r="L5" s="3">
        <v>759</v>
      </c>
      <c r="M5" s="3">
        <v>830</v>
      </c>
      <c r="N5" s="3">
        <v>778</v>
      </c>
    </row>
    <row r="6" spans="1:17" x14ac:dyDescent="0.35">
      <c r="A6" s="110" t="s">
        <v>52</v>
      </c>
      <c r="B6" s="3">
        <v>224</v>
      </c>
      <c r="C6" s="3">
        <v>209</v>
      </c>
      <c r="D6" s="3">
        <v>203</v>
      </c>
      <c r="E6" s="3">
        <v>215</v>
      </c>
      <c r="F6" s="3">
        <v>159</v>
      </c>
      <c r="G6" s="3">
        <v>165</v>
      </c>
      <c r="H6" s="3">
        <v>217</v>
      </c>
      <c r="I6" s="3">
        <v>232</v>
      </c>
      <c r="J6" s="3">
        <v>123</v>
      </c>
      <c r="K6" s="3">
        <v>182</v>
      </c>
      <c r="L6" s="3">
        <v>198</v>
      </c>
      <c r="M6" s="3">
        <v>208</v>
      </c>
      <c r="N6" s="3">
        <v>214</v>
      </c>
    </row>
    <row r="7" spans="1:17" x14ac:dyDescent="0.35">
      <c r="A7" s="110" t="s">
        <v>53</v>
      </c>
      <c r="B7" s="3">
        <v>1746</v>
      </c>
      <c r="C7" s="3">
        <v>1702</v>
      </c>
      <c r="D7" s="3">
        <v>1570</v>
      </c>
      <c r="E7" s="3">
        <v>1638</v>
      </c>
      <c r="F7" s="3">
        <v>1295</v>
      </c>
      <c r="G7" s="3">
        <v>1413</v>
      </c>
      <c r="H7" s="3">
        <v>1641</v>
      </c>
      <c r="I7" s="3">
        <v>1547</v>
      </c>
      <c r="J7" s="3">
        <v>1094</v>
      </c>
      <c r="K7" s="3">
        <v>1401</v>
      </c>
      <c r="L7" s="3">
        <v>1651</v>
      </c>
      <c r="M7" s="3">
        <v>1693</v>
      </c>
      <c r="N7" s="3">
        <v>1654</v>
      </c>
    </row>
    <row r="8" spans="1:17" x14ac:dyDescent="0.35">
      <c r="A8" s="110" t="s">
        <v>54</v>
      </c>
      <c r="B8" s="3">
        <v>3120</v>
      </c>
      <c r="C8" s="3">
        <v>2975</v>
      </c>
      <c r="D8" s="3">
        <v>3048</v>
      </c>
      <c r="E8" s="3">
        <v>2931</v>
      </c>
      <c r="F8" s="3">
        <v>2381</v>
      </c>
      <c r="G8" s="3">
        <v>2518</v>
      </c>
      <c r="H8" s="3">
        <v>2992</v>
      </c>
      <c r="I8" s="3">
        <v>2652</v>
      </c>
      <c r="J8" s="3">
        <v>1856</v>
      </c>
      <c r="K8" s="3">
        <v>2509</v>
      </c>
      <c r="L8" s="3">
        <v>2818</v>
      </c>
      <c r="M8" s="3">
        <v>2952</v>
      </c>
      <c r="N8" s="3">
        <v>2894</v>
      </c>
    </row>
    <row r="9" spans="1:17" x14ac:dyDescent="0.35">
      <c r="A9" s="110" t="s">
        <v>55</v>
      </c>
      <c r="B9" s="3">
        <v>1747</v>
      </c>
      <c r="C9" s="3">
        <v>1782</v>
      </c>
      <c r="D9" s="3">
        <v>1804</v>
      </c>
      <c r="E9" s="3">
        <v>1849</v>
      </c>
      <c r="F9" s="3">
        <v>1502</v>
      </c>
      <c r="G9" s="3">
        <v>1527</v>
      </c>
      <c r="H9" s="3">
        <v>1803</v>
      </c>
      <c r="I9" s="3">
        <v>1713</v>
      </c>
      <c r="J9" s="3">
        <v>1121</v>
      </c>
      <c r="K9" s="3">
        <v>1417</v>
      </c>
      <c r="L9" s="3">
        <v>1571</v>
      </c>
      <c r="M9" s="3">
        <v>1662</v>
      </c>
      <c r="N9" s="3">
        <v>1571</v>
      </c>
    </row>
    <row r="10" spans="1:17" x14ac:dyDescent="0.35">
      <c r="A10" s="110" t="s">
        <v>56</v>
      </c>
      <c r="B10" s="3">
        <v>255</v>
      </c>
      <c r="C10" s="3">
        <v>277</v>
      </c>
      <c r="D10" s="3">
        <v>241</v>
      </c>
      <c r="E10" s="3">
        <v>241</v>
      </c>
      <c r="F10" s="3">
        <v>190</v>
      </c>
      <c r="G10" s="3">
        <v>215</v>
      </c>
      <c r="H10" s="3">
        <v>283</v>
      </c>
      <c r="I10" s="3">
        <v>243</v>
      </c>
      <c r="J10" s="3">
        <v>159</v>
      </c>
      <c r="K10" s="3">
        <v>224</v>
      </c>
      <c r="L10" s="3">
        <v>253</v>
      </c>
      <c r="M10" s="3">
        <v>278</v>
      </c>
      <c r="N10" s="3">
        <v>273</v>
      </c>
    </row>
    <row r="11" spans="1:17" x14ac:dyDescent="0.35">
      <c r="A11" s="110" t="s">
        <v>57</v>
      </c>
      <c r="B11" s="3">
        <v>79</v>
      </c>
      <c r="C11" s="3">
        <v>74</v>
      </c>
      <c r="D11" s="3">
        <v>86</v>
      </c>
      <c r="E11" s="3">
        <v>104</v>
      </c>
      <c r="F11" s="3">
        <v>76</v>
      </c>
      <c r="G11" s="3">
        <v>108</v>
      </c>
      <c r="H11" s="3">
        <v>83</v>
      </c>
      <c r="I11" s="3">
        <v>86</v>
      </c>
      <c r="J11" s="3">
        <v>102</v>
      </c>
      <c r="K11" s="3">
        <v>74</v>
      </c>
      <c r="L11" s="3">
        <v>77</v>
      </c>
      <c r="M11" s="3">
        <v>77</v>
      </c>
      <c r="N11" s="3">
        <v>75</v>
      </c>
    </row>
    <row r="12" spans="1:17" x14ac:dyDescent="0.35">
      <c r="A12" s="110" t="s">
        <v>58</v>
      </c>
      <c r="B12" s="3">
        <v>699</v>
      </c>
      <c r="C12" s="3">
        <v>616</v>
      </c>
      <c r="D12" s="3">
        <v>639</v>
      </c>
      <c r="E12" s="3">
        <v>726</v>
      </c>
      <c r="F12" s="3">
        <v>555</v>
      </c>
      <c r="G12" s="3">
        <v>524</v>
      </c>
      <c r="H12" s="3">
        <v>697</v>
      </c>
      <c r="I12" s="3">
        <v>707</v>
      </c>
      <c r="J12" s="3">
        <v>417</v>
      </c>
      <c r="K12" s="3">
        <v>497</v>
      </c>
      <c r="L12" s="3">
        <v>575</v>
      </c>
      <c r="M12" s="3">
        <v>605</v>
      </c>
      <c r="N12" s="3">
        <v>640</v>
      </c>
    </row>
    <row r="13" spans="1:17" x14ac:dyDescent="0.35">
      <c r="A13" s="110" t="s">
        <v>59</v>
      </c>
      <c r="B13" s="3">
        <v>101</v>
      </c>
      <c r="C13" s="3">
        <v>99</v>
      </c>
      <c r="D13" s="3">
        <v>130</v>
      </c>
      <c r="E13" s="3">
        <v>133</v>
      </c>
      <c r="F13" s="3">
        <v>121</v>
      </c>
      <c r="G13" s="3">
        <v>109</v>
      </c>
      <c r="H13" s="3">
        <v>115</v>
      </c>
      <c r="I13" s="3">
        <v>120</v>
      </c>
      <c r="J13" s="3">
        <v>73</v>
      </c>
      <c r="K13" s="3">
        <v>86</v>
      </c>
      <c r="L13" s="3">
        <v>90</v>
      </c>
      <c r="M13" s="3">
        <v>106</v>
      </c>
      <c r="N13" s="3">
        <v>180</v>
      </c>
    </row>
    <row r="14" spans="1:17" x14ac:dyDescent="0.35">
      <c r="A14" s="109" t="s">
        <v>9</v>
      </c>
      <c r="B14" s="3">
        <v>8836</v>
      </c>
      <c r="C14" s="3">
        <v>8512</v>
      </c>
      <c r="D14" s="3">
        <v>8539</v>
      </c>
      <c r="E14" s="3">
        <v>8622</v>
      </c>
      <c r="F14" s="3">
        <v>6955</v>
      </c>
      <c r="G14" s="3">
        <v>7256</v>
      </c>
      <c r="H14" s="3">
        <v>8627</v>
      </c>
      <c r="I14" s="3">
        <v>8080</v>
      </c>
      <c r="J14" s="3">
        <v>5534</v>
      </c>
      <c r="K14" s="3">
        <v>7123</v>
      </c>
      <c r="L14" s="3">
        <v>7992</v>
      </c>
      <c r="M14" s="3">
        <v>8411</v>
      </c>
      <c r="N14" s="3">
        <v>8279</v>
      </c>
      <c r="Q14" s="106">
        <f>SUM(Table13924[[#This Row],[SEP2019]:[AUG2020]])</f>
        <v>93930</v>
      </c>
    </row>
    <row r="15" spans="1:17" x14ac:dyDescent="0.35">
      <c r="A15" s="114"/>
      <c r="B15" s="114"/>
      <c r="C15" s="114"/>
      <c r="D15" s="114"/>
      <c r="E15" s="114"/>
      <c r="F15" s="114"/>
      <c r="G15" s="114"/>
      <c r="H15" s="114"/>
      <c r="I15" s="114"/>
      <c r="J15" s="114"/>
      <c r="K15" s="114"/>
      <c r="L15" s="114"/>
      <c r="M15" s="114"/>
      <c r="N15" s="114"/>
    </row>
    <row r="16" spans="1:17" x14ac:dyDescent="0.35">
      <c r="A16" s="267" t="s">
        <v>60</v>
      </c>
      <c r="B16" s="282"/>
      <c r="C16" s="282"/>
      <c r="D16" s="282"/>
      <c r="E16" s="282"/>
      <c r="F16" s="282"/>
      <c r="G16" s="282"/>
      <c r="H16" s="282"/>
      <c r="I16" s="282"/>
      <c r="J16" s="282"/>
      <c r="K16" s="282"/>
      <c r="L16" s="282"/>
      <c r="M16" s="282"/>
      <c r="N16" s="283"/>
    </row>
    <row r="17" spans="1:14" x14ac:dyDescent="0.35">
      <c r="A17" s="111" t="s">
        <v>37</v>
      </c>
      <c r="B17" s="23" t="s">
        <v>390</v>
      </c>
      <c r="C17" s="23" t="s">
        <v>10</v>
      </c>
      <c r="D17" s="23" t="s">
        <v>11</v>
      </c>
      <c r="E17" s="23" t="s">
        <v>12</v>
      </c>
      <c r="F17" s="23" t="s">
        <v>13</v>
      </c>
      <c r="G17" s="23" t="s">
        <v>14</v>
      </c>
      <c r="H17" s="23" t="s">
        <v>15</v>
      </c>
      <c r="I17" s="23" t="s">
        <v>16</v>
      </c>
      <c r="J17" s="23" t="s">
        <v>17</v>
      </c>
      <c r="K17" s="23" t="s">
        <v>18</v>
      </c>
      <c r="L17" s="23" t="s">
        <v>19</v>
      </c>
      <c r="M17" s="23" t="s">
        <v>20</v>
      </c>
      <c r="N17" s="23" t="s">
        <v>387</v>
      </c>
    </row>
    <row r="18" spans="1:14" x14ac:dyDescent="0.35">
      <c r="A18" s="110" t="s">
        <v>51</v>
      </c>
      <c r="B18" s="3">
        <v>591</v>
      </c>
      <c r="C18" s="3">
        <v>544</v>
      </c>
      <c r="D18" s="3">
        <v>590</v>
      </c>
      <c r="E18" s="3">
        <v>531</v>
      </c>
      <c r="F18" s="3">
        <v>466</v>
      </c>
      <c r="G18" s="3">
        <v>468</v>
      </c>
      <c r="H18" s="3">
        <v>532</v>
      </c>
      <c r="I18" s="3">
        <v>549</v>
      </c>
      <c r="J18" s="3">
        <v>400</v>
      </c>
      <c r="K18" s="3">
        <v>525</v>
      </c>
      <c r="L18" s="3">
        <v>507</v>
      </c>
      <c r="M18" s="3">
        <v>544</v>
      </c>
      <c r="N18" s="3">
        <v>555</v>
      </c>
    </row>
    <row r="19" spans="1:14" x14ac:dyDescent="0.35">
      <c r="A19" s="110" t="s">
        <v>52</v>
      </c>
      <c r="B19" s="3">
        <v>159</v>
      </c>
      <c r="C19" s="3">
        <v>152</v>
      </c>
      <c r="D19" s="3">
        <v>146</v>
      </c>
      <c r="E19" s="3">
        <v>154</v>
      </c>
      <c r="F19" s="3">
        <v>118</v>
      </c>
      <c r="G19" s="3">
        <v>127</v>
      </c>
      <c r="H19" s="3">
        <v>169</v>
      </c>
      <c r="I19" s="3">
        <v>159</v>
      </c>
      <c r="J19" s="3">
        <v>86</v>
      </c>
      <c r="K19" s="3">
        <v>117</v>
      </c>
      <c r="L19" s="3">
        <v>141</v>
      </c>
      <c r="M19" s="3">
        <v>154</v>
      </c>
      <c r="N19" s="3">
        <v>156</v>
      </c>
    </row>
    <row r="20" spans="1:14" x14ac:dyDescent="0.35">
      <c r="A20" s="110" t="s">
        <v>53</v>
      </c>
      <c r="B20" s="3">
        <v>1178</v>
      </c>
      <c r="C20" s="3">
        <v>1196</v>
      </c>
      <c r="D20" s="3">
        <v>1111</v>
      </c>
      <c r="E20" s="3">
        <v>1160</v>
      </c>
      <c r="F20" s="3">
        <v>935</v>
      </c>
      <c r="G20" s="3">
        <v>981</v>
      </c>
      <c r="H20" s="3">
        <v>1165</v>
      </c>
      <c r="I20" s="3">
        <v>1047</v>
      </c>
      <c r="J20" s="3">
        <v>758</v>
      </c>
      <c r="K20" s="3">
        <v>937</v>
      </c>
      <c r="L20" s="3">
        <v>1120</v>
      </c>
      <c r="M20" s="3">
        <v>1146</v>
      </c>
      <c r="N20" s="3">
        <v>1200</v>
      </c>
    </row>
    <row r="21" spans="1:14" x14ac:dyDescent="0.35">
      <c r="A21" s="110" t="s">
        <v>54</v>
      </c>
      <c r="B21" s="3">
        <v>2242</v>
      </c>
      <c r="C21" s="3">
        <v>2135</v>
      </c>
      <c r="D21" s="3">
        <v>2248</v>
      </c>
      <c r="E21" s="3">
        <v>2123</v>
      </c>
      <c r="F21" s="3">
        <v>1670</v>
      </c>
      <c r="G21" s="3">
        <v>1812</v>
      </c>
      <c r="H21" s="3">
        <v>2199</v>
      </c>
      <c r="I21" s="3">
        <v>1906</v>
      </c>
      <c r="J21" s="3">
        <v>1381</v>
      </c>
      <c r="K21" s="3">
        <v>1820</v>
      </c>
      <c r="L21" s="3">
        <v>1979</v>
      </c>
      <c r="M21" s="3">
        <v>2148</v>
      </c>
      <c r="N21" s="3">
        <v>2149</v>
      </c>
    </row>
    <row r="22" spans="1:14" x14ac:dyDescent="0.35">
      <c r="A22" s="110" t="s">
        <v>55</v>
      </c>
      <c r="B22" s="3">
        <v>1181</v>
      </c>
      <c r="C22" s="3">
        <v>1183</v>
      </c>
      <c r="D22" s="3">
        <v>1213</v>
      </c>
      <c r="E22" s="3">
        <v>1251</v>
      </c>
      <c r="F22" s="3">
        <v>998</v>
      </c>
      <c r="G22" s="3">
        <v>1075</v>
      </c>
      <c r="H22" s="3">
        <v>1240</v>
      </c>
      <c r="I22" s="3">
        <v>1167</v>
      </c>
      <c r="J22" s="3">
        <v>765</v>
      </c>
      <c r="K22" s="3">
        <v>951</v>
      </c>
      <c r="L22" s="3">
        <v>1030</v>
      </c>
      <c r="M22" s="3">
        <v>1137</v>
      </c>
      <c r="N22" s="3">
        <v>1070</v>
      </c>
    </row>
    <row r="23" spans="1:14" x14ac:dyDescent="0.35">
      <c r="A23" s="110" t="s">
        <v>56</v>
      </c>
      <c r="B23" s="3">
        <v>40</v>
      </c>
      <c r="C23" s="3">
        <v>56</v>
      </c>
      <c r="D23" s="3">
        <v>56</v>
      </c>
      <c r="E23" s="3">
        <v>44</v>
      </c>
      <c r="F23" s="3">
        <v>27</v>
      </c>
      <c r="G23" s="3">
        <v>42</v>
      </c>
      <c r="H23" s="3">
        <v>51</v>
      </c>
      <c r="I23" s="3">
        <v>32</v>
      </c>
      <c r="J23" s="3">
        <v>36</v>
      </c>
      <c r="K23" s="3">
        <v>38</v>
      </c>
      <c r="L23" s="3">
        <v>61</v>
      </c>
      <c r="M23" s="3">
        <v>53</v>
      </c>
      <c r="N23" s="3">
        <v>51</v>
      </c>
    </row>
    <row r="24" spans="1:14" x14ac:dyDescent="0.35">
      <c r="A24" s="110" t="s">
        <v>57</v>
      </c>
      <c r="B24" s="3">
        <v>50</v>
      </c>
      <c r="C24" s="3">
        <v>49</v>
      </c>
      <c r="D24" s="3">
        <v>60</v>
      </c>
      <c r="E24" s="3">
        <v>73</v>
      </c>
      <c r="F24" s="3">
        <v>43</v>
      </c>
      <c r="G24" s="3">
        <v>73</v>
      </c>
      <c r="H24" s="3">
        <v>56</v>
      </c>
      <c r="I24" s="3">
        <v>52</v>
      </c>
      <c r="J24" s="3">
        <v>46</v>
      </c>
      <c r="K24" s="3">
        <v>46</v>
      </c>
      <c r="L24" s="3">
        <v>50</v>
      </c>
      <c r="M24" s="3">
        <v>58</v>
      </c>
      <c r="N24" s="3">
        <v>49</v>
      </c>
    </row>
    <row r="25" spans="1:14" x14ac:dyDescent="0.35">
      <c r="A25" s="110" t="s">
        <v>58</v>
      </c>
      <c r="B25" s="3">
        <v>341</v>
      </c>
      <c r="C25" s="3">
        <v>296</v>
      </c>
      <c r="D25" s="3">
        <v>320</v>
      </c>
      <c r="E25" s="3">
        <v>339</v>
      </c>
      <c r="F25" s="3">
        <v>285</v>
      </c>
      <c r="G25" s="3">
        <v>264</v>
      </c>
      <c r="H25" s="3">
        <v>339</v>
      </c>
      <c r="I25" s="3">
        <v>321</v>
      </c>
      <c r="J25" s="3">
        <v>236</v>
      </c>
      <c r="K25" s="3">
        <v>252</v>
      </c>
      <c r="L25" s="3">
        <v>290</v>
      </c>
      <c r="M25" s="3">
        <v>280</v>
      </c>
      <c r="N25" s="3">
        <v>318</v>
      </c>
    </row>
    <row r="26" spans="1:14" x14ac:dyDescent="0.35">
      <c r="A26" s="110" t="s">
        <v>59</v>
      </c>
      <c r="B26" s="3">
        <v>73</v>
      </c>
      <c r="C26" s="3">
        <v>60</v>
      </c>
      <c r="D26" s="3">
        <v>76</v>
      </c>
      <c r="E26" s="3">
        <v>75</v>
      </c>
      <c r="F26" s="3">
        <v>77</v>
      </c>
      <c r="G26" s="3">
        <v>63</v>
      </c>
      <c r="H26" s="3">
        <v>80</v>
      </c>
      <c r="I26" s="3">
        <v>82</v>
      </c>
      <c r="J26" s="3">
        <v>41</v>
      </c>
      <c r="K26" s="3">
        <v>57</v>
      </c>
      <c r="L26" s="3">
        <v>49</v>
      </c>
      <c r="M26" s="3">
        <v>76</v>
      </c>
      <c r="N26" s="3">
        <v>117</v>
      </c>
    </row>
    <row r="27" spans="1:14" x14ac:dyDescent="0.35">
      <c r="A27" s="109" t="s">
        <v>9</v>
      </c>
      <c r="B27" s="3">
        <v>5855</v>
      </c>
      <c r="C27" s="3">
        <v>5671</v>
      </c>
      <c r="D27" s="3">
        <v>5820</v>
      </c>
      <c r="E27" s="3">
        <v>5750</v>
      </c>
      <c r="F27" s="3">
        <v>4619</v>
      </c>
      <c r="G27" s="3">
        <v>4905</v>
      </c>
      <c r="H27" s="3">
        <v>5831</v>
      </c>
      <c r="I27" s="3">
        <v>5315</v>
      </c>
      <c r="J27" s="3">
        <v>3749</v>
      </c>
      <c r="K27" s="3">
        <v>4743</v>
      </c>
      <c r="L27" s="3">
        <v>5227</v>
      </c>
      <c r="M27" s="3">
        <v>5596</v>
      </c>
      <c r="N27" s="3">
        <v>5665</v>
      </c>
    </row>
    <row r="28" spans="1:14" x14ac:dyDescent="0.35">
      <c r="A28" s="114"/>
      <c r="B28" s="113"/>
      <c r="C28" s="113"/>
      <c r="D28" s="113"/>
      <c r="E28" s="113"/>
      <c r="F28" s="113"/>
      <c r="G28" s="113"/>
      <c r="H28" s="113"/>
      <c r="I28" s="113"/>
      <c r="J28" s="113"/>
      <c r="K28" s="113"/>
      <c r="L28" s="113"/>
      <c r="M28" s="113"/>
      <c r="N28" s="112"/>
    </row>
    <row r="29" spans="1:14" x14ac:dyDescent="0.35">
      <c r="A29" s="267" t="s">
        <v>61</v>
      </c>
      <c r="B29" s="282"/>
      <c r="C29" s="282"/>
      <c r="D29" s="282"/>
      <c r="E29" s="282"/>
      <c r="F29" s="282"/>
      <c r="G29" s="282"/>
      <c r="H29" s="282"/>
      <c r="I29" s="282"/>
      <c r="J29" s="282"/>
      <c r="K29" s="282"/>
      <c r="L29" s="282"/>
      <c r="M29" s="282"/>
      <c r="N29" s="283"/>
    </row>
    <row r="30" spans="1:14" x14ac:dyDescent="0.35">
      <c r="A30" s="111" t="s">
        <v>37</v>
      </c>
      <c r="B30" s="23" t="s">
        <v>390</v>
      </c>
      <c r="C30" s="23" t="s">
        <v>10</v>
      </c>
      <c r="D30" s="23" t="s">
        <v>11</v>
      </c>
      <c r="E30" s="23" t="s">
        <v>12</v>
      </c>
      <c r="F30" s="23" t="s">
        <v>13</v>
      </c>
      <c r="G30" s="23" t="s">
        <v>14</v>
      </c>
      <c r="H30" s="23" t="s">
        <v>15</v>
      </c>
      <c r="I30" s="23" t="s">
        <v>16</v>
      </c>
      <c r="J30" s="23" t="s">
        <v>17</v>
      </c>
      <c r="K30" s="23" t="s">
        <v>18</v>
      </c>
      <c r="L30" s="23" t="s">
        <v>19</v>
      </c>
      <c r="M30" s="23" t="s">
        <v>20</v>
      </c>
      <c r="N30" s="23" t="s">
        <v>387</v>
      </c>
    </row>
    <row r="31" spans="1:14" x14ac:dyDescent="0.35">
      <c r="A31" s="110" t="s">
        <v>51</v>
      </c>
      <c r="B31" s="3">
        <v>73</v>
      </c>
      <c r="C31" s="3">
        <v>55</v>
      </c>
      <c r="D31" s="3">
        <v>59</v>
      </c>
      <c r="E31" s="3">
        <v>67</v>
      </c>
      <c r="F31" s="3">
        <v>57</v>
      </c>
      <c r="G31" s="3">
        <v>64</v>
      </c>
      <c r="H31" s="3">
        <v>58</v>
      </c>
      <c r="I31" s="3">
        <v>74</v>
      </c>
      <c r="J31" s="3">
        <v>61</v>
      </c>
      <c r="K31" s="3">
        <v>58</v>
      </c>
      <c r="L31" s="3">
        <v>81</v>
      </c>
      <c r="M31" s="3">
        <v>73</v>
      </c>
      <c r="N31" s="3">
        <v>57</v>
      </c>
    </row>
    <row r="32" spans="1:14" x14ac:dyDescent="0.35">
      <c r="A32" s="110" t="s">
        <v>52</v>
      </c>
      <c r="B32" s="3">
        <v>12</v>
      </c>
      <c r="C32" s="3">
        <v>13</v>
      </c>
      <c r="D32" s="3">
        <v>14</v>
      </c>
      <c r="E32" s="3">
        <v>22</v>
      </c>
      <c r="F32" s="3">
        <v>10</v>
      </c>
      <c r="G32" s="3">
        <v>12</v>
      </c>
      <c r="H32" s="3">
        <v>14</v>
      </c>
      <c r="I32" s="3">
        <v>14</v>
      </c>
      <c r="J32" s="3">
        <v>7</v>
      </c>
      <c r="K32" s="3">
        <v>17</v>
      </c>
      <c r="L32" s="3">
        <v>15</v>
      </c>
      <c r="M32" s="3">
        <v>11</v>
      </c>
      <c r="N32" s="3">
        <v>19</v>
      </c>
    </row>
    <row r="33" spans="1:14" x14ac:dyDescent="0.35">
      <c r="A33" s="110" t="s">
        <v>53</v>
      </c>
      <c r="B33" s="3">
        <v>166</v>
      </c>
      <c r="C33" s="3">
        <v>141</v>
      </c>
      <c r="D33" s="3">
        <v>144</v>
      </c>
      <c r="E33" s="3">
        <v>143</v>
      </c>
      <c r="F33" s="3">
        <v>109</v>
      </c>
      <c r="G33" s="3">
        <v>134</v>
      </c>
      <c r="H33" s="3">
        <v>151</v>
      </c>
      <c r="I33" s="3">
        <v>159</v>
      </c>
      <c r="J33" s="3">
        <v>128</v>
      </c>
      <c r="K33" s="3">
        <v>146</v>
      </c>
      <c r="L33" s="3">
        <v>176</v>
      </c>
      <c r="M33" s="3">
        <v>182</v>
      </c>
      <c r="N33" s="3">
        <v>140</v>
      </c>
    </row>
    <row r="34" spans="1:14" x14ac:dyDescent="0.35">
      <c r="A34" s="110" t="s">
        <v>54</v>
      </c>
      <c r="B34" s="3">
        <v>262</v>
      </c>
      <c r="C34" s="3">
        <v>242</v>
      </c>
      <c r="D34" s="3">
        <v>267</v>
      </c>
      <c r="E34" s="3">
        <v>257</v>
      </c>
      <c r="F34" s="3">
        <v>204</v>
      </c>
      <c r="G34" s="3">
        <v>218</v>
      </c>
      <c r="H34" s="3">
        <v>251</v>
      </c>
      <c r="I34" s="3">
        <v>236</v>
      </c>
      <c r="J34" s="3">
        <v>169</v>
      </c>
      <c r="K34" s="3">
        <v>216</v>
      </c>
      <c r="L34" s="3">
        <v>259</v>
      </c>
      <c r="M34" s="3">
        <v>262</v>
      </c>
      <c r="N34" s="3">
        <v>250</v>
      </c>
    </row>
    <row r="35" spans="1:14" x14ac:dyDescent="0.35">
      <c r="A35" s="110" t="s">
        <v>55</v>
      </c>
      <c r="B35" s="3">
        <v>106</v>
      </c>
      <c r="C35" s="3">
        <v>147</v>
      </c>
      <c r="D35" s="3">
        <v>142</v>
      </c>
      <c r="E35" s="3">
        <v>141</v>
      </c>
      <c r="F35" s="3">
        <v>124</v>
      </c>
      <c r="G35" s="3">
        <v>128</v>
      </c>
      <c r="H35" s="3">
        <v>135</v>
      </c>
      <c r="I35" s="3">
        <v>116</v>
      </c>
      <c r="J35" s="3">
        <v>101</v>
      </c>
      <c r="K35" s="3">
        <v>132</v>
      </c>
      <c r="L35" s="3">
        <v>126</v>
      </c>
      <c r="M35" s="3">
        <v>137</v>
      </c>
      <c r="N35" s="3">
        <v>148</v>
      </c>
    </row>
    <row r="36" spans="1:14" x14ac:dyDescent="0.35">
      <c r="A36" s="110" t="s">
        <v>56</v>
      </c>
      <c r="B36" s="3">
        <v>40</v>
      </c>
      <c r="C36" s="3">
        <v>33</v>
      </c>
      <c r="D36" s="3">
        <v>32</v>
      </c>
      <c r="E36" s="3">
        <v>35</v>
      </c>
      <c r="F36" s="3">
        <v>33</v>
      </c>
      <c r="G36" s="3">
        <v>26</v>
      </c>
      <c r="H36" s="3">
        <v>39</v>
      </c>
      <c r="I36" s="3">
        <v>44</v>
      </c>
      <c r="J36" s="3">
        <v>25</v>
      </c>
      <c r="K36" s="3">
        <v>38</v>
      </c>
      <c r="L36" s="3">
        <v>34</v>
      </c>
      <c r="M36" s="3">
        <v>42</v>
      </c>
      <c r="N36" s="3">
        <v>41</v>
      </c>
    </row>
    <row r="37" spans="1:14" x14ac:dyDescent="0.35">
      <c r="A37" s="110" t="s">
        <v>57</v>
      </c>
      <c r="B37" s="3">
        <v>6</v>
      </c>
      <c r="C37" s="3">
        <v>8</v>
      </c>
      <c r="D37" s="3">
        <v>7</v>
      </c>
      <c r="E37" s="3">
        <v>7</v>
      </c>
      <c r="F37" s="3">
        <v>5</v>
      </c>
      <c r="G37" s="3">
        <v>6</v>
      </c>
      <c r="H37" s="3">
        <v>3</v>
      </c>
      <c r="I37" s="3">
        <v>2</v>
      </c>
      <c r="J37" s="3">
        <v>23</v>
      </c>
      <c r="K37" s="3">
        <v>8</v>
      </c>
      <c r="L37" s="3">
        <v>2</v>
      </c>
      <c r="M37" s="3">
        <v>3</v>
      </c>
      <c r="N37" s="3">
        <v>6</v>
      </c>
    </row>
    <row r="38" spans="1:14" x14ac:dyDescent="0.35">
      <c r="A38" s="110" t="s">
        <v>58</v>
      </c>
      <c r="B38" s="3">
        <v>44</v>
      </c>
      <c r="C38" s="3">
        <v>37</v>
      </c>
      <c r="D38" s="3">
        <v>39</v>
      </c>
      <c r="E38" s="3">
        <v>51</v>
      </c>
      <c r="F38" s="3">
        <v>44</v>
      </c>
      <c r="G38" s="3">
        <v>35</v>
      </c>
      <c r="H38" s="3">
        <v>54</v>
      </c>
      <c r="I38" s="3">
        <v>46</v>
      </c>
      <c r="J38" s="3">
        <v>33</v>
      </c>
      <c r="K38" s="3">
        <v>28</v>
      </c>
      <c r="L38" s="3">
        <v>36</v>
      </c>
      <c r="M38" s="3">
        <v>41</v>
      </c>
      <c r="N38" s="3">
        <v>48</v>
      </c>
    </row>
    <row r="39" spans="1:14" x14ac:dyDescent="0.35">
      <c r="A39" s="110" t="s">
        <v>59</v>
      </c>
      <c r="B39" s="3">
        <v>3</v>
      </c>
      <c r="C39" s="3">
        <v>1</v>
      </c>
      <c r="D39" s="3">
        <v>3</v>
      </c>
      <c r="E39" s="3">
        <v>2</v>
      </c>
      <c r="F39" s="3">
        <v>5</v>
      </c>
      <c r="G39" s="3">
        <v>2</v>
      </c>
      <c r="H39" s="3">
        <v>4</v>
      </c>
      <c r="I39" s="3">
        <v>3</v>
      </c>
      <c r="J39" s="3">
        <v>3</v>
      </c>
      <c r="K39" s="3">
        <v>4</v>
      </c>
      <c r="L39" s="3">
        <v>3</v>
      </c>
      <c r="M39" s="3">
        <v>0</v>
      </c>
      <c r="N39" s="3">
        <v>8</v>
      </c>
    </row>
    <row r="40" spans="1:14" x14ac:dyDescent="0.35">
      <c r="A40" s="109" t="s">
        <v>9</v>
      </c>
      <c r="B40" s="3">
        <v>712</v>
      </c>
      <c r="C40" s="3">
        <v>677</v>
      </c>
      <c r="D40" s="3">
        <v>707</v>
      </c>
      <c r="E40" s="3">
        <v>725</v>
      </c>
      <c r="F40" s="3">
        <v>591</v>
      </c>
      <c r="G40" s="3">
        <v>625</v>
      </c>
      <c r="H40" s="3">
        <v>709</v>
      </c>
      <c r="I40" s="3">
        <v>694</v>
      </c>
      <c r="J40" s="3">
        <v>550</v>
      </c>
      <c r="K40" s="3">
        <v>647</v>
      </c>
      <c r="L40" s="3">
        <v>732</v>
      </c>
      <c r="M40" s="3">
        <v>751</v>
      </c>
      <c r="N40" s="3">
        <v>717</v>
      </c>
    </row>
    <row r="41" spans="1:14" x14ac:dyDescent="0.35">
      <c r="B41" s="107"/>
      <c r="C41" s="107"/>
      <c r="D41" s="107"/>
      <c r="E41" s="107"/>
      <c r="F41" s="107"/>
      <c r="G41" s="107"/>
      <c r="H41" s="107"/>
      <c r="I41" s="107"/>
      <c r="J41" s="107"/>
      <c r="K41" s="107"/>
      <c r="L41" s="107"/>
      <c r="M41" s="107"/>
      <c r="N41" s="107"/>
    </row>
    <row r="42" spans="1:14" x14ac:dyDescent="0.35">
      <c r="A42" s="267" t="s">
        <v>62</v>
      </c>
      <c r="B42" s="282"/>
      <c r="C42" s="282"/>
      <c r="D42" s="282"/>
      <c r="E42" s="282"/>
      <c r="F42" s="282"/>
      <c r="G42" s="282"/>
      <c r="H42" s="282"/>
      <c r="I42" s="282"/>
      <c r="J42" s="282"/>
      <c r="K42" s="282"/>
      <c r="L42" s="282"/>
      <c r="M42" s="282"/>
      <c r="N42" s="283"/>
    </row>
    <row r="43" spans="1:14" x14ac:dyDescent="0.35">
      <c r="A43" s="111" t="s">
        <v>37</v>
      </c>
      <c r="B43" s="23" t="s">
        <v>390</v>
      </c>
      <c r="C43" s="23" t="s">
        <v>10</v>
      </c>
      <c r="D43" s="23" t="s">
        <v>11</v>
      </c>
      <c r="E43" s="23" t="s">
        <v>12</v>
      </c>
      <c r="F43" s="23" t="s">
        <v>13</v>
      </c>
      <c r="G43" s="23" t="s">
        <v>14</v>
      </c>
      <c r="H43" s="23" t="s">
        <v>15</v>
      </c>
      <c r="I43" s="23" t="s">
        <v>16</v>
      </c>
      <c r="J43" s="23" t="s">
        <v>17</v>
      </c>
      <c r="K43" s="23" t="s">
        <v>18</v>
      </c>
      <c r="L43" s="23" t="s">
        <v>19</v>
      </c>
      <c r="M43" s="23" t="s">
        <v>20</v>
      </c>
      <c r="N43" s="23" t="s">
        <v>387</v>
      </c>
    </row>
    <row r="44" spans="1:14" x14ac:dyDescent="0.35">
      <c r="A44" s="110" t="s">
        <v>51</v>
      </c>
      <c r="B44" s="3">
        <v>68</v>
      </c>
      <c r="C44" s="3">
        <v>66</v>
      </c>
      <c r="D44" s="3">
        <v>67</v>
      </c>
      <c r="E44" s="3">
        <v>67</v>
      </c>
      <c r="F44" s="3">
        <v>54</v>
      </c>
      <c r="G44" s="3">
        <v>66</v>
      </c>
      <c r="H44" s="3">
        <v>93</v>
      </c>
      <c r="I44" s="3">
        <v>64</v>
      </c>
      <c r="J44" s="3">
        <v>54</v>
      </c>
      <c r="K44" s="3">
        <v>66</v>
      </c>
      <c r="L44" s="3">
        <v>57</v>
      </c>
      <c r="M44" s="3">
        <v>89</v>
      </c>
      <c r="N44" s="3">
        <v>46</v>
      </c>
    </row>
    <row r="45" spans="1:14" x14ac:dyDescent="0.35">
      <c r="A45" s="110" t="s">
        <v>52</v>
      </c>
      <c r="B45" s="3">
        <v>20</v>
      </c>
      <c r="C45" s="3">
        <v>14</v>
      </c>
      <c r="D45" s="3">
        <v>13</v>
      </c>
      <c r="E45" s="3">
        <v>13</v>
      </c>
      <c r="F45" s="3">
        <v>11</v>
      </c>
      <c r="G45" s="3">
        <v>12</v>
      </c>
      <c r="H45" s="3">
        <v>11</v>
      </c>
      <c r="I45" s="3">
        <v>27</v>
      </c>
      <c r="J45" s="3">
        <v>9</v>
      </c>
      <c r="K45" s="3">
        <v>15</v>
      </c>
      <c r="L45" s="3">
        <v>15</v>
      </c>
      <c r="M45" s="3">
        <v>16</v>
      </c>
      <c r="N45" s="3">
        <v>9</v>
      </c>
    </row>
    <row r="46" spans="1:14" x14ac:dyDescent="0.35">
      <c r="A46" s="110" t="s">
        <v>53</v>
      </c>
      <c r="B46" s="3">
        <v>120</v>
      </c>
      <c r="C46" s="3">
        <v>132</v>
      </c>
      <c r="D46" s="3">
        <v>132</v>
      </c>
      <c r="E46" s="3">
        <v>116</v>
      </c>
      <c r="F46" s="3">
        <v>81</v>
      </c>
      <c r="G46" s="3">
        <v>134</v>
      </c>
      <c r="H46" s="3">
        <v>127</v>
      </c>
      <c r="I46" s="3">
        <v>127</v>
      </c>
      <c r="J46" s="3">
        <v>68</v>
      </c>
      <c r="K46" s="3">
        <v>107</v>
      </c>
      <c r="L46" s="3">
        <v>123</v>
      </c>
      <c r="M46" s="3">
        <v>135</v>
      </c>
      <c r="N46" s="3">
        <v>87</v>
      </c>
    </row>
    <row r="47" spans="1:14" x14ac:dyDescent="0.35">
      <c r="A47" s="110" t="s">
        <v>54</v>
      </c>
      <c r="B47" s="3">
        <v>269</v>
      </c>
      <c r="C47" s="3">
        <v>274</v>
      </c>
      <c r="D47" s="3">
        <v>224</v>
      </c>
      <c r="E47" s="3">
        <v>261</v>
      </c>
      <c r="F47" s="3">
        <v>211</v>
      </c>
      <c r="G47" s="3">
        <v>228</v>
      </c>
      <c r="H47" s="3">
        <v>233</v>
      </c>
      <c r="I47" s="3">
        <v>211</v>
      </c>
      <c r="J47" s="3">
        <v>115</v>
      </c>
      <c r="K47" s="3">
        <v>166</v>
      </c>
      <c r="L47" s="3">
        <v>214</v>
      </c>
      <c r="M47" s="3">
        <v>217</v>
      </c>
      <c r="N47" s="3">
        <v>171</v>
      </c>
    </row>
    <row r="48" spans="1:14" x14ac:dyDescent="0.35">
      <c r="A48" s="110" t="s">
        <v>55</v>
      </c>
      <c r="B48" s="3">
        <v>149</v>
      </c>
      <c r="C48" s="3">
        <v>144</v>
      </c>
      <c r="D48" s="3">
        <v>160</v>
      </c>
      <c r="E48" s="3">
        <v>166</v>
      </c>
      <c r="F48" s="3">
        <v>132</v>
      </c>
      <c r="G48" s="3">
        <v>141</v>
      </c>
      <c r="H48" s="3">
        <v>146</v>
      </c>
      <c r="I48" s="3">
        <v>136</v>
      </c>
      <c r="J48" s="3">
        <v>76</v>
      </c>
      <c r="K48" s="3">
        <v>114</v>
      </c>
      <c r="L48" s="3">
        <v>150</v>
      </c>
      <c r="M48" s="3">
        <v>144</v>
      </c>
      <c r="N48" s="3">
        <v>95</v>
      </c>
    </row>
    <row r="49" spans="1:14" x14ac:dyDescent="0.35">
      <c r="A49" s="110" t="s">
        <v>56</v>
      </c>
      <c r="B49" s="3">
        <v>48</v>
      </c>
      <c r="C49" s="3">
        <v>61</v>
      </c>
      <c r="D49" s="3">
        <v>47</v>
      </c>
      <c r="E49" s="3">
        <v>46</v>
      </c>
      <c r="F49" s="3">
        <v>35</v>
      </c>
      <c r="G49" s="3">
        <v>45</v>
      </c>
      <c r="H49" s="3">
        <v>63</v>
      </c>
      <c r="I49" s="3">
        <v>47</v>
      </c>
      <c r="J49" s="3">
        <v>29</v>
      </c>
      <c r="K49" s="3">
        <v>34</v>
      </c>
      <c r="L49" s="3">
        <v>39</v>
      </c>
      <c r="M49" s="3">
        <v>52</v>
      </c>
      <c r="N49" s="3">
        <v>32</v>
      </c>
    </row>
    <row r="50" spans="1:14" x14ac:dyDescent="0.35">
      <c r="A50" s="110" t="s">
        <v>57</v>
      </c>
      <c r="B50" s="3">
        <v>7</v>
      </c>
      <c r="C50" s="3">
        <v>4</v>
      </c>
      <c r="D50" s="3">
        <v>8</v>
      </c>
      <c r="E50" s="3">
        <v>7</v>
      </c>
      <c r="F50" s="3">
        <v>5</v>
      </c>
      <c r="G50" s="3">
        <v>10</v>
      </c>
      <c r="H50" s="3">
        <v>6</v>
      </c>
      <c r="I50" s="3">
        <v>5</v>
      </c>
      <c r="J50" s="3">
        <v>8</v>
      </c>
      <c r="K50" s="3">
        <v>5</v>
      </c>
      <c r="L50" s="3">
        <v>3</v>
      </c>
      <c r="M50" s="3">
        <v>3</v>
      </c>
      <c r="N50" s="3">
        <v>5</v>
      </c>
    </row>
    <row r="51" spans="1:14" x14ac:dyDescent="0.35">
      <c r="A51" s="110" t="s">
        <v>58</v>
      </c>
      <c r="B51" s="3">
        <v>26</v>
      </c>
      <c r="C51" s="3">
        <v>33</v>
      </c>
      <c r="D51" s="3">
        <v>43</v>
      </c>
      <c r="E51" s="3">
        <v>37</v>
      </c>
      <c r="F51" s="3">
        <v>35</v>
      </c>
      <c r="G51" s="3">
        <v>38</v>
      </c>
      <c r="H51" s="3">
        <v>54</v>
      </c>
      <c r="I51" s="3">
        <v>41</v>
      </c>
      <c r="J51" s="3">
        <v>16</v>
      </c>
      <c r="K51" s="3">
        <v>25</v>
      </c>
      <c r="L51" s="3">
        <v>32</v>
      </c>
      <c r="M51" s="3">
        <v>47</v>
      </c>
      <c r="N51" s="3">
        <v>18</v>
      </c>
    </row>
    <row r="52" spans="1:14" x14ac:dyDescent="0.35">
      <c r="A52" s="110" t="s">
        <v>59</v>
      </c>
      <c r="B52" s="3">
        <v>6</v>
      </c>
      <c r="C52" s="3">
        <v>5</v>
      </c>
      <c r="D52" s="3">
        <v>15</v>
      </c>
      <c r="E52" s="3">
        <v>8</v>
      </c>
      <c r="F52" s="3">
        <v>5</v>
      </c>
      <c r="G52" s="3">
        <v>4</v>
      </c>
      <c r="H52" s="3">
        <v>4</v>
      </c>
      <c r="I52" s="3">
        <v>8</v>
      </c>
      <c r="J52" s="3">
        <v>1</v>
      </c>
      <c r="K52" s="3">
        <v>4</v>
      </c>
      <c r="L52" s="3">
        <v>8</v>
      </c>
      <c r="M52" s="3">
        <v>12</v>
      </c>
      <c r="N52" s="3">
        <v>14</v>
      </c>
    </row>
    <row r="53" spans="1:14" x14ac:dyDescent="0.35">
      <c r="A53" s="109" t="s">
        <v>9</v>
      </c>
      <c r="B53" s="3">
        <v>713</v>
      </c>
      <c r="C53" s="3">
        <v>733</v>
      </c>
      <c r="D53" s="3">
        <v>709</v>
      </c>
      <c r="E53" s="3">
        <v>721</v>
      </c>
      <c r="F53" s="3">
        <v>569</v>
      </c>
      <c r="G53" s="3">
        <v>678</v>
      </c>
      <c r="H53" s="3">
        <v>737</v>
      </c>
      <c r="I53" s="3">
        <v>666</v>
      </c>
      <c r="J53" s="3">
        <v>376</v>
      </c>
      <c r="K53" s="3">
        <v>536</v>
      </c>
      <c r="L53" s="3">
        <v>641</v>
      </c>
      <c r="M53" s="3">
        <v>715</v>
      </c>
      <c r="N53" s="3">
        <v>477</v>
      </c>
    </row>
    <row r="54" spans="1:14" x14ac:dyDescent="0.35">
      <c r="B54" s="107"/>
      <c r="C54" s="107"/>
      <c r="D54" s="107"/>
      <c r="E54" s="107"/>
      <c r="F54" s="107"/>
      <c r="G54" s="107"/>
      <c r="H54" s="107"/>
      <c r="I54" s="107"/>
      <c r="J54" s="107"/>
      <c r="K54" s="107"/>
      <c r="L54" s="107"/>
      <c r="M54" s="107"/>
      <c r="N54" s="107"/>
    </row>
    <row r="55" spans="1:14" x14ac:dyDescent="0.35">
      <c r="A55" s="267" t="s">
        <v>63</v>
      </c>
      <c r="B55" s="282"/>
      <c r="C55" s="282"/>
      <c r="D55" s="282"/>
      <c r="E55" s="282"/>
      <c r="F55" s="282"/>
      <c r="G55" s="282"/>
      <c r="H55" s="282"/>
      <c r="I55" s="282"/>
      <c r="J55" s="282"/>
      <c r="K55" s="282"/>
      <c r="L55" s="282"/>
      <c r="M55" s="282"/>
      <c r="N55" s="283"/>
    </row>
    <row r="56" spans="1:14" x14ac:dyDescent="0.35">
      <c r="A56" s="111" t="s">
        <v>37</v>
      </c>
      <c r="B56" s="23" t="s">
        <v>390</v>
      </c>
      <c r="C56" s="23" t="s">
        <v>10</v>
      </c>
      <c r="D56" s="23" t="s">
        <v>11</v>
      </c>
      <c r="E56" s="23" t="s">
        <v>12</v>
      </c>
      <c r="F56" s="23" t="s">
        <v>13</v>
      </c>
      <c r="G56" s="23" t="s">
        <v>14</v>
      </c>
      <c r="H56" s="23" t="s">
        <v>15</v>
      </c>
      <c r="I56" s="23" t="s">
        <v>16</v>
      </c>
      <c r="J56" s="23" t="s">
        <v>17</v>
      </c>
      <c r="K56" s="23" t="s">
        <v>18</v>
      </c>
      <c r="L56" s="23" t="s">
        <v>19</v>
      </c>
      <c r="M56" s="23" t="s">
        <v>20</v>
      </c>
      <c r="N56" s="23" t="s">
        <v>387</v>
      </c>
    </row>
    <row r="57" spans="1:14" x14ac:dyDescent="0.35">
      <c r="A57" s="110" t="s">
        <v>51</v>
      </c>
      <c r="B57" s="3">
        <v>133</v>
      </c>
      <c r="C57" s="3">
        <v>113</v>
      </c>
      <c r="D57" s="3">
        <v>102</v>
      </c>
      <c r="E57" s="3">
        <v>120</v>
      </c>
      <c r="F57" s="3">
        <v>99</v>
      </c>
      <c r="G57" s="3">
        <v>79</v>
      </c>
      <c r="H57" s="3">
        <v>113</v>
      </c>
      <c r="I57" s="3">
        <v>93</v>
      </c>
      <c r="J57" s="3">
        <v>74</v>
      </c>
      <c r="K57" s="3">
        <v>84</v>
      </c>
      <c r="L57" s="3">
        <v>114</v>
      </c>
      <c r="M57" s="3">
        <v>124</v>
      </c>
      <c r="N57" s="3">
        <v>120</v>
      </c>
    </row>
    <row r="58" spans="1:14" x14ac:dyDescent="0.35">
      <c r="A58" s="110" t="s">
        <v>52</v>
      </c>
      <c r="B58" s="3">
        <v>33</v>
      </c>
      <c r="C58" s="3">
        <v>30</v>
      </c>
      <c r="D58" s="3">
        <v>30</v>
      </c>
      <c r="E58" s="3">
        <v>26</v>
      </c>
      <c r="F58" s="3">
        <v>20</v>
      </c>
      <c r="G58" s="3">
        <v>14</v>
      </c>
      <c r="H58" s="3">
        <v>23</v>
      </c>
      <c r="I58" s="3">
        <v>32</v>
      </c>
      <c r="J58" s="3">
        <v>21</v>
      </c>
      <c r="K58" s="3">
        <v>33</v>
      </c>
      <c r="L58" s="3">
        <v>27</v>
      </c>
      <c r="M58" s="3">
        <v>27</v>
      </c>
      <c r="N58" s="3">
        <v>30</v>
      </c>
    </row>
    <row r="59" spans="1:14" x14ac:dyDescent="0.35">
      <c r="A59" s="110" t="s">
        <v>53</v>
      </c>
      <c r="B59" s="3">
        <v>282</v>
      </c>
      <c r="C59" s="3">
        <v>233</v>
      </c>
      <c r="D59" s="3">
        <v>183</v>
      </c>
      <c r="E59" s="3">
        <v>219</v>
      </c>
      <c r="F59" s="3">
        <v>170</v>
      </c>
      <c r="G59" s="3">
        <v>164</v>
      </c>
      <c r="H59" s="3">
        <v>198</v>
      </c>
      <c r="I59" s="3">
        <v>214</v>
      </c>
      <c r="J59" s="3">
        <v>140</v>
      </c>
      <c r="K59" s="3">
        <v>211</v>
      </c>
      <c r="L59" s="3">
        <v>232</v>
      </c>
      <c r="M59" s="3">
        <v>230</v>
      </c>
      <c r="N59" s="3">
        <v>227</v>
      </c>
    </row>
    <row r="60" spans="1:14" x14ac:dyDescent="0.35">
      <c r="A60" s="110" t="s">
        <v>54</v>
      </c>
      <c r="B60" s="3">
        <v>347</v>
      </c>
      <c r="C60" s="3">
        <v>324</v>
      </c>
      <c r="D60" s="3">
        <v>309</v>
      </c>
      <c r="E60" s="3">
        <v>290</v>
      </c>
      <c r="F60" s="3">
        <v>296</v>
      </c>
      <c r="G60" s="3">
        <v>260</v>
      </c>
      <c r="H60" s="3">
        <v>309</v>
      </c>
      <c r="I60" s="3">
        <v>299</v>
      </c>
      <c r="J60" s="3">
        <v>191</v>
      </c>
      <c r="K60" s="3">
        <v>307</v>
      </c>
      <c r="L60" s="3">
        <v>366</v>
      </c>
      <c r="M60" s="3">
        <v>325</v>
      </c>
      <c r="N60" s="3">
        <v>324</v>
      </c>
    </row>
    <row r="61" spans="1:14" x14ac:dyDescent="0.35">
      <c r="A61" s="110" t="s">
        <v>55</v>
      </c>
      <c r="B61" s="3">
        <v>311</v>
      </c>
      <c r="C61" s="3">
        <v>308</v>
      </c>
      <c r="D61" s="3">
        <v>289</v>
      </c>
      <c r="E61" s="3">
        <v>291</v>
      </c>
      <c r="F61" s="3">
        <v>248</v>
      </c>
      <c r="G61" s="3">
        <v>183</v>
      </c>
      <c r="H61" s="3">
        <v>282</v>
      </c>
      <c r="I61" s="3">
        <v>294</v>
      </c>
      <c r="J61" s="3">
        <v>179</v>
      </c>
      <c r="K61" s="3">
        <v>220</v>
      </c>
      <c r="L61" s="3">
        <v>265</v>
      </c>
      <c r="M61" s="3">
        <v>244</v>
      </c>
      <c r="N61" s="3">
        <v>258</v>
      </c>
    </row>
    <row r="62" spans="1:14" x14ac:dyDescent="0.35">
      <c r="A62" s="110" t="s">
        <v>56</v>
      </c>
      <c r="B62" s="3">
        <v>127</v>
      </c>
      <c r="C62" s="3">
        <v>127</v>
      </c>
      <c r="D62" s="3">
        <v>106</v>
      </c>
      <c r="E62" s="3">
        <v>116</v>
      </c>
      <c r="F62" s="3">
        <v>95</v>
      </c>
      <c r="G62" s="3">
        <v>102</v>
      </c>
      <c r="H62" s="3">
        <v>130</v>
      </c>
      <c r="I62" s="3">
        <v>120</v>
      </c>
      <c r="J62" s="3">
        <v>69</v>
      </c>
      <c r="K62" s="3">
        <v>114</v>
      </c>
      <c r="L62" s="3">
        <v>119</v>
      </c>
      <c r="M62" s="3">
        <v>131</v>
      </c>
      <c r="N62" s="3">
        <v>149</v>
      </c>
    </row>
    <row r="63" spans="1:14" x14ac:dyDescent="0.35">
      <c r="A63" s="110" t="s">
        <v>57</v>
      </c>
      <c r="B63" s="3">
        <v>16</v>
      </c>
      <c r="C63" s="3">
        <v>13</v>
      </c>
      <c r="D63" s="3">
        <v>11</v>
      </c>
      <c r="E63" s="3">
        <v>17</v>
      </c>
      <c r="F63" s="3">
        <v>23</v>
      </c>
      <c r="G63" s="3">
        <v>19</v>
      </c>
      <c r="H63" s="3">
        <v>18</v>
      </c>
      <c r="I63" s="3">
        <v>27</v>
      </c>
      <c r="J63" s="3">
        <v>25</v>
      </c>
      <c r="K63" s="3">
        <v>15</v>
      </c>
      <c r="L63" s="3">
        <v>22</v>
      </c>
      <c r="M63" s="3">
        <v>13</v>
      </c>
      <c r="N63" s="3">
        <v>15</v>
      </c>
    </row>
    <row r="64" spans="1:14" x14ac:dyDescent="0.35">
      <c r="A64" s="110" t="s">
        <v>58</v>
      </c>
      <c r="B64" s="3">
        <v>288</v>
      </c>
      <c r="C64" s="3">
        <v>250</v>
      </c>
      <c r="D64" s="3">
        <v>237</v>
      </c>
      <c r="E64" s="3">
        <v>299</v>
      </c>
      <c r="F64" s="3">
        <v>191</v>
      </c>
      <c r="G64" s="3">
        <v>187</v>
      </c>
      <c r="H64" s="3">
        <v>250</v>
      </c>
      <c r="I64" s="3">
        <v>299</v>
      </c>
      <c r="J64" s="3">
        <v>132</v>
      </c>
      <c r="K64" s="3">
        <v>192</v>
      </c>
      <c r="L64" s="3">
        <v>217</v>
      </c>
      <c r="M64" s="3">
        <v>237</v>
      </c>
      <c r="N64" s="3">
        <v>256</v>
      </c>
    </row>
    <row r="65" spans="1:14" x14ac:dyDescent="0.35">
      <c r="A65" s="110" t="s">
        <v>59</v>
      </c>
      <c r="B65" s="3">
        <v>19</v>
      </c>
      <c r="C65" s="3">
        <v>33</v>
      </c>
      <c r="D65" s="3">
        <v>36</v>
      </c>
      <c r="E65" s="3">
        <v>48</v>
      </c>
      <c r="F65" s="3">
        <v>34</v>
      </c>
      <c r="G65" s="3">
        <v>40</v>
      </c>
      <c r="H65" s="3">
        <v>27</v>
      </c>
      <c r="I65" s="3">
        <v>27</v>
      </c>
      <c r="J65" s="3">
        <v>28</v>
      </c>
      <c r="K65" s="3">
        <v>21</v>
      </c>
      <c r="L65" s="3">
        <v>30</v>
      </c>
      <c r="M65" s="3">
        <v>18</v>
      </c>
      <c r="N65" s="3">
        <v>41</v>
      </c>
    </row>
    <row r="66" spans="1:14" x14ac:dyDescent="0.35">
      <c r="A66" s="109" t="s">
        <v>9</v>
      </c>
      <c r="B66" s="3">
        <v>1556</v>
      </c>
      <c r="C66" s="3">
        <v>1431</v>
      </c>
      <c r="D66" s="3">
        <v>1303</v>
      </c>
      <c r="E66" s="3">
        <v>1426</v>
      </c>
      <c r="F66" s="3">
        <v>1176</v>
      </c>
      <c r="G66" s="3">
        <v>1048</v>
      </c>
      <c r="H66" s="3">
        <v>1350</v>
      </c>
      <c r="I66" s="3">
        <v>1405</v>
      </c>
      <c r="J66" s="3">
        <v>859</v>
      </c>
      <c r="K66" s="3">
        <v>1197</v>
      </c>
      <c r="L66" s="3">
        <v>1392</v>
      </c>
      <c r="M66" s="3">
        <v>1349</v>
      </c>
      <c r="N66" s="3">
        <v>1420</v>
      </c>
    </row>
    <row r="67" spans="1:14" s="108" customFormat="1" x14ac:dyDescent="0.35">
      <c r="A67" s="106"/>
      <c r="B67" s="107"/>
      <c r="C67" s="107"/>
      <c r="D67" s="107"/>
      <c r="E67" s="107"/>
      <c r="F67" s="107"/>
      <c r="G67" s="107"/>
      <c r="H67" s="107"/>
      <c r="I67" s="107"/>
      <c r="J67" s="107"/>
      <c r="K67" s="107"/>
      <c r="L67" s="107"/>
      <c r="M67" s="107"/>
      <c r="N67" s="107"/>
    </row>
    <row r="68" spans="1:14" x14ac:dyDescent="0.35">
      <c r="B68" s="107"/>
      <c r="C68" s="107"/>
      <c r="D68" s="107"/>
      <c r="E68" s="107"/>
      <c r="F68" s="107"/>
      <c r="G68" s="107"/>
      <c r="H68" s="107"/>
      <c r="I68" s="107"/>
      <c r="J68" s="107"/>
      <c r="K68" s="107"/>
      <c r="L68" s="107"/>
      <c r="M68" s="107"/>
      <c r="N68" s="107"/>
    </row>
  </sheetData>
  <mergeCells count="5">
    <mergeCell ref="A3:N3"/>
    <mergeCell ref="A29:N29"/>
    <mergeCell ref="A16:N16"/>
    <mergeCell ref="A42:N42"/>
    <mergeCell ref="A55:N55"/>
  </mergeCells>
  <phoneticPr fontId="28" type="noConversion"/>
  <pageMargins left="0.75" right="0.75" top="1" bottom="1" header="0.3" footer="0.3"/>
  <pageSetup paperSize="9" scale="72"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35281-2D5C-416E-ACD9-B42977A642ED}">
  <dimension ref="A1:F5"/>
  <sheetViews>
    <sheetView workbookViewId="0">
      <selection activeCell="D14" sqref="D14"/>
    </sheetView>
  </sheetViews>
  <sheetFormatPr defaultRowHeight="14.5" x14ac:dyDescent="0.35"/>
  <cols>
    <col min="1" max="1" width="16" bestFit="1" customWidth="1"/>
  </cols>
  <sheetData>
    <row r="1" spans="1:6" x14ac:dyDescent="0.35">
      <c r="A1" s="97" t="s">
        <v>21</v>
      </c>
      <c r="B1" s="98" t="s">
        <v>64</v>
      </c>
      <c r="C1" s="89" t="s">
        <v>65</v>
      </c>
      <c r="D1" s="89" t="s">
        <v>66</v>
      </c>
      <c r="E1" s="89" t="s">
        <v>67</v>
      </c>
      <c r="F1" s="89" t="s">
        <v>68</v>
      </c>
    </row>
    <row r="2" spans="1:6" x14ac:dyDescent="0.35">
      <c r="A2" s="89" t="s">
        <v>5</v>
      </c>
      <c r="B2" s="250">
        <v>0.67</v>
      </c>
      <c r="C2" s="250">
        <v>0.79</v>
      </c>
      <c r="D2" s="250">
        <v>0.84</v>
      </c>
      <c r="E2" s="250">
        <v>0.85</v>
      </c>
      <c r="F2" s="250">
        <v>0.88</v>
      </c>
    </row>
    <row r="3" spans="1:6" x14ac:dyDescent="0.35">
      <c r="A3" s="89" t="s">
        <v>69</v>
      </c>
      <c r="B3" s="250">
        <v>0.7</v>
      </c>
      <c r="C3" s="250">
        <v>0.83</v>
      </c>
      <c r="D3" s="250">
        <v>0.87</v>
      </c>
      <c r="E3" s="250">
        <v>0.9</v>
      </c>
      <c r="F3" s="250">
        <v>0.91</v>
      </c>
    </row>
    <row r="4" spans="1:6" x14ac:dyDescent="0.35">
      <c r="A4" s="89" t="s">
        <v>70</v>
      </c>
      <c r="B4" s="250">
        <v>0.72</v>
      </c>
      <c r="C4" s="250">
        <v>0.81</v>
      </c>
      <c r="D4" s="250">
        <v>0.85</v>
      </c>
      <c r="E4" s="250">
        <v>0.87</v>
      </c>
      <c r="F4" s="250">
        <v>0.89</v>
      </c>
    </row>
    <row r="5" spans="1:6" x14ac:dyDescent="0.35">
      <c r="A5" s="89" t="s">
        <v>6</v>
      </c>
      <c r="B5" s="250">
        <v>0.7</v>
      </c>
      <c r="C5" s="250">
        <v>0.79</v>
      </c>
      <c r="D5" s="250">
        <v>0.81</v>
      </c>
      <c r="E5" s="250">
        <v>0.85</v>
      </c>
      <c r="F5" s="250">
        <v>0.88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2A649-E3D4-4265-9C84-FB002A1DAC4D}">
  <dimension ref="A1:M15"/>
  <sheetViews>
    <sheetView workbookViewId="0">
      <pane xSplit="1" ySplit="2" topLeftCell="B3" activePane="bottomRight" state="frozen"/>
      <selection pane="topRight" activeCell="B1" sqref="B1"/>
      <selection pane="bottomLeft" activeCell="A3" sqref="A3"/>
      <selection pane="bottomRight" activeCell="M15" sqref="M15"/>
    </sheetView>
  </sheetViews>
  <sheetFormatPr defaultColWidth="8.90625" defaultRowHeight="14.5" x14ac:dyDescent="0.35"/>
  <cols>
    <col min="1" max="1" width="15.6328125" style="89" customWidth="1"/>
    <col min="2" max="2" width="15.36328125" style="89" customWidth="1"/>
    <col min="3" max="3" width="15.36328125" style="223" customWidth="1"/>
    <col min="4" max="4" width="15.36328125" style="224" customWidth="1"/>
    <col min="5" max="13" width="15.36328125" style="89" customWidth="1"/>
    <col min="14" max="16384" width="8.90625" style="89"/>
  </cols>
  <sheetData>
    <row r="1" spans="1:13" ht="32" customHeight="1" x14ac:dyDescent="0.35">
      <c r="A1" s="97" t="s">
        <v>71</v>
      </c>
      <c r="B1" s="286" t="s">
        <v>9</v>
      </c>
      <c r="C1" s="287"/>
      <c r="D1" s="284" t="s">
        <v>72</v>
      </c>
      <c r="E1" s="285" t="s">
        <v>72</v>
      </c>
      <c r="F1" s="284" t="s">
        <v>73</v>
      </c>
      <c r="G1" s="285" t="s">
        <v>73</v>
      </c>
      <c r="H1" s="284" t="s">
        <v>74</v>
      </c>
      <c r="I1" s="285" t="s">
        <v>74</v>
      </c>
      <c r="J1" s="284" t="s">
        <v>75</v>
      </c>
      <c r="K1" s="285" t="s">
        <v>75</v>
      </c>
      <c r="L1" s="284" t="s">
        <v>76</v>
      </c>
      <c r="M1" s="285" t="s">
        <v>76</v>
      </c>
    </row>
    <row r="2" spans="1:13" ht="29" x14ac:dyDescent="0.35">
      <c r="A2" s="97" t="s">
        <v>77</v>
      </c>
      <c r="B2" s="222" t="s">
        <v>78</v>
      </c>
      <c r="C2" s="222" t="s">
        <v>79</v>
      </c>
      <c r="D2" s="222" t="s">
        <v>78</v>
      </c>
      <c r="E2" s="222" t="s">
        <v>79</v>
      </c>
      <c r="F2" s="222" t="s">
        <v>78</v>
      </c>
      <c r="G2" s="222" t="s">
        <v>79</v>
      </c>
      <c r="H2" s="222" t="s">
        <v>78</v>
      </c>
      <c r="I2" s="222" t="s">
        <v>79</v>
      </c>
      <c r="J2" s="222" t="s">
        <v>78</v>
      </c>
      <c r="K2" s="222" t="s">
        <v>79</v>
      </c>
      <c r="L2" s="222" t="s">
        <v>78</v>
      </c>
      <c r="M2" s="222" t="s">
        <v>79</v>
      </c>
    </row>
    <row r="3" spans="1:13" x14ac:dyDescent="0.35">
      <c r="A3" s="78" t="s">
        <v>80</v>
      </c>
      <c r="B3" s="236">
        <v>52062</v>
      </c>
      <c r="C3" s="237">
        <v>1</v>
      </c>
      <c r="D3" s="236">
        <v>40455</v>
      </c>
      <c r="E3" s="237">
        <v>0.77710000000000001</v>
      </c>
      <c r="F3" s="236">
        <v>5667</v>
      </c>
      <c r="G3" s="237">
        <v>0.1089</v>
      </c>
      <c r="H3" s="236">
        <v>2123</v>
      </c>
      <c r="I3" s="237">
        <v>4.0899999999999999E-2</v>
      </c>
      <c r="J3" s="236">
        <v>1626</v>
      </c>
      <c r="K3" s="237">
        <v>3.1199999999999999E-2</v>
      </c>
      <c r="L3" s="236">
        <v>2169</v>
      </c>
      <c r="M3" s="237">
        <v>4.1700000000000001E-2</v>
      </c>
    </row>
    <row r="4" spans="1:13" x14ac:dyDescent="0.35">
      <c r="A4" s="235">
        <v>43344</v>
      </c>
      <c r="B4" s="238">
        <v>5522</v>
      </c>
      <c r="C4" s="239">
        <v>1</v>
      </c>
      <c r="D4" s="238">
        <v>4411</v>
      </c>
      <c r="E4" s="239">
        <v>0.79879999999999995</v>
      </c>
      <c r="F4" s="234">
        <v>488</v>
      </c>
      <c r="G4" s="239">
        <v>8.8400000000000006E-2</v>
      </c>
      <c r="H4" s="234">
        <v>157</v>
      </c>
      <c r="I4" s="239">
        <v>3.4599999999999999E-2</v>
      </c>
      <c r="J4" s="234">
        <v>137</v>
      </c>
      <c r="K4" s="239">
        <v>2.4799999999999999E-2</v>
      </c>
      <c r="L4" s="234">
        <v>292</v>
      </c>
      <c r="M4" s="239">
        <v>5.2900000000000003E-2</v>
      </c>
    </row>
    <row r="5" spans="1:13" x14ac:dyDescent="0.35">
      <c r="A5" s="235">
        <v>43374</v>
      </c>
      <c r="B5" s="238">
        <v>3708</v>
      </c>
      <c r="C5" s="239">
        <v>1</v>
      </c>
      <c r="D5" s="238">
        <v>2891</v>
      </c>
      <c r="E5" s="239">
        <v>0.77969999999999995</v>
      </c>
      <c r="F5" s="234">
        <v>412</v>
      </c>
      <c r="G5" s="239">
        <v>0.1111</v>
      </c>
      <c r="H5" s="234">
        <v>193</v>
      </c>
      <c r="I5" s="239">
        <v>3.5000000000000003E-2</v>
      </c>
      <c r="J5" s="234">
        <v>88</v>
      </c>
      <c r="K5" s="239">
        <v>2.3699999999999999E-2</v>
      </c>
      <c r="L5" s="234">
        <v>148</v>
      </c>
      <c r="M5" s="239">
        <v>3.9899999999999998E-2</v>
      </c>
    </row>
    <row r="6" spans="1:13" x14ac:dyDescent="0.35">
      <c r="A6" s="235">
        <v>43405</v>
      </c>
      <c r="B6" s="238">
        <v>4098</v>
      </c>
      <c r="C6" s="239">
        <v>1</v>
      </c>
      <c r="D6" s="238">
        <v>3222</v>
      </c>
      <c r="E6" s="239">
        <v>0.78620000000000001</v>
      </c>
      <c r="F6" s="234">
        <v>436</v>
      </c>
      <c r="G6" s="239">
        <v>0.10639999999999999</v>
      </c>
      <c r="H6" s="234">
        <v>169</v>
      </c>
      <c r="I6" s="239">
        <v>4.5699999999999998E-2</v>
      </c>
      <c r="J6" s="234">
        <v>117</v>
      </c>
      <c r="K6" s="239">
        <v>2.86E-2</v>
      </c>
      <c r="L6" s="234">
        <v>141</v>
      </c>
      <c r="M6" s="239">
        <v>3.44E-2</v>
      </c>
    </row>
    <row r="7" spans="1:13" x14ac:dyDescent="0.35">
      <c r="A7" s="235">
        <v>43435</v>
      </c>
      <c r="B7" s="238">
        <v>3232</v>
      </c>
      <c r="C7" s="239">
        <v>1</v>
      </c>
      <c r="D7" s="238">
        <v>2604</v>
      </c>
      <c r="E7" s="239">
        <v>0.80569999999999997</v>
      </c>
      <c r="F7" s="234">
        <v>322</v>
      </c>
      <c r="G7" s="239">
        <v>9.9599999999999994E-2</v>
      </c>
      <c r="H7" s="234">
        <v>181</v>
      </c>
      <c r="I7" s="239">
        <v>4.4200000000000003E-2</v>
      </c>
      <c r="J7" s="234">
        <v>93</v>
      </c>
      <c r="K7" s="239">
        <v>2.8799999999999999E-2</v>
      </c>
      <c r="L7" s="234">
        <v>94</v>
      </c>
      <c r="M7" s="239">
        <v>2.9100000000000001E-2</v>
      </c>
    </row>
    <row r="8" spans="1:13" x14ac:dyDescent="0.35">
      <c r="A8" s="235">
        <v>43466</v>
      </c>
      <c r="B8" s="238">
        <v>3579</v>
      </c>
      <c r="C8" s="239">
        <v>1</v>
      </c>
      <c r="D8" s="238">
        <v>2857</v>
      </c>
      <c r="E8" s="239">
        <v>0.79830000000000001</v>
      </c>
      <c r="F8" s="234">
        <v>363</v>
      </c>
      <c r="G8" s="239">
        <v>0.1014</v>
      </c>
      <c r="H8" s="234">
        <v>117</v>
      </c>
      <c r="I8" s="239">
        <v>3.6299999999999999E-2</v>
      </c>
      <c r="J8" s="234">
        <v>100</v>
      </c>
      <c r="K8" s="239">
        <v>2.7900000000000001E-2</v>
      </c>
      <c r="L8" s="234">
        <v>127</v>
      </c>
      <c r="M8" s="239">
        <v>3.5499999999999997E-2</v>
      </c>
    </row>
    <row r="9" spans="1:13" x14ac:dyDescent="0.35">
      <c r="A9" s="235">
        <v>43497</v>
      </c>
      <c r="B9" s="238">
        <v>3976</v>
      </c>
      <c r="C9" s="239">
        <v>1</v>
      </c>
      <c r="D9" s="238">
        <v>3002</v>
      </c>
      <c r="E9" s="239">
        <v>0.755</v>
      </c>
      <c r="F9" s="234">
        <v>522</v>
      </c>
      <c r="G9" s="239">
        <v>0.1313</v>
      </c>
      <c r="H9" s="234">
        <v>132</v>
      </c>
      <c r="I9" s="239">
        <v>3.7400000000000003E-2</v>
      </c>
      <c r="J9" s="234">
        <v>169</v>
      </c>
      <c r="K9" s="239">
        <v>4.2500000000000003E-2</v>
      </c>
      <c r="L9" s="234">
        <v>100</v>
      </c>
      <c r="M9" s="239">
        <v>2.52E-2</v>
      </c>
    </row>
    <row r="10" spans="1:13" x14ac:dyDescent="0.35">
      <c r="A10" s="235">
        <v>43525</v>
      </c>
      <c r="B10" s="238">
        <v>4091</v>
      </c>
      <c r="C10" s="239">
        <v>1</v>
      </c>
      <c r="D10" s="238">
        <v>2975</v>
      </c>
      <c r="E10" s="239">
        <v>0.72719999999999996</v>
      </c>
      <c r="F10" s="234">
        <v>593</v>
      </c>
      <c r="G10" s="239">
        <v>0.14499999999999999</v>
      </c>
      <c r="H10" s="234">
        <v>185</v>
      </c>
      <c r="I10" s="239">
        <v>4.6399999999999997E-2</v>
      </c>
      <c r="J10" s="234">
        <v>142</v>
      </c>
      <c r="K10" s="239">
        <v>3.4700000000000002E-2</v>
      </c>
      <c r="L10" s="234">
        <v>188</v>
      </c>
      <c r="M10" s="239">
        <v>4.5999999999999999E-2</v>
      </c>
    </row>
    <row r="11" spans="1:13" x14ac:dyDescent="0.35">
      <c r="A11" s="235">
        <v>43556</v>
      </c>
      <c r="B11" s="238">
        <v>3283</v>
      </c>
      <c r="C11" s="239">
        <v>1</v>
      </c>
      <c r="D11" s="238">
        <v>2356</v>
      </c>
      <c r="E11" s="239">
        <v>0.71760000000000002</v>
      </c>
      <c r="F11" s="234">
        <v>457</v>
      </c>
      <c r="G11" s="239">
        <v>0.13919999999999999</v>
      </c>
      <c r="H11" s="234">
        <v>193</v>
      </c>
      <c r="I11" s="239">
        <v>4.7100000000000003E-2</v>
      </c>
      <c r="J11" s="234">
        <v>127</v>
      </c>
      <c r="K11" s="239">
        <v>3.8699999999999998E-2</v>
      </c>
      <c r="L11" s="234">
        <v>178</v>
      </c>
      <c r="M11" s="239">
        <v>5.4199999999999998E-2</v>
      </c>
    </row>
    <row r="12" spans="1:13" x14ac:dyDescent="0.35">
      <c r="A12" s="235">
        <v>43586</v>
      </c>
      <c r="B12" s="238">
        <v>3936</v>
      </c>
      <c r="C12" s="239">
        <v>1</v>
      </c>
      <c r="D12" s="238">
        <v>2782</v>
      </c>
      <c r="E12" s="239">
        <v>0.70679999999999998</v>
      </c>
      <c r="F12" s="234">
        <v>569</v>
      </c>
      <c r="G12" s="239">
        <v>0.14460000000000001</v>
      </c>
      <c r="H12" s="234">
        <v>164</v>
      </c>
      <c r="I12" s="239">
        <v>5.0200000000000002E-2</v>
      </c>
      <c r="J12" s="234">
        <v>155</v>
      </c>
      <c r="K12" s="239">
        <v>3.9399999999999998E-2</v>
      </c>
      <c r="L12" s="234">
        <v>211</v>
      </c>
      <c r="M12" s="239">
        <v>5.3600000000000002E-2</v>
      </c>
    </row>
    <row r="13" spans="1:13" x14ac:dyDescent="0.35">
      <c r="A13" s="235">
        <v>43617</v>
      </c>
      <c r="B13" s="238">
        <v>6659</v>
      </c>
      <c r="C13" s="239">
        <v>1</v>
      </c>
      <c r="D13" s="238">
        <v>5482</v>
      </c>
      <c r="E13" s="239">
        <v>0.82320000000000004</v>
      </c>
      <c r="F13" s="234">
        <v>504</v>
      </c>
      <c r="G13" s="239">
        <v>7.5700000000000003E-2</v>
      </c>
      <c r="H13" s="234">
        <v>220</v>
      </c>
      <c r="I13" s="239">
        <v>5.5399999999999998E-2</v>
      </c>
      <c r="J13" s="234">
        <v>194</v>
      </c>
      <c r="K13" s="239">
        <v>2.9100000000000001E-2</v>
      </c>
      <c r="L13" s="234">
        <v>257</v>
      </c>
      <c r="M13" s="239">
        <v>3.8600000000000002E-2</v>
      </c>
    </row>
    <row r="14" spans="1:13" x14ac:dyDescent="0.35">
      <c r="A14" s="235">
        <v>43647</v>
      </c>
      <c r="B14" s="238">
        <v>5016</v>
      </c>
      <c r="C14" s="239">
        <v>1</v>
      </c>
      <c r="D14" s="238">
        <v>3950</v>
      </c>
      <c r="E14" s="239">
        <v>0.78749999999999998</v>
      </c>
      <c r="F14" s="234">
        <v>504</v>
      </c>
      <c r="G14" s="239">
        <v>0.10050000000000001</v>
      </c>
      <c r="H14" s="234">
        <v>224</v>
      </c>
      <c r="I14" s="239">
        <v>3.32E-2</v>
      </c>
      <c r="J14" s="234">
        <v>150</v>
      </c>
      <c r="K14" s="239">
        <v>2.9899999999999999E-2</v>
      </c>
      <c r="L14" s="234">
        <v>227</v>
      </c>
      <c r="M14" s="239">
        <v>4.53E-2</v>
      </c>
    </row>
    <row r="15" spans="1:13" x14ac:dyDescent="0.35">
      <c r="A15" s="235">
        <v>43678</v>
      </c>
      <c r="B15" s="238">
        <v>4962</v>
      </c>
      <c r="C15" s="239">
        <v>1</v>
      </c>
      <c r="D15" s="238">
        <v>3923</v>
      </c>
      <c r="E15" s="239">
        <v>0.79059999999999997</v>
      </c>
      <c r="F15" s="234">
        <v>497</v>
      </c>
      <c r="G15" s="239">
        <v>0.1002</v>
      </c>
      <c r="H15" s="234">
        <v>188</v>
      </c>
      <c r="I15" s="239">
        <v>3.6299999999999999E-2</v>
      </c>
      <c r="J15" s="234">
        <v>154</v>
      </c>
      <c r="K15" s="239">
        <v>3.1E-2</v>
      </c>
      <c r="L15" s="234">
        <v>206</v>
      </c>
      <c r="M15" s="239">
        <v>4.1500000000000002E-2</v>
      </c>
    </row>
  </sheetData>
  <mergeCells count="6">
    <mergeCell ref="L1:M1"/>
    <mergeCell ref="B1:C1"/>
    <mergeCell ref="D1:E1"/>
    <mergeCell ref="F1:G1"/>
    <mergeCell ref="H1:I1"/>
    <mergeCell ref="J1:K1"/>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0E90F-6AA3-4A34-B510-ACE764C50043}">
  <sheetPr>
    <pageSetUpPr fitToPage="1"/>
  </sheetPr>
  <dimension ref="A1:AL137"/>
  <sheetViews>
    <sheetView zoomScale="94" zoomScaleNormal="94" workbookViewId="0">
      <pane xSplit="1" topLeftCell="B1" activePane="topRight" state="frozen"/>
      <selection activeCell="F1" sqref="F1:G1"/>
      <selection pane="topRight" activeCell="A2" sqref="A2"/>
    </sheetView>
  </sheetViews>
  <sheetFormatPr defaultColWidth="9.08984375" defaultRowHeight="14.5" x14ac:dyDescent="0.35"/>
  <cols>
    <col min="1" max="1" width="30.453125" style="119" customWidth="1"/>
    <col min="2" max="2" width="22" style="89" customWidth="1"/>
    <col min="3" max="3" width="20.08984375" style="89" customWidth="1"/>
    <col min="4" max="4" width="20.90625" style="89" customWidth="1"/>
    <col min="5" max="5" width="20.453125" style="89" customWidth="1"/>
    <col min="6" max="6" width="20.08984375" style="89" customWidth="1"/>
    <col min="7" max="7" width="19.453125" style="89" customWidth="1"/>
    <col min="8" max="8" width="19.54296875" style="89" customWidth="1"/>
    <col min="9" max="9" width="20.54296875" style="89" customWidth="1"/>
    <col min="10" max="10" width="20.453125" style="89" customWidth="1"/>
    <col min="11" max="11" width="19.54296875" style="89" customWidth="1"/>
    <col min="12" max="12" width="21" style="89" customWidth="1"/>
    <col min="13" max="13" width="20.54296875" style="89" customWidth="1"/>
    <col min="14" max="14" width="20.08984375" style="89" customWidth="1"/>
    <col min="15" max="38" width="9.08984375" style="21"/>
    <col min="39" max="16384" width="9.08984375" style="89"/>
  </cols>
  <sheetData>
    <row r="1" spans="1:38" ht="53.4" customHeight="1" x14ac:dyDescent="0.35">
      <c r="A1" s="75"/>
      <c r="O1" s="89"/>
      <c r="P1" s="89"/>
      <c r="Q1" s="89"/>
      <c r="R1" s="89"/>
      <c r="S1" s="89"/>
      <c r="T1" s="89"/>
      <c r="U1" s="89"/>
      <c r="V1" s="89"/>
      <c r="W1" s="89"/>
      <c r="X1" s="89"/>
      <c r="Y1" s="89"/>
      <c r="Z1" s="89"/>
      <c r="AA1" s="89"/>
      <c r="AB1" s="89"/>
      <c r="AC1" s="89"/>
      <c r="AD1" s="89"/>
      <c r="AE1" s="89"/>
      <c r="AF1" s="89"/>
      <c r="AG1" s="89"/>
      <c r="AH1" s="89"/>
      <c r="AI1" s="89"/>
      <c r="AJ1" s="89"/>
      <c r="AK1" s="89"/>
      <c r="AL1" s="89"/>
    </row>
    <row r="2" spans="1:38" s="51" customFormat="1" x14ac:dyDescent="0.35">
      <c r="A2" s="78"/>
    </row>
    <row r="3" spans="1:38" s="21" customFormat="1" x14ac:dyDescent="0.35">
      <c r="A3" s="288" t="s">
        <v>81</v>
      </c>
      <c r="B3" s="288"/>
      <c r="C3" s="288"/>
      <c r="D3" s="288"/>
      <c r="E3" s="288"/>
      <c r="F3" s="288"/>
      <c r="G3" s="288"/>
      <c r="H3" s="288"/>
      <c r="I3" s="288"/>
      <c r="J3" s="288"/>
      <c r="K3" s="288"/>
      <c r="L3" s="288"/>
      <c r="M3" s="288"/>
      <c r="N3" s="289"/>
    </row>
    <row r="4" spans="1:38" s="21" customFormat="1" x14ac:dyDescent="0.35">
      <c r="A4" s="115" t="s">
        <v>82</v>
      </c>
      <c r="B4" s="180" t="s">
        <v>39</v>
      </c>
      <c r="C4" s="180" t="s">
        <v>40</v>
      </c>
      <c r="D4" s="180" t="s">
        <v>41</v>
      </c>
      <c r="E4" s="180" t="s">
        <v>42</v>
      </c>
      <c r="F4" s="180" t="s">
        <v>43</v>
      </c>
      <c r="G4" s="180" t="s">
        <v>44</v>
      </c>
      <c r="H4" s="180" t="s">
        <v>45</v>
      </c>
      <c r="I4" s="180" t="s">
        <v>46</v>
      </c>
      <c r="J4" s="180" t="s">
        <v>47</v>
      </c>
      <c r="K4" s="180" t="s">
        <v>48</v>
      </c>
      <c r="L4" s="180" t="s">
        <v>49</v>
      </c>
      <c r="M4" s="180" t="s">
        <v>50</v>
      </c>
      <c r="N4" s="180" t="s">
        <v>391</v>
      </c>
    </row>
    <row r="5" spans="1:38" s="21" customFormat="1" x14ac:dyDescent="0.35">
      <c r="A5" s="116" t="s">
        <v>83</v>
      </c>
      <c r="B5" s="20">
        <v>39502743.859999999</v>
      </c>
      <c r="C5" s="20">
        <v>46345033.659999996</v>
      </c>
      <c r="D5" s="20">
        <v>54269827.450000003</v>
      </c>
      <c r="E5" s="20">
        <v>52273563.990000002</v>
      </c>
      <c r="F5" s="20">
        <v>43551390.25</v>
      </c>
      <c r="G5" s="20">
        <v>41546511.689999998</v>
      </c>
      <c r="H5" s="20">
        <v>31824751.16</v>
      </c>
      <c r="I5" s="20">
        <v>46039662.149999999</v>
      </c>
      <c r="J5" s="20">
        <v>42469058.340000004</v>
      </c>
      <c r="K5" s="20">
        <v>43457884.700000003</v>
      </c>
      <c r="L5" s="20">
        <v>49816216.189999998</v>
      </c>
      <c r="M5" s="20">
        <v>51849509.630000003</v>
      </c>
      <c r="N5" s="20">
        <v>57793380.770000003</v>
      </c>
    </row>
    <row r="6" spans="1:38" s="21" customFormat="1" x14ac:dyDescent="0.35">
      <c r="A6" s="116" t="s">
        <v>85</v>
      </c>
      <c r="B6" s="20">
        <v>1951594.35</v>
      </c>
      <c r="C6" s="20">
        <v>3027578.76</v>
      </c>
      <c r="D6" s="20">
        <v>2456671.9500000002</v>
      </c>
      <c r="E6" s="20">
        <v>1678405.65</v>
      </c>
      <c r="F6" s="20">
        <v>1595000</v>
      </c>
      <c r="G6" s="20">
        <v>1067000</v>
      </c>
      <c r="H6" s="20">
        <v>1103000</v>
      </c>
      <c r="I6" s="20">
        <v>1009000</v>
      </c>
      <c r="J6" s="20">
        <v>840000</v>
      </c>
      <c r="K6" s="20">
        <v>1645000</v>
      </c>
      <c r="L6" s="20">
        <v>1005000</v>
      </c>
      <c r="M6" s="20">
        <v>2334860.06</v>
      </c>
      <c r="N6" s="20">
        <v>478563.94</v>
      </c>
    </row>
    <row r="7" spans="1:38" s="21" customFormat="1" x14ac:dyDescent="0.35">
      <c r="A7" s="116" t="s">
        <v>87</v>
      </c>
      <c r="B7" s="20">
        <v>3773578.77</v>
      </c>
      <c r="C7" s="20">
        <v>5586891.0199999996</v>
      </c>
      <c r="D7" s="20">
        <v>4470129.93</v>
      </c>
      <c r="E7" s="20">
        <v>8772778.6600000001</v>
      </c>
      <c r="F7" s="20">
        <v>7221206.96</v>
      </c>
      <c r="G7" s="20">
        <v>3580664.9</v>
      </c>
      <c r="H7" s="20">
        <v>2539849.35</v>
      </c>
      <c r="I7" s="20">
        <v>2173921.1800000002</v>
      </c>
      <c r="J7" s="20">
        <v>4857621.13</v>
      </c>
      <c r="K7" s="20">
        <v>5939757.7699999996</v>
      </c>
      <c r="L7" s="20">
        <v>8099155.6299999999</v>
      </c>
      <c r="M7" s="20">
        <v>7562751.1600000001</v>
      </c>
      <c r="N7" s="20">
        <v>5684762.2800000003</v>
      </c>
    </row>
    <row r="8" spans="1:38" s="21" customFormat="1" x14ac:dyDescent="0.35">
      <c r="A8" s="116" t="s">
        <v>88</v>
      </c>
      <c r="B8" s="20">
        <v>7576675.9000000004</v>
      </c>
      <c r="C8" s="20">
        <v>7201472.46</v>
      </c>
      <c r="D8" s="20">
        <v>7954544.6699999999</v>
      </c>
      <c r="E8" s="20">
        <v>7906442.9900000002</v>
      </c>
      <c r="F8" s="20">
        <v>7456542.0800000001</v>
      </c>
      <c r="G8" s="20">
        <v>6351196.7599999998</v>
      </c>
      <c r="H8" s="20">
        <v>6504031.6900000004</v>
      </c>
      <c r="I8" s="20">
        <v>7087037.8200000003</v>
      </c>
      <c r="J8" s="20">
        <v>7170084.8099999996</v>
      </c>
      <c r="K8" s="20">
        <v>6711701.5</v>
      </c>
      <c r="L8" s="20">
        <v>7565599.0899999999</v>
      </c>
      <c r="M8" s="20">
        <v>8648616.2599999998</v>
      </c>
      <c r="N8" s="20">
        <v>8055293.5199999996</v>
      </c>
    </row>
    <row r="9" spans="1:38" s="21" customFormat="1" x14ac:dyDescent="0.35">
      <c r="A9" s="116" t="s">
        <v>90</v>
      </c>
      <c r="B9" s="20">
        <v>5495569.4100000001</v>
      </c>
      <c r="C9" s="20">
        <v>4792448.12</v>
      </c>
      <c r="D9" s="20">
        <v>5601619.7000000002</v>
      </c>
      <c r="E9" s="20">
        <v>5569776.7699999996</v>
      </c>
      <c r="F9" s="20">
        <v>4949566.88</v>
      </c>
      <c r="G9" s="20">
        <v>3637052.74</v>
      </c>
      <c r="H9" s="20">
        <v>4078575.85</v>
      </c>
      <c r="I9" s="20">
        <v>5292050.9800000004</v>
      </c>
      <c r="J9" s="20">
        <v>6308285.7199999997</v>
      </c>
      <c r="K9" s="20">
        <v>5788939.8899999997</v>
      </c>
      <c r="L9" s="20">
        <v>6270851.8399999999</v>
      </c>
      <c r="M9" s="20">
        <v>7161773.8700000001</v>
      </c>
      <c r="N9" s="20">
        <v>5521186.9900000002</v>
      </c>
    </row>
    <row r="10" spans="1:38" s="21" customFormat="1" x14ac:dyDescent="0.35">
      <c r="A10" s="116" t="s">
        <v>86</v>
      </c>
      <c r="B10" s="20">
        <v>87386191.340000004</v>
      </c>
      <c r="C10" s="20">
        <v>82113049.040000007</v>
      </c>
      <c r="D10" s="20">
        <v>87822618.310000002</v>
      </c>
      <c r="E10" s="20">
        <v>86687586.659999996</v>
      </c>
      <c r="F10" s="20">
        <v>83276678.170000002</v>
      </c>
      <c r="G10" s="20">
        <v>69594270.579999998</v>
      </c>
      <c r="H10" s="20">
        <v>79440228.519999996</v>
      </c>
      <c r="I10" s="20">
        <v>76745510.400000006</v>
      </c>
      <c r="J10" s="20">
        <v>77090449.670000002</v>
      </c>
      <c r="K10" s="20">
        <v>68858327.599999994</v>
      </c>
      <c r="L10" s="20">
        <v>79566710.780000001</v>
      </c>
      <c r="M10" s="20">
        <v>86099738.760000005</v>
      </c>
      <c r="N10" s="20">
        <v>77154406.549999997</v>
      </c>
    </row>
    <row r="11" spans="1:38" s="21" customFormat="1" x14ac:dyDescent="0.35">
      <c r="A11" s="116" t="s">
        <v>89</v>
      </c>
      <c r="B11" s="20">
        <v>13154595.720000001</v>
      </c>
      <c r="C11" s="20">
        <v>13111346.140000001</v>
      </c>
      <c r="D11" s="20">
        <v>15194351.119999999</v>
      </c>
      <c r="E11" s="20">
        <v>14068779.09</v>
      </c>
      <c r="F11" s="20">
        <v>14723455.699999999</v>
      </c>
      <c r="G11" s="20">
        <v>10804821.82</v>
      </c>
      <c r="H11" s="20">
        <v>11847261.49</v>
      </c>
      <c r="I11" s="20">
        <v>13712385.380000001</v>
      </c>
      <c r="J11" s="20">
        <v>15102344.380000001</v>
      </c>
      <c r="K11" s="20">
        <v>12897521.539999999</v>
      </c>
      <c r="L11" s="20">
        <v>16367815.890000001</v>
      </c>
      <c r="M11" s="20">
        <v>16741972.93</v>
      </c>
      <c r="N11" s="20">
        <v>17559721.199999999</v>
      </c>
    </row>
    <row r="12" spans="1:38" s="21" customFormat="1" x14ac:dyDescent="0.35">
      <c r="A12" s="116" t="s">
        <v>91</v>
      </c>
      <c r="B12" s="20">
        <v>15259851.470000001</v>
      </c>
      <c r="C12" s="20">
        <v>14276401.619999999</v>
      </c>
      <c r="D12" s="20">
        <v>17578177.870000001</v>
      </c>
      <c r="E12" s="20">
        <v>17127543.239999998</v>
      </c>
      <c r="F12" s="20">
        <v>18929031.489999998</v>
      </c>
      <c r="G12" s="20">
        <v>12753722.76</v>
      </c>
      <c r="H12" s="20">
        <v>14768358.789999999</v>
      </c>
      <c r="I12" s="20">
        <v>14409814.050000001</v>
      </c>
      <c r="J12" s="20">
        <v>17121148.039999999</v>
      </c>
      <c r="K12" s="20">
        <v>14778223.310000001</v>
      </c>
      <c r="L12" s="20">
        <v>15054144.41</v>
      </c>
      <c r="M12" s="20">
        <v>15595081.58</v>
      </c>
      <c r="N12" s="20">
        <v>15093212.68</v>
      </c>
    </row>
    <row r="13" spans="1:38" s="21" customFormat="1" x14ac:dyDescent="0.35">
      <c r="A13" s="116" t="s">
        <v>84</v>
      </c>
      <c r="B13" s="20">
        <v>115196449.78</v>
      </c>
      <c r="C13" s="20">
        <v>117547148.53</v>
      </c>
      <c r="D13" s="20">
        <v>130319346.77</v>
      </c>
      <c r="E13" s="20">
        <v>117255233.66</v>
      </c>
      <c r="F13" s="20">
        <v>135827714.47</v>
      </c>
      <c r="G13" s="20">
        <v>119058970.13</v>
      </c>
      <c r="H13" s="20">
        <v>119193533.11</v>
      </c>
      <c r="I13" s="20">
        <v>130987142.61</v>
      </c>
      <c r="J13" s="20">
        <v>134260887.25</v>
      </c>
      <c r="K13" s="20">
        <v>129691193.64</v>
      </c>
      <c r="L13" s="20">
        <v>138580926.94999999</v>
      </c>
      <c r="M13" s="20">
        <v>142568970.37</v>
      </c>
      <c r="N13" s="20">
        <v>130810380.76000001</v>
      </c>
    </row>
    <row r="14" spans="1:38" s="21" customFormat="1" x14ac:dyDescent="0.35">
      <c r="A14" s="116" t="s">
        <v>92</v>
      </c>
      <c r="B14" s="20">
        <v>6805692.96</v>
      </c>
      <c r="C14" s="20">
        <v>6568257.2799999993</v>
      </c>
      <c r="D14" s="20">
        <v>7212109.6100000003</v>
      </c>
      <c r="E14" s="20">
        <v>6809101.3200000003</v>
      </c>
      <c r="F14" s="20">
        <v>6725429.2699999996</v>
      </c>
      <c r="G14" s="20">
        <v>5438511.4699999997</v>
      </c>
      <c r="H14" s="20">
        <v>6218247.6699999999</v>
      </c>
      <c r="I14" s="20">
        <v>5844058.2800000003</v>
      </c>
      <c r="J14" s="20">
        <v>5267229.87</v>
      </c>
      <c r="K14" s="20">
        <v>4267550.49</v>
      </c>
      <c r="L14" s="20">
        <v>4721374.58</v>
      </c>
      <c r="M14" s="20">
        <v>5210415.5199999996</v>
      </c>
      <c r="N14" s="20">
        <v>4669139.63</v>
      </c>
    </row>
    <row r="15" spans="1:38" s="21" customFormat="1" x14ac:dyDescent="0.35">
      <c r="A15" s="117" t="s">
        <v>9</v>
      </c>
      <c r="B15" s="40">
        <v>296102943.56999999</v>
      </c>
      <c r="C15" s="40">
        <v>300569626.62</v>
      </c>
      <c r="D15" s="40">
        <v>332879397.38</v>
      </c>
      <c r="E15" s="40">
        <v>318149212.02999997</v>
      </c>
      <c r="F15" s="40">
        <v>324256015.27999997</v>
      </c>
      <c r="G15" s="40">
        <v>273832722.83999997</v>
      </c>
      <c r="H15" s="40">
        <v>277517837.63999999</v>
      </c>
      <c r="I15" s="40">
        <v>303300582.82999998</v>
      </c>
      <c r="J15" s="40">
        <v>310487109.19999999</v>
      </c>
      <c r="K15" s="40">
        <v>294036100.44</v>
      </c>
      <c r="L15" s="40">
        <v>327047795.36000001</v>
      </c>
      <c r="M15" s="40">
        <v>343773690.13</v>
      </c>
      <c r="N15" s="40">
        <v>322820048.32999998</v>
      </c>
    </row>
    <row r="16" spans="1:38" customFormat="1" x14ac:dyDescent="0.35"/>
    <row r="17" spans="1:14" s="21" customFormat="1" x14ac:dyDescent="0.35">
      <c r="A17" s="118"/>
      <c r="B17" s="128"/>
      <c r="C17" s="128"/>
      <c r="D17" s="128"/>
      <c r="E17" s="128"/>
      <c r="F17" s="128"/>
      <c r="G17" s="128"/>
      <c r="H17" s="128"/>
      <c r="I17" s="128"/>
      <c r="J17" s="128"/>
      <c r="K17" s="128"/>
      <c r="L17" s="128"/>
      <c r="M17" s="128"/>
      <c r="N17" s="128"/>
    </row>
    <row r="18" spans="1:14" s="21" customFormat="1" x14ac:dyDescent="0.35">
      <c r="A18" s="288" t="s">
        <v>93</v>
      </c>
      <c r="B18" s="288"/>
      <c r="C18" s="288"/>
      <c r="D18" s="288"/>
      <c r="E18" s="288"/>
      <c r="F18" s="288"/>
      <c r="G18" s="288"/>
      <c r="H18" s="288"/>
      <c r="I18" s="288"/>
      <c r="J18" s="288"/>
      <c r="K18" s="288"/>
      <c r="L18" s="288"/>
      <c r="M18" s="288"/>
      <c r="N18" s="289"/>
    </row>
    <row r="19" spans="1:14" s="21" customFormat="1" x14ac:dyDescent="0.35">
      <c r="A19" s="115" t="s">
        <v>82</v>
      </c>
      <c r="B19" s="260" t="s">
        <v>39</v>
      </c>
      <c r="C19" s="260" t="s">
        <v>40</v>
      </c>
      <c r="D19" s="260" t="s">
        <v>41</v>
      </c>
      <c r="E19" s="260" t="s">
        <v>42</v>
      </c>
      <c r="F19" s="260" t="s">
        <v>43</v>
      </c>
      <c r="G19" s="260" t="s">
        <v>44</v>
      </c>
      <c r="H19" s="260" t="s">
        <v>45</v>
      </c>
      <c r="I19" s="260" t="s">
        <v>46</v>
      </c>
      <c r="J19" s="260" t="s">
        <v>47</v>
      </c>
      <c r="K19" s="260" t="s">
        <v>48</v>
      </c>
      <c r="L19" s="260" t="s">
        <v>49</v>
      </c>
      <c r="M19" s="260" t="s">
        <v>50</v>
      </c>
      <c r="N19" s="261" t="s">
        <v>391</v>
      </c>
    </row>
    <row r="20" spans="1:14" s="21" customFormat="1" x14ac:dyDescent="0.35">
      <c r="A20" s="116" t="s">
        <v>83</v>
      </c>
      <c r="B20" s="20">
        <v>25463534.199999999</v>
      </c>
      <c r="C20" s="20">
        <v>28793188.859999999</v>
      </c>
      <c r="D20" s="20">
        <v>33330560.489999998</v>
      </c>
      <c r="E20" s="20">
        <v>32214161.600000001</v>
      </c>
      <c r="F20" s="20">
        <v>26401002.98</v>
      </c>
      <c r="G20" s="20">
        <v>25694778.079999998</v>
      </c>
      <c r="H20" s="20">
        <v>24121514.469999999</v>
      </c>
      <c r="I20" s="20">
        <v>34102386.270000003</v>
      </c>
      <c r="J20" s="20">
        <v>28584041.949999999</v>
      </c>
      <c r="K20" s="20">
        <v>25513601.780000001</v>
      </c>
      <c r="L20" s="20">
        <v>33558816.030000001</v>
      </c>
      <c r="M20" s="20">
        <v>36618131.5</v>
      </c>
      <c r="N20" s="20">
        <v>42280495.829999998</v>
      </c>
    </row>
    <row r="21" spans="1:14" s="21" customFormat="1" x14ac:dyDescent="0.35">
      <c r="A21" s="116" t="s">
        <v>85</v>
      </c>
      <c r="B21" s="20">
        <v>450000</v>
      </c>
      <c r="C21" s="20">
        <v>1612578.76</v>
      </c>
      <c r="D21" s="20">
        <v>1275000</v>
      </c>
      <c r="E21" s="20">
        <v>550000</v>
      </c>
      <c r="F21" s="20">
        <v>225000</v>
      </c>
      <c r="G21" s="20">
        <v>217000</v>
      </c>
      <c r="H21" s="20">
        <v>135000</v>
      </c>
      <c r="I21" s="20">
        <v>650000</v>
      </c>
      <c r="J21" s="20">
        <v>435000</v>
      </c>
      <c r="K21" s="20">
        <v>392500</v>
      </c>
      <c r="L21" s="20">
        <v>520000</v>
      </c>
      <c r="M21" s="20">
        <v>718246.08</v>
      </c>
      <c r="N21" s="20" t="s">
        <v>94</v>
      </c>
    </row>
    <row r="22" spans="1:14" s="21" customFormat="1" x14ac:dyDescent="0.35">
      <c r="A22" s="116" t="s">
        <v>87</v>
      </c>
      <c r="B22" s="20">
        <v>2116218.87</v>
      </c>
      <c r="C22" s="20">
        <v>3932123.54</v>
      </c>
      <c r="D22" s="20">
        <v>2804492.99</v>
      </c>
      <c r="E22" s="20">
        <v>7127499.75</v>
      </c>
      <c r="F22" s="20">
        <v>7129379.2599999998</v>
      </c>
      <c r="G22" s="20">
        <v>2696857.73</v>
      </c>
      <c r="H22" s="20">
        <v>2412664.27</v>
      </c>
      <c r="I22" s="20">
        <v>1556753.81</v>
      </c>
      <c r="J22" s="20">
        <v>4042190.47</v>
      </c>
      <c r="K22" s="20">
        <v>5002356.53</v>
      </c>
      <c r="L22" s="20">
        <v>7281599.6100000003</v>
      </c>
      <c r="M22" s="20">
        <v>6637546.9800000004</v>
      </c>
      <c r="N22" s="20">
        <v>4815783.9800000004</v>
      </c>
    </row>
    <row r="23" spans="1:14" s="21" customFormat="1" x14ac:dyDescent="0.35">
      <c r="A23" s="116" t="s">
        <v>88</v>
      </c>
      <c r="B23" s="20">
        <v>4712550.1399999997</v>
      </c>
      <c r="C23" s="20">
        <v>4496118.1500000004</v>
      </c>
      <c r="D23" s="20">
        <v>4900576.8899999997</v>
      </c>
      <c r="E23" s="20">
        <v>4843615.83</v>
      </c>
      <c r="F23" s="20">
        <v>4746699.5599999996</v>
      </c>
      <c r="G23" s="20">
        <v>3928471.63</v>
      </c>
      <c r="H23" s="20">
        <v>4104747.76</v>
      </c>
      <c r="I23" s="20">
        <v>4286312.76</v>
      </c>
      <c r="J23" s="20">
        <v>4624608.71</v>
      </c>
      <c r="K23" s="20">
        <v>4133850.04</v>
      </c>
      <c r="L23" s="20">
        <v>4809985.04</v>
      </c>
      <c r="M23" s="20">
        <v>5325853.8</v>
      </c>
      <c r="N23" s="20">
        <v>5511704.8700000001</v>
      </c>
    </row>
    <row r="24" spans="1:14" s="21" customFormat="1" x14ac:dyDescent="0.35">
      <c r="A24" s="116" t="s">
        <v>90</v>
      </c>
      <c r="B24" s="20">
        <v>3055313.6</v>
      </c>
      <c r="C24" s="20">
        <v>2437026.13</v>
      </c>
      <c r="D24" s="20">
        <v>2847363.09</v>
      </c>
      <c r="E24" s="20">
        <v>2409387.2599999998</v>
      </c>
      <c r="F24" s="20">
        <v>2644375.92</v>
      </c>
      <c r="G24" s="20">
        <v>1922734.99</v>
      </c>
      <c r="H24" s="20">
        <v>2135048.7999999998</v>
      </c>
      <c r="I24" s="20">
        <v>2813104.91</v>
      </c>
      <c r="J24" s="20">
        <v>3034662.07</v>
      </c>
      <c r="K24" s="20">
        <v>2983988.06</v>
      </c>
      <c r="L24" s="20">
        <v>2946149.82</v>
      </c>
      <c r="M24" s="20">
        <v>3541523.98</v>
      </c>
      <c r="N24" s="20">
        <v>2770677.26</v>
      </c>
    </row>
    <row r="25" spans="1:14" s="21" customFormat="1" x14ac:dyDescent="0.35">
      <c r="A25" s="116" t="s">
        <v>86</v>
      </c>
      <c r="B25" s="20">
        <v>63617910.340000004</v>
      </c>
      <c r="C25" s="20">
        <v>59493281.880000003</v>
      </c>
      <c r="D25" s="20">
        <v>63821021.450000003</v>
      </c>
      <c r="E25" s="20">
        <v>61859145.490000002</v>
      </c>
      <c r="F25" s="20">
        <v>60370140.43</v>
      </c>
      <c r="G25" s="20">
        <v>48324375.32</v>
      </c>
      <c r="H25" s="20">
        <v>57707856.270000003</v>
      </c>
      <c r="I25" s="20">
        <v>52555080.049999997</v>
      </c>
      <c r="J25" s="20">
        <v>56813376.960000001</v>
      </c>
      <c r="K25" s="20">
        <v>47859319.030000001</v>
      </c>
      <c r="L25" s="20">
        <v>55493456.100000001</v>
      </c>
      <c r="M25" s="20">
        <v>59900505.530000001</v>
      </c>
      <c r="N25" s="20">
        <v>55445719.82</v>
      </c>
    </row>
    <row r="26" spans="1:14" s="21" customFormat="1" x14ac:dyDescent="0.35">
      <c r="A26" s="116" t="s">
        <v>89</v>
      </c>
      <c r="B26" s="20">
        <v>9518864.7599999998</v>
      </c>
      <c r="C26" s="20">
        <v>9548002.9499999993</v>
      </c>
      <c r="D26" s="20">
        <v>10709581.84</v>
      </c>
      <c r="E26" s="20">
        <v>10300348.51</v>
      </c>
      <c r="F26" s="20">
        <v>10771391.039999999</v>
      </c>
      <c r="G26" s="20">
        <v>7968013.3399999999</v>
      </c>
      <c r="H26" s="20">
        <v>9043196.3200000003</v>
      </c>
      <c r="I26" s="20">
        <v>9649627.8499999996</v>
      </c>
      <c r="J26" s="20">
        <v>11349061.4</v>
      </c>
      <c r="K26" s="20">
        <v>9452578.1500000004</v>
      </c>
      <c r="L26" s="20">
        <v>12479198.24</v>
      </c>
      <c r="M26" s="20">
        <v>12800804.380000001</v>
      </c>
      <c r="N26" s="20">
        <v>13840855.75</v>
      </c>
    </row>
    <row r="27" spans="1:14" s="21" customFormat="1" x14ac:dyDescent="0.35">
      <c r="A27" s="116" t="s">
        <v>91</v>
      </c>
      <c r="B27" s="20">
        <v>10622047.960000001</v>
      </c>
      <c r="C27" s="20">
        <v>9442513.5899999999</v>
      </c>
      <c r="D27" s="20">
        <v>12321234.609999999</v>
      </c>
      <c r="E27" s="20">
        <v>11152258.130000001</v>
      </c>
      <c r="F27" s="20">
        <v>13159625.65</v>
      </c>
      <c r="G27" s="20">
        <v>8215822.4400000004</v>
      </c>
      <c r="H27" s="20">
        <v>10844089.24</v>
      </c>
      <c r="I27" s="20">
        <v>9716043.6899999995</v>
      </c>
      <c r="J27" s="20">
        <v>10767178.699999999</v>
      </c>
      <c r="K27" s="20">
        <v>9665870.4600000009</v>
      </c>
      <c r="L27" s="20">
        <v>9215625.6999999993</v>
      </c>
      <c r="M27" s="20">
        <v>9466795.8300000001</v>
      </c>
      <c r="N27" s="20">
        <v>9504225.2400000002</v>
      </c>
    </row>
    <row r="28" spans="1:14" s="21" customFormat="1" x14ac:dyDescent="0.35">
      <c r="A28" s="116" t="s">
        <v>84</v>
      </c>
      <c r="B28" s="20">
        <v>76122350.400000006</v>
      </c>
      <c r="C28" s="20">
        <v>77965678.900000006</v>
      </c>
      <c r="D28" s="20">
        <v>91522565.939999998</v>
      </c>
      <c r="E28" s="20">
        <v>79939655.299999997</v>
      </c>
      <c r="F28" s="20">
        <v>93756469.659999996</v>
      </c>
      <c r="G28" s="20">
        <v>82269722.810000002</v>
      </c>
      <c r="H28" s="20">
        <v>78931952.519999996</v>
      </c>
      <c r="I28" s="20">
        <v>88566911.109999999</v>
      </c>
      <c r="J28" s="20">
        <v>90305020.609999999</v>
      </c>
      <c r="K28" s="20">
        <v>88317108.560000002</v>
      </c>
      <c r="L28" s="20">
        <v>92204001.129999995</v>
      </c>
      <c r="M28" s="20">
        <v>98241606.370000005</v>
      </c>
      <c r="N28" s="20">
        <v>90883296.319999993</v>
      </c>
    </row>
    <row r="29" spans="1:14" s="21" customFormat="1" x14ac:dyDescent="0.35">
      <c r="A29" s="116" t="s">
        <v>92</v>
      </c>
      <c r="B29" s="20">
        <v>5205636.03</v>
      </c>
      <c r="C29" s="20">
        <v>4945515.0200000005</v>
      </c>
      <c r="D29" s="20">
        <v>5448922.9199999999</v>
      </c>
      <c r="E29" s="20">
        <v>5032817.49</v>
      </c>
      <c r="F29" s="20">
        <v>5046606.82</v>
      </c>
      <c r="G29" s="20">
        <v>3993254.61</v>
      </c>
      <c r="H29" s="20">
        <v>4732751</v>
      </c>
      <c r="I29" s="20">
        <v>4386699.1800000006</v>
      </c>
      <c r="J29" s="20">
        <v>3994301.97</v>
      </c>
      <c r="K29" s="20">
        <v>3200534.89</v>
      </c>
      <c r="L29" s="20">
        <v>3594189.8</v>
      </c>
      <c r="M29" s="20">
        <v>3672137.52</v>
      </c>
      <c r="N29" s="20">
        <v>3587011.67</v>
      </c>
    </row>
    <row r="30" spans="1:14" s="21" customFormat="1" x14ac:dyDescent="0.35">
      <c r="A30" s="117" t="s">
        <v>9</v>
      </c>
      <c r="B30" s="40">
        <v>200884426.30000001</v>
      </c>
      <c r="C30" s="40">
        <v>202666027.78</v>
      </c>
      <c r="D30" s="40">
        <v>228981320.22</v>
      </c>
      <c r="E30" s="40">
        <v>215428889.36000001</v>
      </c>
      <c r="F30" s="40">
        <v>224250691.31999999</v>
      </c>
      <c r="G30" s="40">
        <v>185231030.94999999</v>
      </c>
      <c r="H30" s="40">
        <v>194168820.65000001</v>
      </c>
      <c r="I30" s="40">
        <v>208282919.63</v>
      </c>
      <c r="J30" s="40">
        <v>213949442.84</v>
      </c>
      <c r="K30" s="40">
        <v>196521707.5</v>
      </c>
      <c r="L30" s="40">
        <v>222103021.47</v>
      </c>
      <c r="M30" s="40">
        <v>236923151.97</v>
      </c>
      <c r="N30" s="40">
        <v>228639770.74000001</v>
      </c>
    </row>
    <row r="31" spans="1:14" s="21" customFormat="1" x14ac:dyDescent="0.35">
      <c r="A31" s="118"/>
    </row>
    <row r="32" spans="1:14" s="21" customFormat="1" x14ac:dyDescent="0.35">
      <c r="A32" s="118"/>
    </row>
    <row r="33" spans="1:14" s="21" customFormat="1" x14ac:dyDescent="0.35">
      <c r="A33" s="288" t="s">
        <v>95</v>
      </c>
      <c r="B33" s="288"/>
      <c r="C33" s="288"/>
      <c r="D33" s="288"/>
      <c r="E33" s="288"/>
      <c r="F33" s="288"/>
      <c r="G33" s="288"/>
      <c r="H33" s="288"/>
      <c r="I33" s="288"/>
      <c r="J33" s="288"/>
      <c r="K33" s="288"/>
      <c r="L33" s="288"/>
      <c r="M33" s="288"/>
      <c r="N33" s="289"/>
    </row>
    <row r="34" spans="1:14" s="21" customFormat="1" x14ac:dyDescent="0.35">
      <c r="A34" s="115" t="s">
        <v>82</v>
      </c>
      <c r="B34" s="260" t="s">
        <v>39</v>
      </c>
      <c r="C34" s="260" t="s">
        <v>40</v>
      </c>
      <c r="D34" s="260" t="s">
        <v>41</v>
      </c>
      <c r="E34" s="260" t="s">
        <v>42</v>
      </c>
      <c r="F34" s="260" t="s">
        <v>43</v>
      </c>
      <c r="G34" s="260" t="s">
        <v>44</v>
      </c>
      <c r="H34" s="260" t="s">
        <v>45</v>
      </c>
      <c r="I34" s="260" t="s">
        <v>46</v>
      </c>
      <c r="J34" s="260" t="s">
        <v>47</v>
      </c>
      <c r="K34" s="260" t="s">
        <v>48</v>
      </c>
      <c r="L34" s="260" t="s">
        <v>49</v>
      </c>
      <c r="M34" s="260" t="s">
        <v>50</v>
      </c>
      <c r="N34" s="261" t="s">
        <v>391</v>
      </c>
    </row>
    <row r="35" spans="1:14" s="21" customFormat="1" x14ac:dyDescent="0.35">
      <c r="A35" s="116" t="s">
        <v>83</v>
      </c>
      <c r="B35" s="20">
        <v>2057313.71</v>
      </c>
      <c r="C35" s="20">
        <v>3595996.14</v>
      </c>
      <c r="D35" s="20">
        <v>3488986.53</v>
      </c>
      <c r="E35" s="20">
        <v>6083886.8399999999</v>
      </c>
      <c r="F35" s="20">
        <v>3553779.3</v>
      </c>
      <c r="G35" s="20">
        <v>3327822.57</v>
      </c>
      <c r="H35" s="20">
        <v>2338732.34</v>
      </c>
      <c r="I35" s="20">
        <v>1318325.83</v>
      </c>
      <c r="J35" s="20">
        <v>3745712.81</v>
      </c>
      <c r="K35" s="20">
        <v>3607105.42</v>
      </c>
      <c r="L35" s="20">
        <v>3096572.21</v>
      </c>
      <c r="M35" s="20">
        <v>3718187.86</v>
      </c>
      <c r="N35" s="20">
        <v>2213080.37</v>
      </c>
    </row>
    <row r="36" spans="1:14" s="21" customFormat="1" x14ac:dyDescent="0.35">
      <c r="A36" s="116" t="s">
        <v>85</v>
      </c>
      <c r="B36" s="20">
        <v>575000</v>
      </c>
      <c r="C36" s="20" t="s">
        <v>94</v>
      </c>
      <c r="D36" s="20">
        <v>40000</v>
      </c>
      <c r="E36" s="20">
        <v>335000</v>
      </c>
      <c r="F36" s="20" t="s">
        <v>94</v>
      </c>
      <c r="G36" s="20" t="s">
        <v>94</v>
      </c>
      <c r="H36" s="20" t="s">
        <v>94</v>
      </c>
      <c r="I36" s="20" t="s">
        <v>94</v>
      </c>
      <c r="J36" s="20" t="s">
        <v>94</v>
      </c>
      <c r="K36" s="20" t="s">
        <v>94</v>
      </c>
      <c r="L36" s="20" t="s">
        <v>94</v>
      </c>
      <c r="M36" s="20" t="s">
        <v>94</v>
      </c>
      <c r="N36" s="20">
        <v>12563.94</v>
      </c>
    </row>
    <row r="37" spans="1:14" s="21" customFormat="1" x14ac:dyDescent="0.35">
      <c r="A37" s="116" t="s">
        <v>87</v>
      </c>
      <c r="B37" s="20">
        <v>825042.4</v>
      </c>
      <c r="C37" s="20">
        <v>5621.2</v>
      </c>
      <c r="D37" s="20">
        <v>16493.830000000002</v>
      </c>
      <c r="E37" s="20">
        <v>6384.2</v>
      </c>
      <c r="F37" s="20">
        <v>7485.1</v>
      </c>
      <c r="G37" s="20">
        <v>6051.35</v>
      </c>
      <c r="H37" s="20">
        <v>17229.55</v>
      </c>
      <c r="I37" s="20">
        <v>17618.23</v>
      </c>
      <c r="J37" s="20">
        <v>765703.9</v>
      </c>
      <c r="K37" s="20">
        <v>6851.32</v>
      </c>
      <c r="L37" s="20">
        <v>8416.5</v>
      </c>
      <c r="M37" s="20">
        <v>3393.7</v>
      </c>
      <c r="N37" s="20">
        <v>6922.9</v>
      </c>
    </row>
    <row r="38" spans="1:14" s="21" customFormat="1" x14ac:dyDescent="0.35">
      <c r="A38" s="116" t="s">
        <v>88</v>
      </c>
      <c r="B38" s="20">
        <v>734148.41</v>
      </c>
      <c r="C38" s="20">
        <v>646302.62</v>
      </c>
      <c r="D38" s="20">
        <v>786052.64</v>
      </c>
      <c r="E38" s="20">
        <v>885588.38</v>
      </c>
      <c r="F38" s="20">
        <v>660084.1</v>
      </c>
      <c r="G38" s="20">
        <v>612524.06999999995</v>
      </c>
      <c r="H38" s="20">
        <v>606627.9</v>
      </c>
      <c r="I38" s="20">
        <v>736721.82</v>
      </c>
      <c r="J38" s="20">
        <v>623595.80000000005</v>
      </c>
      <c r="K38" s="20">
        <v>620577.75</v>
      </c>
      <c r="L38" s="20">
        <v>620626.24</v>
      </c>
      <c r="M38" s="20">
        <v>824940.86</v>
      </c>
      <c r="N38" s="20">
        <v>691433.99</v>
      </c>
    </row>
    <row r="39" spans="1:14" s="21" customFormat="1" x14ac:dyDescent="0.35">
      <c r="A39" s="116" t="s">
        <v>90</v>
      </c>
      <c r="B39" s="20">
        <v>536349.47</v>
      </c>
      <c r="C39" s="20">
        <v>465470.66</v>
      </c>
      <c r="D39" s="20">
        <v>431495.22</v>
      </c>
      <c r="E39" s="20">
        <v>593064.06999999995</v>
      </c>
      <c r="F39" s="20">
        <v>418201.81</v>
      </c>
      <c r="G39" s="20">
        <v>367275.89</v>
      </c>
      <c r="H39" s="20">
        <v>353107.11</v>
      </c>
      <c r="I39" s="20">
        <v>657424.61</v>
      </c>
      <c r="J39" s="20">
        <v>551202.36</v>
      </c>
      <c r="K39" s="20">
        <v>692376.57</v>
      </c>
      <c r="L39" s="20">
        <v>600791.14</v>
      </c>
      <c r="M39" s="20">
        <v>561900.22</v>
      </c>
      <c r="N39" s="20">
        <v>310774.5</v>
      </c>
    </row>
    <row r="40" spans="1:14" s="21" customFormat="1" x14ac:dyDescent="0.35">
      <c r="A40" s="116" t="s">
        <v>86</v>
      </c>
      <c r="B40" s="20">
        <v>5690663.9800000004</v>
      </c>
      <c r="C40" s="20">
        <v>5263985.4800000004</v>
      </c>
      <c r="D40" s="20">
        <v>5444062.8300000001</v>
      </c>
      <c r="E40" s="20">
        <v>6130376.75</v>
      </c>
      <c r="F40" s="20">
        <v>5139852.43</v>
      </c>
      <c r="G40" s="20">
        <v>4868324.47</v>
      </c>
      <c r="H40" s="20">
        <v>5085860.34</v>
      </c>
      <c r="I40" s="20">
        <v>5966823.9699999997</v>
      </c>
      <c r="J40" s="20">
        <v>4871173.17</v>
      </c>
      <c r="K40" s="20">
        <v>5007726.8499999996</v>
      </c>
      <c r="L40" s="20">
        <v>5848701.2599999998</v>
      </c>
      <c r="M40" s="20">
        <v>6082551.4500000002</v>
      </c>
      <c r="N40" s="20">
        <v>5368922.5199999996</v>
      </c>
    </row>
    <row r="41" spans="1:14" s="21" customFormat="1" x14ac:dyDescent="0.35">
      <c r="A41" s="116" t="s">
        <v>89</v>
      </c>
      <c r="B41" s="20">
        <v>446076.9</v>
      </c>
      <c r="C41" s="20">
        <v>464017.38</v>
      </c>
      <c r="D41" s="20">
        <v>566101.35</v>
      </c>
      <c r="E41" s="20">
        <v>523570.59</v>
      </c>
      <c r="F41" s="20">
        <v>457165.83</v>
      </c>
      <c r="G41" s="20">
        <v>457625.57</v>
      </c>
      <c r="H41" s="20">
        <v>424645.96</v>
      </c>
      <c r="I41" s="20">
        <v>568857.65</v>
      </c>
      <c r="J41" s="20">
        <v>463142.44</v>
      </c>
      <c r="K41" s="20">
        <v>520952.05</v>
      </c>
      <c r="L41" s="20">
        <v>545656.93000000005</v>
      </c>
      <c r="M41" s="20">
        <v>621542.12</v>
      </c>
      <c r="N41" s="20">
        <v>531754.06000000006</v>
      </c>
    </row>
    <row r="42" spans="1:14" s="21" customFormat="1" x14ac:dyDescent="0.35">
      <c r="A42" s="116" t="s">
        <v>91</v>
      </c>
      <c r="B42" s="20">
        <v>1033103.55</v>
      </c>
      <c r="C42" s="20">
        <v>867287.29</v>
      </c>
      <c r="D42" s="20">
        <v>904758.48</v>
      </c>
      <c r="E42" s="20">
        <v>1564856.4</v>
      </c>
      <c r="F42" s="20">
        <v>993952.4</v>
      </c>
      <c r="G42" s="20">
        <v>1396408.83</v>
      </c>
      <c r="H42" s="20">
        <v>592291.54</v>
      </c>
      <c r="I42" s="20">
        <v>600533.27</v>
      </c>
      <c r="J42" s="20">
        <v>1484989.14</v>
      </c>
      <c r="K42" s="20">
        <v>975795.43</v>
      </c>
      <c r="L42" s="20">
        <v>1516452.11</v>
      </c>
      <c r="M42" s="20">
        <v>1180978.9099999999</v>
      </c>
      <c r="N42" s="20">
        <v>993848.75</v>
      </c>
    </row>
    <row r="43" spans="1:14" s="21" customFormat="1" x14ac:dyDescent="0.35">
      <c r="A43" s="116" t="s">
        <v>84</v>
      </c>
      <c r="B43" s="20">
        <v>5765031.1900000004</v>
      </c>
      <c r="C43" s="20">
        <v>5808824.7300000004</v>
      </c>
      <c r="D43" s="20">
        <v>6092269.7699999996</v>
      </c>
      <c r="E43" s="20">
        <v>5629259.75</v>
      </c>
      <c r="F43" s="20">
        <v>5962652.3499999996</v>
      </c>
      <c r="G43" s="20">
        <v>5599265.1900000004</v>
      </c>
      <c r="H43" s="20">
        <v>5770834.29</v>
      </c>
      <c r="I43" s="20">
        <v>6145044.9000000004</v>
      </c>
      <c r="J43" s="20">
        <v>7017274.9299999997</v>
      </c>
      <c r="K43" s="20">
        <v>6503669.3700000001</v>
      </c>
      <c r="L43" s="20">
        <v>6738277.5499999998</v>
      </c>
      <c r="M43" s="20">
        <v>6481546.9800000004</v>
      </c>
      <c r="N43" s="20">
        <v>6489358.9800000004</v>
      </c>
    </row>
    <row r="44" spans="1:14" s="21" customFormat="1" x14ac:dyDescent="0.35">
      <c r="A44" s="116" t="s">
        <v>92</v>
      </c>
      <c r="B44" s="20">
        <v>208287.53</v>
      </c>
      <c r="C44" s="20">
        <v>263431.36</v>
      </c>
      <c r="D44" s="20">
        <v>313197.65999999997</v>
      </c>
      <c r="E44" s="20">
        <v>269064.06</v>
      </c>
      <c r="F44" s="20">
        <v>205520.8</v>
      </c>
      <c r="G44" s="20">
        <v>191913.62</v>
      </c>
      <c r="H44" s="20">
        <v>257356.92</v>
      </c>
      <c r="I44" s="20">
        <v>216247.26</v>
      </c>
      <c r="J44" s="20">
        <v>212517.71</v>
      </c>
      <c r="K44" s="20">
        <v>169426.24</v>
      </c>
      <c r="L44" s="20">
        <v>184264.59</v>
      </c>
      <c r="M44" s="20">
        <v>406947.8</v>
      </c>
      <c r="N44" s="20">
        <v>198812.17</v>
      </c>
    </row>
    <row r="45" spans="1:14" s="21" customFormat="1" x14ac:dyDescent="0.35">
      <c r="A45" s="117" t="s">
        <v>9</v>
      </c>
      <c r="B45" s="40">
        <v>17871017.140000001</v>
      </c>
      <c r="C45" s="40">
        <v>17380936.859999999</v>
      </c>
      <c r="D45" s="40">
        <v>18083418.309999999</v>
      </c>
      <c r="E45" s="40">
        <v>22021051.039999999</v>
      </c>
      <c r="F45" s="40">
        <v>17398694.120000001</v>
      </c>
      <c r="G45" s="40">
        <v>16827211.559999999</v>
      </c>
      <c r="H45" s="40">
        <v>15446685.949999999</v>
      </c>
      <c r="I45" s="40">
        <v>16227597.539999999</v>
      </c>
      <c r="J45" s="40">
        <v>19735312.260000002</v>
      </c>
      <c r="K45" s="40">
        <v>18104481</v>
      </c>
      <c r="L45" s="40">
        <v>19159758.530000001</v>
      </c>
      <c r="M45" s="40">
        <v>19881989.899999999</v>
      </c>
      <c r="N45" s="40">
        <v>16817472.18</v>
      </c>
    </row>
    <row r="46" spans="1:14" s="21" customFormat="1" x14ac:dyDescent="0.35">
      <c r="A46" s="118"/>
    </row>
    <row r="47" spans="1:14" s="21" customFormat="1" x14ac:dyDescent="0.35">
      <c r="A47" s="118"/>
    </row>
    <row r="48" spans="1:14" s="21" customFormat="1" x14ac:dyDescent="0.35">
      <c r="A48" s="290" t="s">
        <v>96</v>
      </c>
      <c r="B48" s="290"/>
      <c r="C48" s="290"/>
      <c r="D48" s="290"/>
      <c r="E48" s="290"/>
      <c r="F48" s="290"/>
      <c r="G48" s="290"/>
      <c r="H48" s="290"/>
      <c r="I48" s="290"/>
      <c r="J48" s="290"/>
      <c r="K48" s="290"/>
      <c r="L48" s="290"/>
      <c r="M48" s="290"/>
      <c r="N48" s="291"/>
    </row>
    <row r="49" spans="1:14" s="21" customFormat="1" x14ac:dyDescent="0.35">
      <c r="A49" s="115" t="s">
        <v>82</v>
      </c>
      <c r="B49" s="260" t="s">
        <v>39</v>
      </c>
      <c r="C49" s="260" t="s">
        <v>40</v>
      </c>
      <c r="D49" s="260" t="s">
        <v>41</v>
      </c>
      <c r="E49" s="260" t="s">
        <v>42</v>
      </c>
      <c r="F49" s="260" t="s">
        <v>43</v>
      </c>
      <c r="G49" s="260" t="s">
        <v>44</v>
      </c>
      <c r="H49" s="260" t="s">
        <v>45</v>
      </c>
      <c r="I49" s="260" t="s">
        <v>46</v>
      </c>
      <c r="J49" s="260" t="s">
        <v>47</v>
      </c>
      <c r="K49" s="260" t="s">
        <v>48</v>
      </c>
      <c r="L49" s="260" t="s">
        <v>49</v>
      </c>
      <c r="M49" s="260" t="s">
        <v>50</v>
      </c>
      <c r="N49" s="261" t="s">
        <v>391</v>
      </c>
    </row>
    <row r="50" spans="1:14" s="21" customFormat="1" x14ac:dyDescent="0.35">
      <c r="A50" s="116" t="s">
        <v>83</v>
      </c>
      <c r="B50" s="20">
        <v>946285.61</v>
      </c>
      <c r="C50" s="20">
        <v>2969913.83</v>
      </c>
      <c r="D50" s="20">
        <v>3965388.9</v>
      </c>
      <c r="E50" s="20">
        <v>1521473.57</v>
      </c>
      <c r="F50" s="20">
        <v>2025209.38</v>
      </c>
      <c r="G50" s="20">
        <v>3687684.03</v>
      </c>
      <c r="H50" s="20">
        <v>1030755.29</v>
      </c>
      <c r="I50" s="20">
        <v>1908867.57</v>
      </c>
      <c r="J50" s="20">
        <v>2331845.1800000002</v>
      </c>
      <c r="K50" s="20">
        <v>4912513.34</v>
      </c>
      <c r="L50" s="20">
        <v>2026251.2</v>
      </c>
      <c r="M50" s="20">
        <v>1781118.96</v>
      </c>
      <c r="N50" s="20">
        <v>1591208.64</v>
      </c>
    </row>
    <row r="51" spans="1:14" s="21" customFormat="1" x14ac:dyDescent="0.35">
      <c r="A51" s="116" t="s">
        <v>85</v>
      </c>
      <c r="B51" s="20">
        <v>926594.35</v>
      </c>
      <c r="C51" s="20">
        <v>1415000</v>
      </c>
      <c r="D51" s="20">
        <v>1141671.95</v>
      </c>
      <c r="E51" s="20">
        <v>793405.65</v>
      </c>
      <c r="F51" s="20">
        <v>220000</v>
      </c>
      <c r="G51" s="20">
        <v>850000</v>
      </c>
      <c r="H51" s="20">
        <v>968000</v>
      </c>
      <c r="I51" s="20">
        <v>359000</v>
      </c>
      <c r="J51" s="20">
        <v>405000</v>
      </c>
      <c r="K51" s="20">
        <v>1252500</v>
      </c>
      <c r="L51" s="20">
        <v>485000</v>
      </c>
      <c r="M51" s="20">
        <v>1616613.98</v>
      </c>
      <c r="N51" s="20">
        <v>466000</v>
      </c>
    </row>
    <row r="52" spans="1:14" s="21" customFormat="1" x14ac:dyDescent="0.35">
      <c r="A52" s="116" t="s">
        <v>87</v>
      </c>
      <c r="B52" s="20">
        <v>10295</v>
      </c>
      <c r="C52" s="20">
        <v>6968.28</v>
      </c>
      <c r="D52" s="20">
        <v>809349.63</v>
      </c>
      <c r="E52" s="20">
        <v>10823.12</v>
      </c>
      <c r="F52" s="20">
        <v>10073.4</v>
      </c>
      <c r="G52" s="20">
        <v>12006.38</v>
      </c>
      <c r="H52" s="20">
        <v>17184.27</v>
      </c>
      <c r="I52" s="20">
        <v>7572.42</v>
      </c>
      <c r="J52" s="20">
        <v>2962</v>
      </c>
      <c r="K52" s="20">
        <v>21293.64</v>
      </c>
      <c r="L52" s="20">
        <v>5924</v>
      </c>
      <c r="M52" s="20">
        <v>5627.8</v>
      </c>
      <c r="N52" s="20">
        <v>8589.7999999999993</v>
      </c>
    </row>
    <row r="53" spans="1:14" s="21" customFormat="1" x14ac:dyDescent="0.35">
      <c r="A53" s="116" t="s">
        <v>88</v>
      </c>
      <c r="B53" s="20">
        <v>555766.01</v>
      </c>
      <c r="C53" s="20">
        <v>541753.06000000006</v>
      </c>
      <c r="D53" s="20">
        <v>519620.23</v>
      </c>
      <c r="E53" s="20">
        <v>520835.9</v>
      </c>
      <c r="F53" s="20">
        <v>520592.94</v>
      </c>
      <c r="G53" s="20">
        <v>476118.29</v>
      </c>
      <c r="H53" s="20">
        <v>561449.07999999996</v>
      </c>
      <c r="I53" s="20">
        <v>554997.41</v>
      </c>
      <c r="J53" s="20">
        <v>514863.87</v>
      </c>
      <c r="K53" s="20">
        <v>431621.47</v>
      </c>
      <c r="L53" s="20">
        <v>497468.79</v>
      </c>
      <c r="M53" s="20">
        <v>527522.23</v>
      </c>
      <c r="N53" s="20">
        <v>378032.94</v>
      </c>
    </row>
    <row r="54" spans="1:14" s="21" customFormat="1" x14ac:dyDescent="0.35">
      <c r="A54" s="116" t="s">
        <v>90</v>
      </c>
      <c r="B54" s="20">
        <v>696970.29</v>
      </c>
      <c r="C54" s="20">
        <v>612725.42000000004</v>
      </c>
      <c r="D54" s="20">
        <v>687845.46</v>
      </c>
      <c r="E54" s="20">
        <v>1121672.71</v>
      </c>
      <c r="F54" s="20">
        <v>472055.03</v>
      </c>
      <c r="G54" s="20">
        <v>407508.11</v>
      </c>
      <c r="H54" s="20">
        <v>490287.54</v>
      </c>
      <c r="I54" s="20">
        <v>411243.7</v>
      </c>
      <c r="J54" s="20">
        <v>1230922.8400000001</v>
      </c>
      <c r="K54" s="20">
        <v>627128.51</v>
      </c>
      <c r="L54" s="20">
        <v>1378667.99</v>
      </c>
      <c r="M54" s="20">
        <v>1020173.75</v>
      </c>
      <c r="N54" s="20">
        <v>1124108.49</v>
      </c>
    </row>
    <row r="55" spans="1:14" s="21" customFormat="1" x14ac:dyDescent="0.35">
      <c r="A55" s="116" t="s">
        <v>86</v>
      </c>
      <c r="B55" s="20">
        <v>4175944.54</v>
      </c>
      <c r="C55" s="20">
        <v>4107040.18</v>
      </c>
      <c r="D55" s="20">
        <v>4451508.93</v>
      </c>
      <c r="E55" s="20">
        <v>4516237.51</v>
      </c>
      <c r="F55" s="20">
        <v>4177987.14</v>
      </c>
      <c r="G55" s="20">
        <v>3941944.99</v>
      </c>
      <c r="H55" s="20">
        <v>4282431.66</v>
      </c>
      <c r="I55" s="20">
        <v>4410509.55</v>
      </c>
      <c r="J55" s="20">
        <v>3624739.91</v>
      </c>
      <c r="K55" s="20">
        <v>3108332.53</v>
      </c>
      <c r="L55" s="20">
        <v>4394256.59</v>
      </c>
      <c r="M55" s="20">
        <v>4550644.7300000004</v>
      </c>
      <c r="N55" s="20">
        <v>3549624.14</v>
      </c>
    </row>
    <row r="56" spans="1:14" s="21" customFormat="1" x14ac:dyDescent="0.35">
      <c r="A56" s="116" t="s">
        <v>89</v>
      </c>
      <c r="B56" s="20">
        <v>750690.46</v>
      </c>
      <c r="C56" s="20">
        <v>666691.64</v>
      </c>
      <c r="D56" s="20">
        <v>666283.48</v>
      </c>
      <c r="E56" s="20">
        <v>688284.82</v>
      </c>
      <c r="F56" s="20">
        <v>637992.31000000006</v>
      </c>
      <c r="G56" s="20">
        <v>558421.31000000006</v>
      </c>
      <c r="H56" s="20">
        <v>607253.09</v>
      </c>
      <c r="I56" s="20">
        <v>672821.74</v>
      </c>
      <c r="J56" s="20">
        <v>730700</v>
      </c>
      <c r="K56" s="20">
        <v>587316.65</v>
      </c>
      <c r="L56" s="20">
        <v>777548.84</v>
      </c>
      <c r="M56" s="20">
        <v>717789.5</v>
      </c>
      <c r="N56" s="20">
        <v>595699.56000000006</v>
      </c>
    </row>
    <row r="57" spans="1:14" s="21" customFormat="1" x14ac:dyDescent="0.35">
      <c r="A57" s="116" t="s">
        <v>91</v>
      </c>
      <c r="B57" s="20">
        <v>896264.8</v>
      </c>
      <c r="C57" s="20">
        <v>882371.03</v>
      </c>
      <c r="D57" s="20">
        <v>1043951.39</v>
      </c>
      <c r="E57" s="20">
        <v>1096796.52</v>
      </c>
      <c r="F57" s="20">
        <v>1048015.04</v>
      </c>
      <c r="G57" s="20">
        <v>938499.51</v>
      </c>
      <c r="H57" s="20">
        <v>588273.77</v>
      </c>
      <c r="I57" s="20">
        <v>810159.23</v>
      </c>
      <c r="J57" s="20">
        <v>756670.21</v>
      </c>
      <c r="K57" s="20">
        <v>868799.25</v>
      </c>
      <c r="L57" s="20">
        <v>1125292.67</v>
      </c>
      <c r="M57" s="20">
        <v>839355.26</v>
      </c>
      <c r="N57" s="20">
        <v>776066.29</v>
      </c>
    </row>
    <row r="58" spans="1:14" s="21" customFormat="1" x14ac:dyDescent="0.35">
      <c r="A58" s="116" t="s">
        <v>84</v>
      </c>
      <c r="B58" s="20">
        <v>4368928.41</v>
      </c>
      <c r="C58" s="20">
        <v>4861454.3</v>
      </c>
      <c r="D58" s="20">
        <v>4745588.5</v>
      </c>
      <c r="E58" s="20">
        <v>4387716.8499999996</v>
      </c>
      <c r="F58" s="20">
        <v>5652651.21</v>
      </c>
      <c r="G58" s="20">
        <v>4854172.22</v>
      </c>
      <c r="H58" s="20">
        <v>4553842.93</v>
      </c>
      <c r="I58" s="20">
        <v>5861427.1200000001</v>
      </c>
      <c r="J58" s="20">
        <v>4600414.18</v>
      </c>
      <c r="K58" s="20">
        <v>5060131.51</v>
      </c>
      <c r="L58" s="20">
        <v>6385153.1900000004</v>
      </c>
      <c r="M58" s="20">
        <v>5445908.8200000003</v>
      </c>
      <c r="N58" s="20">
        <v>4286514.6500000004</v>
      </c>
    </row>
    <row r="59" spans="1:14" s="21" customFormat="1" x14ac:dyDescent="0.35">
      <c r="A59" s="116" t="s">
        <v>92</v>
      </c>
      <c r="B59" s="20">
        <v>350417</v>
      </c>
      <c r="C59" s="20">
        <v>330970.93000000005</v>
      </c>
      <c r="D59" s="20">
        <v>357882.61</v>
      </c>
      <c r="E59" s="20">
        <v>377411.93</v>
      </c>
      <c r="F59" s="20">
        <v>293149.46999999997</v>
      </c>
      <c r="G59" s="20">
        <v>228709.83</v>
      </c>
      <c r="H59" s="20">
        <v>295020.63</v>
      </c>
      <c r="I59" s="20">
        <v>253817.67</v>
      </c>
      <c r="J59" s="20">
        <v>219325.48</v>
      </c>
      <c r="K59" s="20">
        <v>162464.76999999999</v>
      </c>
      <c r="L59" s="20">
        <v>213755.67</v>
      </c>
      <c r="M59" s="20">
        <v>268431.14</v>
      </c>
      <c r="N59" s="20">
        <v>169574.06</v>
      </c>
    </row>
    <row r="60" spans="1:14" s="21" customFormat="1" x14ac:dyDescent="0.35">
      <c r="A60" s="117" t="s">
        <v>9</v>
      </c>
      <c r="B60" s="40">
        <v>13678156.470000001</v>
      </c>
      <c r="C60" s="40">
        <v>16394888.67</v>
      </c>
      <c r="D60" s="40">
        <v>18389091.079999998</v>
      </c>
      <c r="E60" s="40">
        <v>15034658.58</v>
      </c>
      <c r="F60" s="40">
        <v>15057725.92</v>
      </c>
      <c r="G60" s="40">
        <v>15955064.67</v>
      </c>
      <c r="H60" s="40">
        <v>13394498.26</v>
      </c>
      <c r="I60" s="40">
        <v>15250416.41</v>
      </c>
      <c r="J60" s="40">
        <v>14417443.67</v>
      </c>
      <c r="K60" s="40">
        <v>17032101.670000002</v>
      </c>
      <c r="L60" s="40">
        <v>17289318.940000001</v>
      </c>
      <c r="M60" s="40">
        <v>16773186.17</v>
      </c>
      <c r="N60" s="40">
        <v>12945418.57</v>
      </c>
    </row>
    <row r="61" spans="1:14" s="21" customFormat="1" x14ac:dyDescent="0.35">
      <c r="A61" s="118"/>
    </row>
    <row r="62" spans="1:14" s="21" customFormat="1" x14ac:dyDescent="0.35">
      <c r="A62" s="118"/>
    </row>
    <row r="63" spans="1:14" s="21" customFormat="1" x14ac:dyDescent="0.35">
      <c r="A63" s="288" t="s">
        <v>97</v>
      </c>
      <c r="B63" s="288"/>
      <c r="C63" s="288"/>
      <c r="D63" s="288"/>
      <c r="E63" s="288"/>
      <c r="F63" s="288"/>
      <c r="G63" s="288"/>
      <c r="H63" s="288"/>
      <c r="I63" s="288"/>
      <c r="J63" s="288"/>
      <c r="K63" s="288"/>
      <c r="L63" s="288"/>
      <c r="M63" s="288"/>
      <c r="N63" s="289"/>
    </row>
    <row r="64" spans="1:14" s="21" customFormat="1" x14ac:dyDescent="0.35">
      <c r="A64" s="115" t="s">
        <v>82</v>
      </c>
      <c r="B64" s="260" t="s">
        <v>39</v>
      </c>
      <c r="C64" s="260" t="s">
        <v>40</v>
      </c>
      <c r="D64" s="260" t="s">
        <v>41</v>
      </c>
      <c r="E64" s="260" t="s">
        <v>42</v>
      </c>
      <c r="F64" s="260" t="s">
        <v>43</v>
      </c>
      <c r="G64" s="260" t="s">
        <v>44</v>
      </c>
      <c r="H64" s="260" t="s">
        <v>45</v>
      </c>
      <c r="I64" s="260" t="s">
        <v>46</v>
      </c>
      <c r="J64" s="260" t="s">
        <v>47</v>
      </c>
      <c r="K64" s="260" t="s">
        <v>48</v>
      </c>
      <c r="L64" s="260" t="s">
        <v>49</v>
      </c>
      <c r="M64" s="260" t="s">
        <v>50</v>
      </c>
      <c r="N64" s="261" t="s">
        <v>391</v>
      </c>
    </row>
    <row r="65" spans="1:14" s="21" customFormat="1" x14ac:dyDescent="0.35">
      <c r="A65" s="116" t="s">
        <v>83</v>
      </c>
      <c r="B65" s="20">
        <v>11035610.34</v>
      </c>
      <c r="C65" s="20">
        <v>10985934.83</v>
      </c>
      <c r="D65" s="20">
        <v>13484891.529999999</v>
      </c>
      <c r="E65" s="20">
        <v>12454041.98</v>
      </c>
      <c r="F65" s="20">
        <v>11571398.59</v>
      </c>
      <c r="G65" s="20">
        <v>8836227.0099999998</v>
      </c>
      <c r="H65" s="20">
        <v>4333749.0599999996</v>
      </c>
      <c r="I65" s="20">
        <v>8710082.4800000004</v>
      </c>
      <c r="J65" s="20">
        <v>7807458.4000000004</v>
      </c>
      <c r="K65" s="20">
        <v>9424664.1600000001</v>
      </c>
      <c r="L65" s="20">
        <v>11134576.75</v>
      </c>
      <c r="M65" s="20">
        <v>9732071.3100000005</v>
      </c>
      <c r="N65" s="20">
        <v>11708595.93</v>
      </c>
    </row>
    <row r="66" spans="1:14" s="21" customFormat="1" x14ac:dyDescent="0.35">
      <c r="A66" s="116" t="s">
        <v>85</v>
      </c>
      <c r="B66" s="20" t="s">
        <v>94</v>
      </c>
      <c r="C66" s="20" t="s">
        <v>94</v>
      </c>
      <c r="D66" s="20" t="s">
        <v>94</v>
      </c>
      <c r="E66" s="20" t="s">
        <v>94</v>
      </c>
      <c r="F66" s="20">
        <v>1150000</v>
      </c>
      <c r="G66" s="20" t="s">
        <v>94</v>
      </c>
      <c r="H66" s="20" t="s">
        <v>94</v>
      </c>
      <c r="I66" s="20" t="s">
        <v>94</v>
      </c>
      <c r="J66" s="20" t="s">
        <v>94</v>
      </c>
      <c r="K66" s="20" t="s">
        <v>94</v>
      </c>
      <c r="L66" s="20" t="s">
        <v>94</v>
      </c>
      <c r="M66" s="20" t="s">
        <v>94</v>
      </c>
      <c r="N66" s="20" t="s">
        <v>94</v>
      </c>
    </row>
    <row r="67" spans="1:14" s="21" customFormat="1" x14ac:dyDescent="0.35">
      <c r="A67" s="116" t="s">
        <v>87</v>
      </c>
      <c r="B67" s="20">
        <v>822022.5</v>
      </c>
      <c r="C67" s="20">
        <v>1642178</v>
      </c>
      <c r="D67" s="20">
        <v>839793.48</v>
      </c>
      <c r="E67" s="20">
        <v>1628071.59</v>
      </c>
      <c r="F67" s="20">
        <v>74269.2</v>
      </c>
      <c r="G67" s="20">
        <v>865749.44</v>
      </c>
      <c r="H67" s="20">
        <v>92771.26</v>
      </c>
      <c r="I67" s="20">
        <v>591976.72</v>
      </c>
      <c r="J67" s="20">
        <v>46764.76</v>
      </c>
      <c r="K67" s="20">
        <v>909256.28</v>
      </c>
      <c r="L67" s="20">
        <v>803215.52</v>
      </c>
      <c r="M67" s="20">
        <v>916182.68</v>
      </c>
      <c r="N67" s="20">
        <v>853465.59999999998</v>
      </c>
    </row>
    <row r="68" spans="1:14" s="21" customFormat="1" x14ac:dyDescent="0.35">
      <c r="A68" s="116" t="s">
        <v>88</v>
      </c>
      <c r="B68" s="20">
        <v>1574211.34</v>
      </c>
      <c r="C68" s="20">
        <v>1517298.63</v>
      </c>
      <c r="D68" s="20">
        <v>1748294.91</v>
      </c>
      <c r="E68" s="20">
        <v>1656402.88</v>
      </c>
      <c r="F68" s="20">
        <v>1529165.48</v>
      </c>
      <c r="G68" s="20">
        <v>1334082.77</v>
      </c>
      <c r="H68" s="20">
        <v>1231206.95</v>
      </c>
      <c r="I68" s="20">
        <v>1509005.83</v>
      </c>
      <c r="J68" s="20">
        <v>1407016.43</v>
      </c>
      <c r="K68" s="20">
        <v>1525652.24</v>
      </c>
      <c r="L68" s="20">
        <v>1637519.02</v>
      </c>
      <c r="M68" s="20">
        <v>1970299.37</v>
      </c>
      <c r="N68" s="20">
        <v>1474121.72</v>
      </c>
    </row>
    <row r="69" spans="1:14" s="21" customFormat="1" x14ac:dyDescent="0.35">
      <c r="A69" s="116" t="s">
        <v>90</v>
      </c>
      <c r="B69" s="20">
        <v>1206936.05</v>
      </c>
      <c r="C69" s="20">
        <v>1277225.9099999999</v>
      </c>
      <c r="D69" s="20">
        <v>1634915.93</v>
      </c>
      <c r="E69" s="20">
        <v>1445652.73</v>
      </c>
      <c r="F69" s="20">
        <v>1414934.12</v>
      </c>
      <c r="G69" s="20">
        <v>939533.75</v>
      </c>
      <c r="H69" s="20">
        <v>1100132.3999999999</v>
      </c>
      <c r="I69" s="20">
        <v>1410277.76</v>
      </c>
      <c r="J69" s="20">
        <v>1491498.45</v>
      </c>
      <c r="K69" s="20">
        <v>1485446.75</v>
      </c>
      <c r="L69" s="20">
        <v>1345242.89</v>
      </c>
      <c r="M69" s="20">
        <v>2038175.92</v>
      </c>
      <c r="N69" s="20">
        <v>1315626.74</v>
      </c>
    </row>
    <row r="70" spans="1:14" s="21" customFormat="1" x14ac:dyDescent="0.35">
      <c r="A70" s="116" t="s">
        <v>86</v>
      </c>
      <c r="B70" s="20">
        <v>13901672.48</v>
      </c>
      <c r="C70" s="20">
        <v>13248741.5</v>
      </c>
      <c r="D70" s="20">
        <v>14106025.1</v>
      </c>
      <c r="E70" s="20">
        <v>14181826.91</v>
      </c>
      <c r="F70" s="20">
        <v>13588698.17</v>
      </c>
      <c r="G70" s="20">
        <v>12459625.800000001</v>
      </c>
      <c r="H70" s="20">
        <v>12364080.25</v>
      </c>
      <c r="I70" s="20">
        <v>13813096.83</v>
      </c>
      <c r="J70" s="20">
        <v>11781159.630000001</v>
      </c>
      <c r="K70" s="20">
        <v>12882949.189999999</v>
      </c>
      <c r="L70" s="20">
        <v>13830296.83</v>
      </c>
      <c r="M70" s="20">
        <v>15566037.050000001</v>
      </c>
      <c r="N70" s="20">
        <v>12790140.07</v>
      </c>
    </row>
    <row r="71" spans="1:14" s="21" customFormat="1" x14ac:dyDescent="0.35">
      <c r="A71" s="116" t="s">
        <v>89</v>
      </c>
      <c r="B71" s="20">
        <v>2438963.6</v>
      </c>
      <c r="C71" s="20">
        <v>2432634.17</v>
      </c>
      <c r="D71" s="20">
        <v>3252384.45</v>
      </c>
      <c r="E71" s="20">
        <v>2556575.17</v>
      </c>
      <c r="F71" s="20">
        <v>2856906.52</v>
      </c>
      <c r="G71" s="20">
        <v>1820761.6</v>
      </c>
      <c r="H71" s="20">
        <v>1772166.12</v>
      </c>
      <c r="I71" s="20">
        <v>2821078.14</v>
      </c>
      <c r="J71" s="20">
        <v>2559440.54</v>
      </c>
      <c r="K71" s="20">
        <v>2336674.69</v>
      </c>
      <c r="L71" s="20">
        <v>2565411.88</v>
      </c>
      <c r="M71" s="20">
        <v>2601836.9300000002</v>
      </c>
      <c r="N71" s="20">
        <v>2591411.83</v>
      </c>
    </row>
    <row r="72" spans="1:14" s="21" customFormat="1" x14ac:dyDescent="0.35">
      <c r="A72" s="116" t="s">
        <v>91</v>
      </c>
      <c r="B72" s="20">
        <v>2708435.16</v>
      </c>
      <c r="C72" s="20">
        <v>3084229.71</v>
      </c>
      <c r="D72" s="20">
        <v>3308233.39</v>
      </c>
      <c r="E72" s="20">
        <v>3313632.19</v>
      </c>
      <c r="F72" s="20">
        <v>3727438.4</v>
      </c>
      <c r="G72" s="20">
        <v>2202991.98</v>
      </c>
      <c r="H72" s="20">
        <v>2743704.24</v>
      </c>
      <c r="I72" s="20">
        <v>3283077.86</v>
      </c>
      <c r="J72" s="20">
        <v>4112309.99</v>
      </c>
      <c r="K72" s="20">
        <v>3267758.17</v>
      </c>
      <c r="L72" s="20">
        <v>3196773.93</v>
      </c>
      <c r="M72" s="20">
        <v>4107951.58</v>
      </c>
      <c r="N72" s="20">
        <v>3819072.4</v>
      </c>
    </row>
    <row r="73" spans="1:14" s="21" customFormat="1" x14ac:dyDescent="0.35">
      <c r="A73" s="116" t="s">
        <v>84</v>
      </c>
      <c r="B73" s="20">
        <v>28940139.780000001</v>
      </c>
      <c r="C73" s="20">
        <v>28911190.600000001</v>
      </c>
      <c r="D73" s="20">
        <v>27958922.559999999</v>
      </c>
      <c r="E73" s="20">
        <v>27298601.760000002</v>
      </c>
      <c r="F73" s="20">
        <v>30455941.25</v>
      </c>
      <c r="G73" s="20">
        <v>26335809.91</v>
      </c>
      <c r="H73" s="20">
        <v>29936903.370000001</v>
      </c>
      <c r="I73" s="20">
        <v>30413759.48</v>
      </c>
      <c r="J73" s="20">
        <v>32338177.530000001</v>
      </c>
      <c r="K73" s="20">
        <v>29810284.199999999</v>
      </c>
      <c r="L73" s="20">
        <v>33253495.079999998</v>
      </c>
      <c r="M73" s="20">
        <v>32399908.199999999</v>
      </c>
      <c r="N73" s="20">
        <v>29151210.809999999</v>
      </c>
    </row>
    <row r="74" spans="1:14" s="21" customFormat="1" x14ac:dyDescent="0.35">
      <c r="A74" s="116" t="s">
        <v>92</v>
      </c>
      <c r="B74" s="20">
        <v>1041352.4</v>
      </c>
      <c r="C74" s="20">
        <v>1028339.97</v>
      </c>
      <c r="D74" s="20">
        <v>1092106.42</v>
      </c>
      <c r="E74" s="20">
        <v>1129807.8400000001</v>
      </c>
      <c r="F74" s="20">
        <v>1180152.18</v>
      </c>
      <c r="G74" s="20">
        <v>1024633.41</v>
      </c>
      <c r="H74" s="20">
        <v>933119.12</v>
      </c>
      <c r="I74" s="20">
        <v>987294.17</v>
      </c>
      <c r="J74" s="20">
        <v>841084.71</v>
      </c>
      <c r="K74" s="20">
        <v>735124.59</v>
      </c>
      <c r="L74" s="20">
        <v>729164.52</v>
      </c>
      <c r="M74" s="20">
        <v>862899.06</v>
      </c>
      <c r="N74" s="20">
        <v>713741.73</v>
      </c>
    </row>
    <row r="75" spans="1:14" s="21" customFormat="1" x14ac:dyDescent="0.35">
      <c r="A75" s="117" t="s">
        <v>9</v>
      </c>
      <c r="B75" s="40">
        <v>63669343.659999996</v>
      </c>
      <c r="C75" s="40">
        <v>64127773.310000002</v>
      </c>
      <c r="D75" s="40">
        <v>67425567.769999996</v>
      </c>
      <c r="E75" s="40">
        <v>65664613.049999997</v>
      </c>
      <c r="F75" s="40">
        <v>67548903.920000002</v>
      </c>
      <c r="G75" s="40">
        <v>55819415.659999996</v>
      </c>
      <c r="H75" s="40">
        <v>54507832.780000001</v>
      </c>
      <c r="I75" s="40">
        <v>63539649.25</v>
      </c>
      <c r="J75" s="40">
        <v>62384910.43</v>
      </c>
      <c r="K75" s="40">
        <v>62377810.270000003</v>
      </c>
      <c r="L75" s="40">
        <v>68495696.420000002</v>
      </c>
      <c r="M75" s="40">
        <v>70195362.090000004</v>
      </c>
      <c r="N75" s="40">
        <v>64417386.840000004</v>
      </c>
    </row>
    <row r="76" spans="1:14" s="21" customFormat="1" x14ac:dyDescent="0.35">
      <c r="A76" s="118"/>
    </row>
    <row r="77" spans="1:14" s="21" customFormat="1" x14ac:dyDescent="0.35">
      <c r="A77" s="118"/>
    </row>
    <row r="78" spans="1:14" s="21" customFormat="1" x14ac:dyDescent="0.35">
      <c r="A78" s="118"/>
    </row>
    <row r="79" spans="1:14" s="21" customFormat="1" x14ac:dyDescent="0.35">
      <c r="A79" s="118"/>
    </row>
    <row r="80" spans="1:14" s="21" customFormat="1" x14ac:dyDescent="0.35">
      <c r="A80" s="118"/>
    </row>
    <row r="81" spans="1:1" s="21" customFormat="1" x14ac:dyDescent="0.35">
      <c r="A81" s="118"/>
    </row>
    <row r="82" spans="1:1" s="21" customFormat="1" x14ac:dyDescent="0.35">
      <c r="A82" s="118"/>
    </row>
    <row r="83" spans="1:1" s="21" customFormat="1" x14ac:dyDescent="0.35">
      <c r="A83" s="118"/>
    </row>
    <row r="84" spans="1:1" s="21" customFormat="1" x14ac:dyDescent="0.35">
      <c r="A84" s="118"/>
    </row>
    <row r="85" spans="1:1" s="21" customFormat="1" x14ac:dyDescent="0.35">
      <c r="A85" s="118"/>
    </row>
    <row r="86" spans="1:1" s="21" customFormat="1" x14ac:dyDescent="0.35">
      <c r="A86" s="118"/>
    </row>
    <row r="87" spans="1:1" s="21" customFormat="1" x14ac:dyDescent="0.35">
      <c r="A87" s="118"/>
    </row>
    <row r="88" spans="1:1" s="21" customFormat="1" x14ac:dyDescent="0.35">
      <c r="A88" s="118"/>
    </row>
    <row r="89" spans="1:1" s="21" customFormat="1" x14ac:dyDescent="0.35">
      <c r="A89" s="118"/>
    </row>
    <row r="90" spans="1:1" s="21" customFormat="1" x14ac:dyDescent="0.35">
      <c r="A90" s="118"/>
    </row>
    <row r="91" spans="1:1" s="21" customFormat="1" x14ac:dyDescent="0.35">
      <c r="A91" s="118"/>
    </row>
    <row r="92" spans="1:1" s="21" customFormat="1" x14ac:dyDescent="0.35">
      <c r="A92" s="118"/>
    </row>
    <row r="93" spans="1:1" s="21" customFormat="1" x14ac:dyDescent="0.35">
      <c r="A93" s="118"/>
    </row>
    <row r="94" spans="1:1" s="21" customFormat="1" x14ac:dyDescent="0.35">
      <c r="A94" s="118"/>
    </row>
    <row r="95" spans="1:1" s="21" customFormat="1" x14ac:dyDescent="0.35">
      <c r="A95" s="118"/>
    </row>
    <row r="96" spans="1:1" s="21" customFormat="1" x14ac:dyDescent="0.35">
      <c r="A96" s="118"/>
    </row>
    <row r="97" spans="1:1" s="21" customFormat="1" x14ac:dyDescent="0.35">
      <c r="A97" s="118"/>
    </row>
    <row r="98" spans="1:1" s="21" customFormat="1" x14ac:dyDescent="0.35">
      <c r="A98" s="118"/>
    </row>
    <row r="99" spans="1:1" s="21" customFormat="1" x14ac:dyDescent="0.35">
      <c r="A99" s="118"/>
    </row>
    <row r="100" spans="1:1" s="21" customFormat="1" x14ac:dyDescent="0.35">
      <c r="A100" s="118"/>
    </row>
    <row r="101" spans="1:1" s="21" customFormat="1" x14ac:dyDescent="0.35">
      <c r="A101" s="118"/>
    </row>
    <row r="102" spans="1:1" s="21" customFormat="1" x14ac:dyDescent="0.35">
      <c r="A102" s="118"/>
    </row>
    <row r="103" spans="1:1" s="21" customFormat="1" x14ac:dyDescent="0.35">
      <c r="A103" s="118"/>
    </row>
    <row r="104" spans="1:1" s="21" customFormat="1" x14ac:dyDescent="0.35">
      <c r="A104" s="118"/>
    </row>
    <row r="105" spans="1:1" s="21" customFormat="1" x14ac:dyDescent="0.35">
      <c r="A105" s="118"/>
    </row>
    <row r="106" spans="1:1" s="21" customFormat="1" x14ac:dyDescent="0.35">
      <c r="A106" s="118"/>
    </row>
    <row r="107" spans="1:1" s="21" customFormat="1" x14ac:dyDescent="0.35">
      <c r="A107" s="118"/>
    </row>
    <row r="108" spans="1:1" s="21" customFormat="1" x14ac:dyDescent="0.35">
      <c r="A108" s="118"/>
    </row>
    <row r="109" spans="1:1" s="21" customFormat="1" x14ac:dyDescent="0.35">
      <c r="A109" s="118"/>
    </row>
    <row r="110" spans="1:1" s="21" customFormat="1" x14ac:dyDescent="0.35">
      <c r="A110" s="118"/>
    </row>
    <row r="111" spans="1:1" s="21" customFormat="1" x14ac:dyDescent="0.35">
      <c r="A111" s="118"/>
    </row>
    <row r="112" spans="1:1" s="21" customFormat="1" x14ac:dyDescent="0.35">
      <c r="A112" s="118"/>
    </row>
    <row r="113" spans="1:1" s="21" customFormat="1" x14ac:dyDescent="0.35">
      <c r="A113" s="118"/>
    </row>
    <row r="114" spans="1:1" s="21" customFormat="1" x14ac:dyDescent="0.35">
      <c r="A114" s="118"/>
    </row>
    <row r="115" spans="1:1" s="21" customFormat="1" x14ac:dyDescent="0.35">
      <c r="A115" s="118"/>
    </row>
    <row r="116" spans="1:1" s="21" customFormat="1" x14ac:dyDescent="0.35">
      <c r="A116" s="118"/>
    </row>
    <row r="117" spans="1:1" s="21" customFormat="1" x14ac:dyDescent="0.35">
      <c r="A117" s="118"/>
    </row>
    <row r="118" spans="1:1" s="21" customFormat="1" x14ac:dyDescent="0.35">
      <c r="A118" s="118"/>
    </row>
    <row r="119" spans="1:1" s="21" customFormat="1" x14ac:dyDescent="0.35">
      <c r="A119" s="118"/>
    </row>
    <row r="120" spans="1:1" s="21" customFormat="1" x14ac:dyDescent="0.35">
      <c r="A120" s="118"/>
    </row>
    <row r="121" spans="1:1" s="21" customFormat="1" x14ac:dyDescent="0.35">
      <c r="A121" s="118"/>
    </row>
    <row r="122" spans="1:1" s="21" customFormat="1" x14ac:dyDescent="0.35">
      <c r="A122" s="118"/>
    </row>
    <row r="123" spans="1:1" s="21" customFormat="1" x14ac:dyDescent="0.35">
      <c r="A123" s="118"/>
    </row>
    <row r="124" spans="1:1" s="21" customFormat="1" x14ac:dyDescent="0.35">
      <c r="A124" s="118"/>
    </row>
    <row r="125" spans="1:1" s="21" customFormat="1" x14ac:dyDescent="0.35">
      <c r="A125" s="118"/>
    </row>
    <row r="126" spans="1:1" s="21" customFormat="1" x14ac:dyDescent="0.35">
      <c r="A126" s="118"/>
    </row>
    <row r="127" spans="1:1" s="21" customFormat="1" x14ac:dyDescent="0.35">
      <c r="A127" s="118"/>
    </row>
    <row r="128" spans="1:1" s="21" customFormat="1" x14ac:dyDescent="0.35">
      <c r="A128" s="118"/>
    </row>
    <row r="129" spans="1:1" s="21" customFormat="1" x14ac:dyDescent="0.35">
      <c r="A129" s="118"/>
    </row>
    <row r="130" spans="1:1" s="21" customFormat="1" x14ac:dyDescent="0.35">
      <c r="A130" s="118"/>
    </row>
    <row r="131" spans="1:1" s="21" customFormat="1" x14ac:dyDescent="0.35">
      <c r="A131" s="118"/>
    </row>
    <row r="132" spans="1:1" s="21" customFormat="1" x14ac:dyDescent="0.35">
      <c r="A132" s="118"/>
    </row>
    <row r="133" spans="1:1" s="21" customFormat="1" x14ac:dyDescent="0.35">
      <c r="A133" s="118"/>
    </row>
    <row r="134" spans="1:1" s="21" customFormat="1" x14ac:dyDescent="0.35">
      <c r="A134" s="118"/>
    </row>
    <row r="135" spans="1:1" s="21" customFormat="1" x14ac:dyDescent="0.35">
      <c r="A135" s="118"/>
    </row>
    <row r="136" spans="1:1" s="21" customFormat="1" x14ac:dyDescent="0.35">
      <c r="A136" s="118"/>
    </row>
    <row r="137" spans="1:1" s="21" customFormat="1" x14ac:dyDescent="0.35">
      <c r="A137" s="118"/>
    </row>
  </sheetData>
  <mergeCells count="5">
    <mergeCell ref="A3:N3"/>
    <mergeCell ref="A18:N18"/>
    <mergeCell ref="A33:N33"/>
    <mergeCell ref="A48:N48"/>
    <mergeCell ref="A63:N63"/>
  </mergeCells>
  <pageMargins left="0.7" right="0.7" top="0.75" bottom="0.75" header="0.3" footer="0.3"/>
  <pageSetup paperSize="9" scale="21" fitToHeight="0" orientation="landscape" horizontalDpi="300" verticalDpi="3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8C6AD-A86B-4CC3-9CBE-C8D5A95CA38B}">
  <dimension ref="A1:K5"/>
  <sheetViews>
    <sheetView workbookViewId="0">
      <selection activeCell="A12" sqref="A12"/>
    </sheetView>
  </sheetViews>
  <sheetFormatPr defaultRowHeight="14.5" x14ac:dyDescent="0.35"/>
  <cols>
    <col min="1" max="1" width="18.08984375" bestFit="1" customWidth="1"/>
    <col min="2" max="3" width="13.6328125" bestFit="1" customWidth="1"/>
    <col min="4" max="4" width="4.453125" bestFit="1" customWidth="1"/>
    <col min="5" max="5" width="12.36328125" bestFit="1" customWidth="1"/>
    <col min="6" max="6" width="4.453125" bestFit="1" customWidth="1"/>
    <col min="7" max="7" width="11.36328125" bestFit="1" customWidth="1"/>
    <col min="8" max="8" width="4.453125" bestFit="1" customWidth="1"/>
    <col min="9" max="9" width="12.36328125" bestFit="1" customWidth="1"/>
    <col min="10" max="10" width="4.453125" bestFit="1" customWidth="1"/>
    <col min="11" max="11" width="13.6328125" bestFit="1" customWidth="1"/>
  </cols>
  <sheetData>
    <row r="1" spans="1:11" x14ac:dyDescent="0.35">
      <c r="A1" s="90" t="s">
        <v>98</v>
      </c>
      <c r="B1" s="89"/>
      <c r="C1" s="89"/>
      <c r="D1" s="89"/>
      <c r="E1" s="89"/>
      <c r="F1" s="89"/>
      <c r="G1" s="89"/>
      <c r="H1" s="89"/>
      <c r="I1" s="89"/>
      <c r="J1" s="89"/>
      <c r="K1" s="89"/>
    </row>
    <row r="2" spans="1:11" x14ac:dyDescent="0.35">
      <c r="A2" s="251"/>
      <c r="B2" s="267" t="s">
        <v>0</v>
      </c>
      <c r="C2" s="283"/>
      <c r="D2" s="267" t="s">
        <v>1</v>
      </c>
      <c r="E2" s="283"/>
      <c r="F2" s="267" t="s">
        <v>2</v>
      </c>
      <c r="G2" s="283"/>
      <c r="H2" s="267" t="s">
        <v>99</v>
      </c>
      <c r="I2" s="283"/>
      <c r="J2" s="267" t="s">
        <v>100</v>
      </c>
      <c r="K2" s="283"/>
    </row>
    <row r="3" spans="1:11" ht="28.5" x14ac:dyDescent="0.35">
      <c r="A3" s="251" t="s">
        <v>101</v>
      </c>
      <c r="B3" s="94">
        <v>0.43</v>
      </c>
      <c r="C3" s="91">
        <v>1311947511</v>
      </c>
      <c r="D3" s="94">
        <v>0.56999999999999995</v>
      </c>
      <c r="E3" s="91">
        <v>123273339</v>
      </c>
      <c r="F3" s="94">
        <v>0.30457521872438548</v>
      </c>
      <c r="G3" s="91">
        <v>47552823</v>
      </c>
      <c r="H3" s="94">
        <v>0.57894780329399298</v>
      </c>
      <c r="I3" s="129">
        <v>435896745</v>
      </c>
      <c r="J3" s="94">
        <v>0.46239327760895671</v>
      </c>
      <c r="K3" s="91">
        <v>1918670418</v>
      </c>
    </row>
    <row r="4" spans="1:11" ht="28.5" x14ac:dyDescent="0.35">
      <c r="A4" s="251" t="s">
        <v>102</v>
      </c>
      <c r="B4" s="94">
        <v>0.26</v>
      </c>
      <c r="C4" s="91">
        <v>781821999</v>
      </c>
      <c r="D4" s="94">
        <v>0.31</v>
      </c>
      <c r="E4" s="91">
        <v>66788052</v>
      </c>
      <c r="F4" s="94">
        <v>0.24814185719352333</v>
      </c>
      <c r="G4" s="91">
        <v>38741976</v>
      </c>
      <c r="H4" s="94">
        <v>0.23735963356163509</v>
      </c>
      <c r="I4" s="129">
        <v>178710915</v>
      </c>
      <c r="J4" s="94">
        <v>0.25691767239662894</v>
      </c>
      <c r="K4" s="91">
        <v>1066062942</v>
      </c>
    </row>
    <row r="5" spans="1:11" ht="15" thickBot="1" x14ac:dyDescent="0.4">
      <c r="A5" s="251" t="s">
        <v>103</v>
      </c>
      <c r="B5" s="95">
        <v>0.31</v>
      </c>
      <c r="C5" s="92">
        <v>930631568</v>
      </c>
      <c r="D5" s="95">
        <v>0.12</v>
      </c>
      <c r="E5" s="92">
        <v>25931264</v>
      </c>
      <c r="F5" s="95">
        <v>0.44728292408209119</v>
      </c>
      <c r="G5" s="92">
        <v>69833540</v>
      </c>
      <c r="H5" s="95">
        <v>0.18369256314437196</v>
      </c>
      <c r="I5" s="93">
        <v>138304334</v>
      </c>
      <c r="J5" s="95">
        <v>0.28068904999441435</v>
      </c>
      <c r="K5" s="92">
        <v>1164700706</v>
      </c>
    </row>
  </sheetData>
  <mergeCells count="5">
    <mergeCell ref="J2:K2"/>
    <mergeCell ref="B2:C2"/>
    <mergeCell ref="D2:E2"/>
    <mergeCell ref="F2:G2"/>
    <mergeCell ref="H2:I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4EAA0-FE67-4219-A1EC-2F43FC46CFE6}">
  <dimension ref="A1:E13"/>
  <sheetViews>
    <sheetView workbookViewId="0">
      <selection activeCell="D3" sqref="D3:D7"/>
    </sheetView>
  </sheetViews>
  <sheetFormatPr defaultColWidth="8.90625" defaultRowHeight="14.5" x14ac:dyDescent="0.35"/>
  <cols>
    <col min="1" max="1" width="39" style="21" customWidth="1"/>
    <col min="2" max="3" width="16.90625" style="21" customWidth="1"/>
    <col min="4" max="4" width="15.90625" style="21" customWidth="1"/>
    <col min="5" max="16384" width="8.90625" style="21"/>
  </cols>
  <sheetData>
    <row r="1" spans="1:5" ht="20.399999999999999" customHeight="1" x14ac:dyDescent="0.35">
      <c r="A1" s="292" t="s">
        <v>104</v>
      </c>
      <c r="B1" s="293"/>
      <c r="C1" s="77"/>
      <c r="D1" s="77"/>
    </row>
    <row r="2" spans="1:5" ht="15" customHeight="1" x14ac:dyDescent="0.35">
      <c r="A2" s="27" t="s">
        <v>21</v>
      </c>
      <c r="B2" s="103" t="s">
        <v>105</v>
      </c>
      <c r="C2" s="253" t="s">
        <v>106</v>
      </c>
      <c r="D2" s="225" t="s">
        <v>107</v>
      </c>
    </row>
    <row r="3" spans="1:5" x14ac:dyDescent="0.35">
      <c r="A3" s="27" t="s">
        <v>5</v>
      </c>
      <c r="B3" s="39">
        <v>0.67145853637866015</v>
      </c>
      <c r="C3" s="39">
        <v>0.667787464513661</v>
      </c>
      <c r="D3" s="39">
        <v>0.66958863600359086</v>
      </c>
    </row>
    <row r="4" spans="1:5" x14ac:dyDescent="0.35">
      <c r="A4" s="27" t="s">
        <v>6</v>
      </c>
      <c r="B4" s="39">
        <v>9.0194499766939273E-2</v>
      </c>
      <c r="C4" s="39">
        <v>8.5952443272192799E-2</v>
      </c>
      <c r="D4" s="39">
        <v>8.5356709088028726E-2</v>
      </c>
    </row>
    <row r="5" spans="1:5" x14ac:dyDescent="0.35">
      <c r="A5" s="27" t="s">
        <v>7</v>
      </c>
      <c r="B5" s="39">
        <v>7.7651595406585019E-2</v>
      </c>
      <c r="C5" s="39">
        <v>8.0043086959147927E-2</v>
      </c>
      <c r="D5" s="39">
        <v>8.1892591223530653E-2</v>
      </c>
    </row>
    <row r="6" spans="1:5" x14ac:dyDescent="0.35">
      <c r="A6" s="27" t="s">
        <v>8</v>
      </c>
      <c r="B6" s="39">
        <v>0.1606953684478156</v>
      </c>
      <c r="C6" s="39">
        <v>0.1662170052549983</v>
      </c>
      <c r="D6" s="39">
        <v>0.16316206368484976</v>
      </c>
    </row>
    <row r="7" spans="1:5" x14ac:dyDescent="0.35">
      <c r="A7" s="29"/>
      <c r="B7" s="39">
        <f>SUBTOTAL(109,B3:B6)</f>
        <v>1</v>
      </c>
      <c r="C7" s="39">
        <v>1</v>
      </c>
      <c r="D7" s="39">
        <v>1</v>
      </c>
    </row>
    <row r="13" spans="1:5" x14ac:dyDescent="0.35">
      <c r="B13" s="38"/>
      <c r="C13" s="38"/>
      <c r="D13" s="38"/>
      <c r="E13" s="38"/>
    </row>
  </sheetData>
  <mergeCells count="1">
    <mergeCell ref="A1:B1"/>
  </mergeCells>
  <pageMargins left="0.7" right="0.7" top="0.75" bottom="0.75" header="0.3" footer="0.3"/>
  <pageSetup paperSize="9" orientation="portrait" horizontalDpi="300" verticalDpi="3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B85844845FC24A8F80D5C775531843" ma:contentTypeVersion="6" ma:contentTypeDescription="Create a new document." ma:contentTypeScope="" ma:versionID="a0f3599ed43f40cf72aeb37345aca5a7">
  <xsd:schema xmlns:xsd="http://www.w3.org/2001/XMLSchema" xmlns:xs="http://www.w3.org/2001/XMLSchema" xmlns:p="http://schemas.microsoft.com/office/2006/metadata/properties" xmlns:ns2="83e2dfbb-6271-4b38-b1c3-9918a8b3ab2a" xmlns:ns3="710e5313-34ff-443f-b89c-1b1aad1e841d" targetNamespace="http://schemas.microsoft.com/office/2006/metadata/properties" ma:root="true" ma:fieldsID="14955813a59d8c617bb7169e0ed17878" ns2:_="" ns3:_="">
    <xsd:import namespace="83e2dfbb-6271-4b38-b1c3-9918a8b3ab2a"/>
    <xsd:import namespace="710e5313-34ff-443f-b89c-1b1aad1e841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e2dfbb-6271-4b38-b1c3-9918a8b3ab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0e5313-34ff-443f-b89c-1b1aad1e841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83A04F-0EC8-449B-8212-31362C499F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e2dfbb-6271-4b38-b1c3-9918a8b3ab2a"/>
    <ds:schemaRef ds:uri="710e5313-34ff-443f-b89c-1b1aad1e84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94DC78-E13F-4E2D-9840-232BA4ED2FA9}">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710e5313-34ff-443f-b89c-1b1aad1e841d"/>
    <ds:schemaRef ds:uri="http://schemas.microsoft.com/office/infopath/2007/PartnerControls"/>
    <ds:schemaRef ds:uri="83e2dfbb-6271-4b38-b1c3-9918a8b3ab2a"/>
    <ds:schemaRef ds:uri="http://www.w3.org/XML/1998/namespace"/>
  </ds:schemaRefs>
</ds:datastoreItem>
</file>

<file path=customXml/itemProps3.xml><?xml version="1.0" encoding="utf-8"?>
<ds:datastoreItem xmlns:ds="http://schemas.openxmlformats.org/officeDocument/2006/customXml" ds:itemID="{3826F7E6-000C-4200-A2AC-18A7F6A008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vt:i4>
      </vt:variant>
    </vt:vector>
  </HeadingPairs>
  <TitlesOfParts>
    <vt:vector size="28" baseType="lpstr">
      <vt:lpstr>Month </vt:lpstr>
      <vt:lpstr>Effectiveness - Return to work</vt:lpstr>
      <vt:lpstr>Effectiveness - Claim Psych</vt:lpstr>
      <vt:lpstr>Effectiveness - Claims body loc</vt:lpstr>
      <vt:lpstr>RTW by insurer type</vt:lpstr>
      <vt:lpstr>Effectiveness - maintain RTW</vt:lpstr>
      <vt:lpstr>Efficiency - Claim payments</vt:lpstr>
      <vt:lpstr>Benefits to and for workers </vt:lpstr>
      <vt:lpstr>Claims share</vt:lpstr>
      <vt:lpstr>Insurer scorecard </vt:lpstr>
      <vt:lpstr>CustomerExp - Enquiries &amp; Compl</vt:lpstr>
      <vt:lpstr>CustomerExp - WIRO</vt:lpstr>
      <vt:lpstr>CustomerExp - Disputes_WCC</vt:lpstr>
      <vt:lpstr>CustomerExp - Disputes lodged</vt:lpstr>
      <vt:lpstr>Effectiveness - Active Claims</vt:lpstr>
      <vt:lpstr>Affordability - Insurance</vt:lpstr>
      <vt:lpstr>Efficiency - Weekly benefits</vt:lpstr>
      <vt:lpstr>Efficiency - Receiving benefit</vt:lpstr>
      <vt:lpstr>Return to work - including med</vt:lpstr>
      <vt:lpstr>Efficiency - Avg weekly ben dur</vt:lpstr>
      <vt:lpstr>Effectiveness - Claim develop</vt:lpstr>
      <vt:lpstr>Efficiency - Payment develop</vt:lpstr>
      <vt:lpstr>DQS_Claims data</vt:lpstr>
      <vt:lpstr>DQS_Policy data</vt:lpstr>
      <vt:lpstr>DQS_Customer experience</vt:lpstr>
      <vt:lpstr>'DQS_Claims data'!Print_Area</vt:lpstr>
      <vt:lpstr>'DQS_Customer experience'!Print_Area</vt:lpstr>
      <vt:lpstr>'DQS_Policy data'!Print_Area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Tilak Kuruppuarachchi</dc:creator>
  <cp:keywords/>
  <dc:description/>
  <cp:lastModifiedBy>Meghan Vesey</cp:lastModifiedBy>
  <cp:revision/>
  <dcterms:created xsi:type="dcterms:W3CDTF">2018-04-03T22:55:06Z</dcterms:created>
  <dcterms:modified xsi:type="dcterms:W3CDTF">2020-12-16T00:55:39Z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9f3fca74-114a-4f26-baf3-0f19f312192e</vt:lpwstr>
  </property>
  <property fmtid="{D5CDD505-2E9C-101B-9397-08002B2CF9AE}" pid="3" name="ContentTypeId">
    <vt:lpwstr>0x01010051B85844845FC24A8F80D5C775531843</vt:lpwstr>
  </property>
</Properties>
</file>