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nswgov-my.sharepoint.com/personal/megan_haines_sira_nsw_gov_au/Documents/Website/Megan Vesey/March 2020/"/>
    </mc:Choice>
  </mc:AlternateContent>
  <xr:revisionPtr revIDLastSave="0" documentId="8_{9082339F-740E-4E3B-98B4-FF56B497A21D}" xr6:coauthVersionLast="45" xr6:coauthVersionMax="45" xr10:uidLastSave="{00000000-0000-0000-0000-000000000000}"/>
  <bookViews>
    <workbookView xWindow="15225" yWindow="-16380" windowWidth="29040" windowHeight="15840" xr2:uid="{00000000-000D-0000-FFFF-FFFF00000000}"/>
  </bookViews>
  <sheets>
    <sheet name="Month " sheetId="16" r:id="rId1"/>
    <sheet name="Effectiveness - Claim Psych" sheetId="80" r:id="rId2"/>
    <sheet name="Effectiveness - Claims body loc" sheetId="81" r:id="rId3"/>
    <sheet name="Effectiveness-mthly avg claims" sheetId="52" r:id="rId4"/>
    <sheet name="Effectiveness - Return to work" sheetId="82" r:id="rId5"/>
    <sheet name="Efficiency - Claim payments" sheetId="83" r:id="rId6"/>
    <sheet name="Benefits to and for workers " sheetId="65" r:id="rId7"/>
    <sheet name="Effectiveness - Claims reported" sheetId="98" r:id="rId8"/>
    <sheet name="CustomerExp - Enquiries &amp; Compl" sheetId="91" r:id="rId9"/>
    <sheet name="CustomerExp - WIRO" sheetId="44" r:id="rId10"/>
    <sheet name="CustomerExp - Disputes lodged" sheetId="72" r:id="rId11"/>
    <sheet name="CustomerExp - Disputes_WCC" sheetId="90" r:id="rId12"/>
    <sheet name="Effectiveness - Active Claims" sheetId="79" r:id="rId13"/>
    <sheet name="Affordability - Insurance" sheetId="15" r:id="rId14"/>
    <sheet name="Claims share" sheetId="78" r:id="rId15"/>
    <sheet name="Insurer scorecard " sheetId="47" r:id="rId16"/>
    <sheet name="Efficiency - Weekly benefits" sheetId="41" r:id="rId17"/>
    <sheet name="Efficiency - Receiving benefit" sheetId="42" r:id="rId18"/>
    <sheet name="Return to work - including med" sheetId="95" r:id="rId19"/>
    <sheet name="Efficiency - Avg weekly ben dur" sheetId="96" r:id="rId20"/>
    <sheet name="Effectiveness - Claim develop" sheetId="93" r:id="rId21"/>
    <sheet name="Efficiency - Payment develop" sheetId="92" r:id="rId22"/>
    <sheet name="SSI" sheetId="99" r:id="rId23"/>
    <sheet name="SI" sheetId="100" r:id="rId24"/>
    <sheet name="NI" sheetId="101" r:id="rId25"/>
    <sheet name="TMF nonem" sheetId="102" r:id="rId26"/>
    <sheet name="TMF EM" sheetId="103" r:id="rId27"/>
    <sheet name="DQS_Claims data" sheetId="86" r:id="rId28"/>
    <sheet name="DQS_Policy data" sheetId="87" r:id="rId29"/>
    <sheet name="DQS_Customer experience" sheetId="88" r:id="rId30"/>
  </sheets>
  <externalReferences>
    <externalReference r:id="rId31"/>
    <externalReference r:id="rId32"/>
    <externalReference r:id="rId33"/>
  </externalReferences>
  <definedNames>
    <definedName name="_AMO_UniqueIdentifier" hidden="1">"'94db59c5-3591-4e2d-8a34-0e088994a81f'"</definedName>
    <definedName name="_xlnm._FilterDatabase" localSheetId="10" hidden="1">'CustomerExp - Disputes lodged'!$A$2:$E$2</definedName>
    <definedName name="data_date" localSheetId="22">[1]Param!$C$2</definedName>
    <definedName name="data_date">#REF!</definedName>
    <definedName name="_xlnm.Print_Area" localSheetId="27">'DQS_Claims data'!$A$1:$B$87</definedName>
    <definedName name="_xlnm.Print_Area" localSheetId="29">'DQS_Customer experience'!$A$1:$B$87</definedName>
    <definedName name="_xlnm.Print_Area" localSheetId="28">'DQS_Policy data'!$A$1:$B$87</definedName>
    <definedName name="val_date" localSheetId="22">[1]Param!$C$3</definedName>
    <definedName name="val_date">#REF!</definedName>
    <definedName name="valn_date">[2]Param!$C$3</definedName>
    <definedName name="valn_year">[3]Param!$C$3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8" i="72" l="1"/>
  <c r="X8" i="72"/>
  <c r="BS27" i="90"/>
  <c r="BR27" i="90"/>
  <c r="BQ27" i="90"/>
  <c r="BP27" i="90"/>
  <c r="BO27" i="90"/>
  <c r="BN27" i="90"/>
  <c r="BM27" i="90"/>
  <c r="BL27" i="90"/>
  <c r="BK27" i="90"/>
  <c r="BJ27" i="90"/>
  <c r="BI27" i="90"/>
  <c r="BH27" i="90"/>
  <c r="BG27" i="90"/>
  <c r="BF27" i="90"/>
  <c r="BE27" i="90"/>
  <c r="BD27" i="90"/>
  <c r="BC27" i="90"/>
  <c r="BB27" i="90"/>
  <c r="BA27" i="90"/>
  <c r="AZ27" i="90"/>
  <c r="AY27" i="90"/>
  <c r="AX27" i="90"/>
  <c r="AW27" i="90"/>
  <c r="AV27" i="90"/>
  <c r="AU27" i="90"/>
  <c r="AT27" i="90"/>
  <c r="AS27" i="90"/>
  <c r="AR27" i="90"/>
  <c r="BS13" i="90"/>
  <c r="BR13" i="90"/>
  <c r="BQ13" i="90"/>
  <c r="BP13" i="90"/>
  <c r="BO13" i="90"/>
  <c r="BN13" i="90"/>
  <c r="BM13" i="90"/>
  <c r="BL13" i="90"/>
  <c r="BK13" i="90"/>
  <c r="BJ13" i="90"/>
  <c r="BI13" i="90"/>
  <c r="BH13" i="90"/>
  <c r="BG13" i="90"/>
  <c r="BF13" i="90"/>
  <c r="BE13" i="90"/>
  <c r="BD13" i="90"/>
  <c r="BC13" i="90"/>
  <c r="BB13" i="90"/>
  <c r="BA13" i="90"/>
  <c r="AZ13" i="90"/>
  <c r="AY13" i="90"/>
  <c r="AX13" i="90"/>
  <c r="AW13" i="90"/>
  <c r="AV13" i="90"/>
  <c r="AU13" i="90"/>
  <c r="AT13" i="90"/>
  <c r="AS13" i="90"/>
  <c r="AR13" i="90"/>
  <c r="AQ13" i="90"/>
  <c r="AP13" i="90"/>
  <c r="AO13" i="90"/>
  <c r="AN13" i="90"/>
  <c r="AM13" i="90"/>
  <c r="AL13" i="90"/>
  <c r="AK13" i="90"/>
  <c r="AJ13" i="90"/>
  <c r="AI13" i="90"/>
  <c r="AH13" i="90"/>
  <c r="AG13" i="90"/>
  <c r="AF13" i="90"/>
  <c r="AE13" i="90"/>
  <c r="AD13" i="90"/>
  <c r="AC13" i="90"/>
  <c r="AB13" i="90"/>
  <c r="AA13" i="90"/>
  <c r="Z13" i="90"/>
  <c r="Y13" i="90"/>
  <c r="X13" i="90"/>
  <c r="W13" i="90"/>
  <c r="V13" i="90"/>
  <c r="U13" i="90"/>
  <c r="T13" i="90"/>
  <c r="S13" i="90"/>
  <c r="R13" i="90"/>
  <c r="Q13" i="90"/>
  <c r="P13" i="90"/>
  <c r="O13" i="90"/>
  <c r="N13" i="90"/>
  <c r="M13" i="90"/>
  <c r="L13" i="90"/>
  <c r="K13" i="90"/>
  <c r="J13" i="90"/>
  <c r="I13" i="90"/>
  <c r="H13" i="90"/>
  <c r="G13" i="90"/>
  <c r="F13" i="90"/>
  <c r="E13" i="90"/>
  <c r="D13" i="90"/>
  <c r="C13" i="90"/>
  <c r="B13" i="90"/>
  <c r="F32" i="42" l="1"/>
  <c r="F33" i="42" s="1"/>
  <c r="E32" i="42"/>
  <c r="E33" i="42" s="1"/>
  <c r="V8" i="72"/>
  <c r="W8" i="72"/>
  <c r="U8" i="72"/>
  <c r="T8" i="72"/>
  <c r="S8" i="72"/>
  <c r="R8" i="72"/>
  <c r="Q8" i="72"/>
  <c r="P8" i="72"/>
  <c r="O8" i="72"/>
  <c r="N8" i="72"/>
  <c r="M8" i="72"/>
  <c r="L8" i="72"/>
  <c r="K8" i="72"/>
  <c r="J8" i="72"/>
  <c r="I8" i="72"/>
  <c r="H8" i="72"/>
  <c r="G8" i="72"/>
  <c r="F8" i="72"/>
  <c r="E8" i="72"/>
  <c r="D8" i="72"/>
  <c r="C8" i="72"/>
  <c r="B8" i="72"/>
</calcChain>
</file>

<file path=xl/sharedStrings.xml><?xml version="1.0" encoding="utf-8"?>
<sst xmlns="http://schemas.openxmlformats.org/spreadsheetml/2006/main" count="1260" uniqueCount="386">
  <si>
    <t>These tables have been prepared to support the State Insurance Regulatory Authority (SIRA) workers compensation monthly report.</t>
  </si>
  <si>
    <t>Claims reported by insurer types</t>
  </si>
  <si>
    <t>Month</t>
  </si>
  <si>
    <t>Nominal insurer</t>
  </si>
  <si>
    <t>Self insurer</t>
  </si>
  <si>
    <t>Specialised insurers</t>
  </si>
  <si>
    <t>Government self-insurers (TMF)</t>
  </si>
  <si>
    <t>Total</t>
  </si>
  <si>
    <t>Reported claims by psychological claim category and insurer types</t>
  </si>
  <si>
    <t>Primary psychological injury</t>
  </si>
  <si>
    <t>Non-psychological injury</t>
  </si>
  <si>
    <t>Reported claims by body locations - NSW System</t>
  </si>
  <si>
    <t>Bodily location of injury</t>
  </si>
  <si>
    <t>Dec-18</t>
  </si>
  <si>
    <t>Jan-19</t>
  </si>
  <si>
    <t>Feb-19</t>
  </si>
  <si>
    <t>Mar-19</t>
  </si>
  <si>
    <t>Apr-19</t>
  </si>
  <si>
    <t>May-19</t>
  </si>
  <si>
    <t>Jun-19</t>
  </si>
  <si>
    <t>Jul-19</t>
  </si>
  <si>
    <t>Aug-19</t>
  </si>
  <si>
    <t>Sep-19</t>
  </si>
  <si>
    <t>Oct-19</t>
  </si>
  <si>
    <t>Nov-19</t>
  </si>
  <si>
    <t>Dec-19</t>
  </si>
  <si>
    <t>1: Head</t>
  </si>
  <si>
    <t>2: Neck</t>
  </si>
  <si>
    <t>3: Trunk</t>
  </si>
  <si>
    <t>4: Upper limbs</t>
  </si>
  <si>
    <t>5: Lower limbs</t>
  </si>
  <si>
    <t>6: Multiple locations</t>
  </si>
  <si>
    <t>7: Systemic locations</t>
  </si>
  <si>
    <t xml:space="preserve">8. Psychological </t>
  </si>
  <si>
    <t xml:space="preserve">9: To be confirmed </t>
  </si>
  <si>
    <t>Reported claims by body locations - Nominal Insurer</t>
  </si>
  <si>
    <t>Reported claims by body locations - Self Insurers</t>
  </si>
  <si>
    <t>Reported claims by body locations - Specialised Insurers</t>
  </si>
  <si>
    <t>Reported claims by body locations - Government self-insurers (TMF)</t>
  </si>
  <si>
    <t>Claims entered by month</t>
  </si>
  <si>
    <t>Number of claims entered during the month</t>
  </si>
  <si>
    <t>Average per month</t>
  </si>
  <si>
    <t>APR2019</t>
  </si>
  <si>
    <t>MAY2019</t>
  </si>
  <si>
    <t>JUN2019</t>
  </si>
  <si>
    <t>JUL2019</t>
  </si>
  <si>
    <t>AUG2019</t>
  </si>
  <si>
    <t>SEP2019</t>
  </si>
  <si>
    <t>OCT2019</t>
  </si>
  <si>
    <t>NOV2019</t>
  </si>
  <si>
    <t>DEC2019</t>
  </si>
  <si>
    <t>JAN2020</t>
  </si>
  <si>
    <t>FEB2020</t>
  </si>
  <si>
    <t>Admin error</t>
  </si>
  <si>
    <t>Non reportable</t>
  </si>
  <si>
    <t>Reportable</t>
  </si>
  <si>
    <t>Weekly benefit claims</t>
  </si>
  <si>
    <t>Month entered</t>
  </si>
  <si>
    <t>Number of claims with weekly benefits</t>
  </si>
  <si>
    <t>Return to work (RTW)</t>
  </si>
  <si>
    <t>4 Week</t>
  </si>
  <si>
    <t>13 Week</t>
  </si>
  <si>
    <t>26 Week</t>
  </si>
  <si>
    <t>No of Total Claims</t>
  </si>
  <si>
    <t>No of RTW Claims</t>
  </si>
  <si>
    <t>RTW %</t>
  </si>
  <si>
    <t>Efficiency - Claim payment types - NSW System</t>
  </si>
  <si>
    <t>Payment Type</t>
  </si>
  <si>
    <t>Common law (WID)</t>
  </si>
  <si>
    <t>Commutation</t>
  </si>
  <si>
    <t>Death payments</t>
  </si>
  <si>
    <t>Investigation payments</t>
  </si>
  <si>
    <t>Legal payments</t>
  </si>
  <si>
    <t>Medical payments</t>
  </si>
  <si>
    <t>Rehabilitation payments</t>
  </si>
  <si>
    <t xml:space="preserve">Lump sum payments (S66 &amp; 67) </t>
  </si>
  <si>
    <t>Weekly payments</t>
  </si>
  <si>
    <t>Other payments</t>
  </si>
  <si>
    <t>Efficiency - Claim payment types - Nominal insurer</t>
  </si>
  <si>
    <t>.</t>
  </si>
  <si>
    <t>Efficiency - Claim payment types - Self insurers</t>
  </si>
  <si>
    <t>Efficiency - Claim payment types - Specialised insurers</t>
  </si>
  <si>
    <t>Efficiency - Claim payment types - Government self-insurers (TMF)</t>
  </si>
  <si>
    <t>2019 Year</t>
  </si>
  <si>
    <t>NI</t>
  </si>
  <si>
    <t>SI</t>
  </si>
  <si>
    <t>SSI</t>
  </si>
  <si>
    <t>TMF (All)</t>
  </si>
  <si>
    <t>Scheme</t>
  </si>
  <si>
    <t>Direct to claimant</t>
  </si>
  <si>
    <t>Services to claimant</t>
  </si>
  <si>
    <t>Insurer expense</t>
  </si>
  <si>
    <t>Enquiries received by month</t>
  </si>
  <si>
    <t>Complaints received by SIRA by month</t>
  </si>
  <si>
    <t>Level 1</t>
  </si>
  <si>
    <t>Level 2</t>
  </si>
  <si>
    <t>Nominal Insurer complaints received by SIRA
 by month</t>
  </si>
  <si>
    <t>Government self-insurers (TMF) complaints
 received by SIRA by month</t>
  </si>
  <si>
    <t>Self-Insurers complaints received by SIRA
 by month</t>
  </si>
  <si>
    <t>Specialised Insurers (including uninsured and others) complaints received by SIRA by month</t>
  </si>
  <si>
    <t>Top 5 Level 1 complaints: issues and drivers</t>
  </si>
  <si>
    <t>Allied Health Providers : Conduct/performance</t>
  </si>
  <si>
    <t>Allied Health Providers : Fees / Billing</t>
  </si>
  <si>
    <t>Case Management Practice : Employer behaviour</t>
  </si>
  <si>
    <t>Case Management Practice:InsurerConduct/ Behaviour</t>
  </si>
  <si>
    <t>Case Management Practice: Liability Enquiry</t>
  </si>
  <si>
    <t>Communication:Clarity of Insurer Information</t>
  </si>
  <si>
    <t>Customer Service:Behaviour</t>
  </si>
  <si>
    <t>Customer Service:Management of Claim</t>
  </si>
  <si>
    <t>Decision Making:Full Liability</t>
  </si>
  <si>
    <t>Disputes:Liability</t>
  </si>
  <si>
    <t>Disputes : Work Capacity Decision</t>
  </si>
  <si>
    <t>External Decision:WCC Determination</t>
  </si>
  <si>
    <t>Hearing Services : Fees &amp; billing</t>
  </si>
  <si>
    <t>Independent Medical Examination:Guidelines</t>
  </si>
  <si>
    <t>Independent Medical Examination : Conduct/performance</t>
  </si>
  <si>
    <t>Licensed Insurers:Claims Lodgement</t>
  </si>
  <si>
    <t>Medical Practitioner ? Treating Specialist : Fees/billing</t>
  </si>
  <si>
    <t>Medical Practitioner Treating Specialist : Fees/billing</t>
  </si>
  <si>
    <t>Medical Practitioners - NTD : Fees / Billing</t>
  </si>
  <si>
    <t>Medical:Guidelines</t>
  </si>
  <si>
    <t>Medical:Liability</t>
  </si>
  <si>
    <t>Medical:Payments</t>
  </si>
  <si>
    <t>Medical:Timeframes</t>
  </si>
  <si>
    <t>Payments:Non payment WCC Decision</t>
  </si>
  <si>
    <t>Policy : Insurance Policy</t>
  </si>
  <si>
    <t>Premiums : Fees &amp; billing</t>
  </si>
  <si>
    <t>Weekly Payments: Liability - process</t>
  </si>
  <si>
    <t>Weekly Payments: Provisional Liability Timeframes</t>
  </si>
  <si>
    <t>Weekly Payments:Calculations</t>
  </si>
  <si>
    <t>Weekly Payments:Liability-Timeframes</t>
  </si>
  <si>
    <t>Weekly Payments:Payments</t>
  </si>
  <si>
    <t>Workplace Injury Management : RTW Plan - employer</t>
  </si>
  <si>
    <t>Workplace Injury Management: Suitable Employment</t>
  </si>
  <si>
    <t>Workplace rehabilitation providers : Conduct/performance</t>
  </si>
  <si>
    <t>Vocational Programs : JCPP</t>
  </si>
  <si>
    <t>Top 5 Level 2 complaints: issues and drivers</t>
  </si>
  <si>
    <t>Allied Health Providers : Fees/billing</t>
  </si>
  <si>
    <t>Case Management Practice : Liability Enquiry</t>
  </si>
  <si>
    <t>Case Management Practice: Employer Behaviour</t>
  </si>
  <si>
    <t>Disputes: Work Capacity Decision</t>
  </si>
  <si>
    <t xml:space="preserve">Disputes: Liability </t>
  </si>
  <si>
    <t>Domestic Assistance : Liability</t>
  </si>
  <si>
    <t>External Decision : WIRO Recommendation</t>
  </si>
  <si>
    <t>Fraud and non insurance : Fraud</t>
  </si>
  <si>
    <t>HBCF Claim Decision : Decision documentation</t>
  </si>
  <si>
    <t>HBCF Eligibility : Dispute Resolution Complaint</t>
  </si>
  <si>
    <t>HBCF Provision of insurance : Coverage</t>
  </si>
  <si>
    <t>HBCF Service provider : Professionalism</t>
  </si>
  <si>
    <t>Injury Management Consultants : Conduct/Performance</t>
  </si>
  <si>
    <t>Medical Practitioner - Treating Specialist - Fees/Billing</t>
  </si>
  <si>
    <t>Medical Practitioners - NTD : Fees/billing</t>
  </si>
  <si>
    <t>Permanent Impairment Assessor : Conduct/Performance</t>
  </si>
  <si>
    <t>Premiums : Fees &amp; Billing</t>
  </si>
  <si>
    <t>Record Enquiry : Claims History search</t>
  </si>
  <si>
    <t>SIRA Functions : Publications</t>
  </si>
  <si>
    <t>SIRA Functions : Service / Process</t>
  </si>
  <si>
    <t>SIRA Functions : Website</t>
  </si>
  <si>
    <t>Weekly Payments : Provisional Liability - Timeframes</t>
  </si>
  <si>
    <t>Weekly Payments : Wage Reimbursement</t>
  </si>
  <si>
    <t>WID : General</t>
  </si>
  <si>
    <t>Workplace Injury Management: Relationship Manangement</t>
  </si>
  <si>
    <t>Workplace Injury Management : RTW Co-Ord Conduct/Performance</t>
  </si>
  <si>
    <t>Workplace Injury Management:Suitable Employment</t>
  </si>
  <si>
    <t>Workplace Rehabilitation providers : Conduct/Performance</t>
  </si>
  <si>
    <t>WIRO - Enquiries and complaints</t>
  </si>
  <si>
    <t>Complaints</t>
  </si>
  <si>
    <t>Enquiries</t>
  </si>
  <si>
    <t>* The Workers Compensation Independent Review Office (WIRO) is servicing workers’ calls about insurers from January 1, 2019</t>
  </si>
  <si>
    <t xml:space="preserve"> -   </t>
  </si>
  <si>
    <t xml:space="preserve"> </t>
  </si>
  <si>
    <t xml:space="preserve">CustomerExp - Disputes types and organisations </t>
  </si>
  <si>
    <t>Dispute types</t>
  </si>
  <si>
    <t>Mar-18</t>
  </si>
  <si>
    <t>Apr-18</t>
  </si>
  <si>
    <t>May-18</t>
  </si>
  <si>
    <t>Jun-18</t>
  </si>
  <si>
    <t>Jul-18</t>
  </si>
  <si>
    <t>Aug-18</t>
  </si>
  <si>
    <t>Sep-18</t>
  </si>
  <si>
    <t>Oct-18</t>
  </si>
  <si>
    <t>Nov-18</t>
  </si>
  <si>
    <t>Insurers (Internal review)</t>
  </si>
  <si>
    <t>SIRA/WCC (Merit review) *</t>
  </si>
  <si>
    <t>WIRO (Procedural review)</t>
  </si>
  <si>
    <t>-</t>
  </si>
  <si>
    <t xml:space="preserve">Workers Compensation Commission (Liability etc) </t>
  </si>
  <si>
    <t xml:space="preserve">TOTAL </t>
  </si>
  <si>
    <t>* From 1 January 2019 all merit reviews will be lodged with WCC</t>
  </si>
  <si>
    <t>Workers Compensation Commission</t>
  </si>
  <si>
    <t>Matters received</t>
  </si>
  <si>
    <t>Matters finalised</t>
  </si>
  <si>
    <t>Application to resolve a dispute (form 2/form 2D)</t>
  </si>
  <si>
    <t>Application for expedited assessment (form 1)</t>
  </si>
  <si>
    <t>Application for mediation (form 11C)</t>
  </si>
  <si>
    <t>Medical appeal (form 10)</t>
  </si>
  <si>
    <t>Arbitral appeal (form 9)</t>
  </si>
  <si>
    <t>Workplace injury management dispute (form 6)</t>
  </si>
  <si>
    <t>Registration of commutation (form 5A)</t>
  </si>
  <si>
    <t>Application for assessment of costs (form 15)</t>
  </si>
  <si>
    <t>Application to strike out a pre-filing statement (form 11E)</t>
  </si>
  <si>
    <t xml:space="preserve">Average time to resolution </t>
  </si>
  <si>
    <t>Application to resolve a dispute (form 2/form 2D) without appeal</t>
  </si>
  <si>
    <t>Work Capacity Decision Disputes</t>
  </si>
  <si>
    <t>(already included in data above)</t>
  </si>
  <si>
    <t>Active claims by insurer types</t>
  </si>
  <si>
    <t>Insurance as a percentage of NSW wages</t>
  </si>
  <si>
    <t>Financial Year</t>
  </si>
  <si>
    <t>Premium to Wages</t>
  </si>
  <si>
    <t>2011/12</t>
  </si>
  <si>
    <t>2012/13</t>
  </si>
  <si>
    <t>2013/14</t>
  </si>
  <si>
    <t>2014/15</t>
  </si>
  <si>
    <t>2015/16</t>
  </si>
  <si>
    <t>2016/17</t>
  </si>
  <si>
    <t>2017/18</t>
  </si>
  <si>
    <t>2018/19</t>
  </si>
  <si>
    <t>% share of total claims</t>
  </si>
  <si>
    <t>Insurer type</t>
  </si>
  <si>
    <t>% share of total active claims</t>
  </si>
  <si>
    <t>% of injury notifications actioned within 7 days</t>
  </si>
  <si>
    <t>% of Level 1 complaints to active claims</t>
  </si>
  <si>
    <t>RTW rate
4 weeks</t>
  </si>
  <si>
    <t>RTW rate
13 weeks</t>
  </si>
  <si>
    <t>RTW rate
26 weeks</t>
  </si>
  <si>
    <t>Government self insurer (TMF)</t>
  </si>
  <si>
    <t>Specialised Insurers</t>
  </si>
  <si>
    <t>Self insurers</t>
  </si>
  <si>
    <t>Efficiency - Weekly benefits paid per month* - NSW system</t>
  </si>
  <si>
    <t xml:space="preserve">*To ensure consistency across the time series, the table excludes Section 39 claimants that exited the system. </t>
  </si>
  <si>
    <t>Efficiency - Workers receiving weekly benefits per month* - NSW system</t>
  </si>
  <si>
    <t>Return to work including medical only claimants rate</t>
  </si>
  <si>
    <t>Government self-insurer (TMF)</t>
  </si>
  <si>
    <t>System average</t>
  </si>
  <si>
    <t>Average duration of weekly benefits paid in the first 6 months*</t>
  </si>
  <si>
    <t>Quarter ending</t>
  </si>
  <si>
    <t>* This measure uses work hours lost and injury quarter to calculate average days, it is reported to March 2019 to allow for claim data development.</t>
  </si>
  <si>
    <t>Effectiveness - Claim development - NSW System</t>
  </si>
  <si>
    <t>Financial year</t>
  </si>
  <si>
    <t>Development months</t>
  </si>
  <si>
    <t>2015/2016</t>
  </si>
  <si>
    <t>2016/2017</t>
  </si>
  <si>
    <t>2017/2018</t>
  </si>
  <si>
    <t>2018/2019</t>
  </si>
  <si>
    <t>2019/2020</t>
  </si>
  <si>
    <t>Efficiency - Claims payments development - NSW System</t>
  </si>
  <si>
    <t>Data Quality Statement</t>
  </si>
  <si>
    <t>SAS Workers Compensation claims file</t>
  </si>
  <si>
    <t>Agency publishing the data:</t>
  </si>
  <si>
    <t>State Insurance Regulatory Authority (SIRA)</t>
  </si>
  <si>
    <t>Name of dataset or data source:</t>
  </si>
  <si>
    <t>Data as at:</t>
  </si>
  <si>
    <t>Data quality rating:</t>
  </si>
  <si>
    <t>4 stars</t>
  </si>
  <si>
    <t>Data quality levels by dimension:</t>
  </si>
  <si>
    <t>Institutional environment</t>
  </si>
  <si>
    <t>MEDIUM *</t>
  </si>
  <si>
    <t>Yes</t>
  </si>
  <si>
    <t>Agency is the registered custodian of the data</t>
  </si>
  <si>
    <t>Organisation has an active Data Quality Framework in place</t>
  </si>
  <si>
    <t>No</t>
  </si>
  <si>
    <t>Quality control responsibility for this data is clearly assigned</t>
  </si>
  <si>
    <t>Data collection is authorised by law, regulation or agreement (Section 243A of the Workplace Injury Management and Workers Compensation Act 1998)</t>
  </si>
  <si>
    <t>Agency has no commercial interest or conflict of interest in the data</t>
  </si>
  <si>
    <t>Accuracy</t>
  </si>
  <si>
    <t>Data has been subject to a quality assurance process</t>
  </si>
  <si>
    <t>Data is revised and publicised if errors are identified</t>
  </si>
  <si>
    <t>The impact of any adjustments or other changes are reported</t>
  </si>
  <si>
    <t>There are no known gaps in the data. (For example: non-responses, missing records, data not collected.) OR
Gaps are identified in caveats attached to the dataset or data source.</t>
  </si>
  <si>
    <t>Any factors impacting validity are reported</t>
  </si>
  <si>
    <t>Coherence</t>
  </si>
  <si>
    <t>HIGH *</t>
  </si>
  <si>
    <t>Standard concepts, classifications and categories are used</t>
  </si>
  <si>
    <t>Elements within the data can be meaningfully compared</t>
  </si>
  <si>
    <t>This data is consistent with other data sources</t>
  </si>
  <si>
    <t>A time series is available for this data</t>
  </si>
  <si>
    <t>This data is consistent with previous releases [OR this dataset is a single collection, not part of a series]</t>
  </si>
  <si>
    <t>Interpretability</t>
  </si>
  <si>
    <t>A data dictionary is available to explain the meaning of data elements, their origin, format and relationships</t>
  </si>
  <si>
    <t>Information is available about the sources and methods of data collection (eg instruments, forms, instructions)</t>
  </si>
  <si>
    <t>Information is available to help users evaluate the accuracy of the data and any level of error</t>
  </si>
  <si>
    <t>Information is available to explain concepts, help users correctly interpret the data and understand how it can be used</t>
  </si>
  <si>
    <t>Ambiguous or technical terms are explained</t>
  </si>
  <si>
    <t>Accessibility</t>
  </si>
  <si>
    <t>Data is available on the web with an open licence</t>
  </si>
  <si>
    <t>Data is available in machine-processable, structured form</t>
  </si>
  <si>
    <t>Data is available in a non-proprietary format</t>
  </si>
  <si>
    <t>Data is described using open standards and universal resource identifiers (URIs)</t>
  </si>
  <si>
    <t>Data is linked to other data, to provide context</t>
  </si>
  <si>
    <t>Understanding the Data Quality Statement</t>
  </si>
  <si>
    <t>About the star rating</t>
  </si>
  <si>
    <t>The reporting questionnaire asks five key questions for each of these data quality dimensions: Institutional Environment, Accuracy, Coherence, Interpretability and Accessibility.</t>
  </si>
  <si>
    <t>For each question: “yes” = 1 point; “no” = 0 points.
Other questions describe additional information that can help users interpret the data.
The number of points determines the Quality Level for each dimension (high: 5 points, medium: 3-4 points, low: 0-2 points).
Dimensions with four or five points receive a star.</t>
  </si>
  <si>
    <t>Evaluating data quality</t>
  </si>
  <si>
    <t>Quality relates to the fitness for purpose of the data. As “purpose” will vary among users, each user may make a different assessment of the quality of the same data.</t>
  </si>
  <si>
    <t>The following questions may help users evaluate data quality for their requirements. This list is not intended to be exhaustive. Users are encouraged to generate their own questions to assess data quality according to their specific needs and environment.</t>
  </si>
  <si>
    <t>-      What was the primary purpose or aim for collecting the data?</t>
  </si>
  <si>
    <t>-      How well does the coverage (and exclusions) match the User’s needs?</t>
  </si>
  <si>
    <t>-      How useful are these data at small levels of geography?</t>
  </si>
  <si>
    <t>-      Does this data source provide all the relevant items or variables of interest?</t>
  </si>
  <si>
    <t>-      Does the population presented by the data match the User’s needs?</t>
  </si>
  <si>
    <t>-      To what extent does the method of data collection seem appropriate for the information being gathered?</t>
  </si>
  <si>
    <t>-      Have standard classifications (eg industry or occupation classifications) been used in the collection of the data? If not, why? Does this affect the ability of data from different sources to be compared or brought together?</t>
  </si>
  <si>
    <t>-      Have rates and percentages been calculated consistently throughout the data?</t>
  </si>
  <si>
    <t>-      Is there a time difference between the user’s reference period, and the reference period of the data?</t>
  </si>
  <si>
    <t>-      What is the gap of time between the reference period (when the data were collected) and the release date of the data?</t>
  </si>
  <si>
    <t>-      Will there be subsequent surveys or data collection exercises for this topic?</t>
  </si>
  <si>
    <t>-      Are there likely to be updates or revisions to the data after official release?</t>
  </si>
  <si>
    <t>Information about source data to help users evaluate relevance:</t>
  </si>
  <si>
    <t>Scope and coverage</t>
  </si>
  <si>
    <t/>
  </si>
  <si>
    <t>About whom, or what, was the data collected? (target audience, population, event)</t>
  </si>
  <si>
    <t>Injured workers covered by the NSW workers compensation system or the Coal Industry Act 2001 and their associated claim costs.</t>
  </si>
  <si>
    <t>What was the original purpose for collecting the data?</t>
  </si>
  <si>
    <t>To regulate the Workers Compensation System in NSW</t>
  </si>
  <si>
    <t>Who or what are excluded? Does this have any impact or cause any bias?</t>
  </si>
  <si>
    <t>Data from insurers that have ceased business but are still required to report on their claims liabilities is excluded. This may impact cost data reported.</t>
  </si>
  <si>
    <t>Reference period</t>
  </si>
  <si>
    <t>What is the period for which the data were obtained?</t>
  </si>
  <si>
    <t>Entire history 1987 to current</t>
  </si>
  <si>
    <t>Were there any exceptions to the collection/observation period (eg delays in receipt of data, changes to recording processes)</t>
  </si>
  <si>
    <t>Not applicable</t>
  </si>
  <si>
    <t>Geographic detail</t>
  </si>
  <si>
    <t>Which geographic regions are covered by the data?</t>
  </si>
  <si>
    <t>Predominantly NSW, but accident location could be anywhere in the world</t>
  </si>
  <si>
    <t>What levels of geography are the data available for? (eg postcode, Local Government Area)</t>
  </si>
  <si>
    <t>Postcode level</t>
  </si>
  <si>
    <t>How are the data represented or apportioned at lower levels of geography?</t>
  </si>
  <si>
    <t>Outputs</t>
  </si>
  <si>
    <t>In what form are the data available? (eg original raw numbers, indexes, estimates)</t>
  </si>
  <si>
    <t>Original raw numbers</t>
  </si>
  <si>
    <t>Other cautions</t>
  </si>
  <si>
    <t>What does the data not represent or cover?</t>
  </si>
  <si>
    <t>Any other issue or caution that affects the use or interpretation of the data?</t>
  </si>
  <si>
    <t>Timing</t>
  </si>
  <si>
    <t>When did the data become available?</t>
  </si>
  <si>
    <t>Monthly</t>
  </si>
  <si>
    <t>Are there likely to be updates or revisions to the data after its release?</t>
  </si>
  <si>
    <t>Frequency of production</t>
  </si>
  <si>
    <t>How often is the data collected or expected to be collected?</t>
  </si>
  <si>
    <t>Are there other, less frequent data sources that contain more detailed data that can be used in other reporting years when available?</t>
  </si>
  <si>
    <t>SAS Workers Compensation policy files</t>
  </si>
  <si>
    <t>SAS Workers Compensation policy files for Nominal Insurer and Self and Specialised insurers</t>
  </si>
  <si>
    <t>NSW Workers compensation policies held by employers and self and specialised insurers.</t>
  </si>
  <si>
    <t>NSW</t>
  </si>
  <si>
    <t>Customer experience complaints and enquiries data</t>
  </si>
  <si>
    <t>Salesforce - Customer experience complaints and enquiries data</t>
  </si>
  <si>
    <t>Data collection is authorised by law, regulation or agreement</t>
  </si>
  <si>
    <t>LOW</t>
  </si>
  <si>
    <t>NSW Workers Compensation customer data</t>
  </si>
  <si>
    <t>To provide SIRA with information to regulate the Workers Compensation System in NSW</t>
  </si>
  <si>
    <t xml:space="preserve">No exclusions - Customer Experience provided raw data to SIRA </t>
  </si>
  <si>
    <t>January 2017 to date</t>
  </si>
  <si>
    <t>Not Applicable</t>
  </si>
  <si>
    <t>Predominantly NSW</t>
  </si>
  <si>
    <t>Jan-20</t>
  </si>
  <si>
    <t>Feb-20</t>
  </si>
  <si>
    <t>Mar-20</t>
  </si>
  <si>
    <t>% share of total claims
FY 2018/19</t>
  </si>
  <si>
    <t>Vocational Programs : Payments</t>
  </si>
  <si>
    <t>Allied Health Providers : Allied health recovery request (AHRR)</t>
  </si>
  <si>
    <t>Case Management Practice : Insurer investigations e.g factuals (excluding surveillance)</t>
  </si>
  <si>
    <t>HBCF Claim Decision : Internal review process</t>
  </si>
  <si>
    <t>Legal Costs : General</t>
  </si>
  <si>
    <t>Claims info as at 31 Mar 2020</t>
  </si>
  <si>
    <t>MAR2020</t>
  </si>
  <si>
    <t>% share of reported wages
FY 2018/19</t>
  </si>
  <si>
    <t>% share of total payments made in March 2020</t>
  </si>
  <si>
    <t>SSI Weekly benefits payments (total payments as % of wages) and Medical payments (total payments as % of wages)</t>
  </si>
  <si>
    <t>SSI Weekly (total payments as % of wages)</t>
  </si>
  <si>
    <t>Development Quarter</t>
  </si>
  <si>
    <t>Accident Year</t>
  </si>
  <si>
    <t>* Grossed up by 4/3 to full year for comparison purposes</t>
  </si>
  <si>
    <t>SSI Medical (total payments as % of wages)</t>
  </si>
  <si>
    <t>SI Weekly benefits payments (total payments as % of wages) and Medical payments (total payments as % of wages)</t>
  </si>
  <si>
    <t>SI Weekly (total payments as % of wages)</t>
  </si>
  <si>
    <t>SI Medical (total payments as % of wages)</t>
  </si>
  <si>
    <t>NI Weekly payments  (total payments as % of wages) and Medical payments (total payments as % of wages)</t>
  </si>
  <si>
    <t>NI Weekly (total payments as % of wages)</t>
  </si>
  <si>
    <t>NI Medical (total payments as % of wages)</t>
  </si>
  <si>
    <t>TMF non emergency Weekly benefits (total payments as % of wages) and Medical payments (total payments as % of wages)</t>
  </si>
  <si>
    <t>TMF nonem Weekly (total payments as % of wages)</t>
  </si>
  <si>
    <t>TMF nonem Medical (total payments as % of wages)</t>
  </si>
  <si>
    <t>TMF Emergency Weekly benefits payments (total payments as % of wages) and Medical payments (total payments as % of wages)</t>
  </si>
  <si>
    <t>TMF EM Weekly (total payments as % of wages)</t>
  </si>
  <si>
    <t>TMF EM  Medical (total payments as % of wages)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</si>
</sst>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4" formatCode="_-&quot;$&quot;* #,##0.00_-;\-&quot;$&quot;* #,##0.00_-;_-&quot;$&quot;* &quot;-&quot;??_-;_-@_-"/>
    <numFmt numFmtId="43" formatCode="_-* #,##0.00_-;\-* #,##0.00_-;_-* &quot;-&quot;??_-;_-@_-"/>
    <numFmt numFmtId="164" formatCode="_-* #,##0_-;\-* #,##0_-;_-* &quot;-&quot;??_-;_-@_-"/>
    <numFmt numFmtId="165" formatCode="0.0%"/>
    <numFmt numFmtId="166" formatCode="_-&quot;$&quot;* #,##0_-;\-&quot;$&quot;* #,##0_-;_-&quot;$&quot;* &quot;-&quot;??_-;_-@_-"/>
    <numFmt numFmtId="167" formatCode="_-* #,##0.0_-;\-* #,##0.0_-;_-* &quot;-&quot;??_-;_-@_-"/>
    <numFmt numFmtId="168" formatCode="_(* #,##0_);_(* \(#,##0\);_(* &quot;-&quot;??_);_(@_)"/>
    <numFmt numFmtId="169" formatCode="yyyy\ &quot;AY&quot;"/>
    <numFmt numFmtId="170" formatCode="0.000%"/>
    <numFmt numFmtId="171" formatCode="yyyy\ &quot;AY*&quot;"/>
  </numFmts>
  <fonts count="44">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Gotham Book"/>
      <family val="3"/>
    </font>
    <font>
      <sz val="11"/>
      <color theme="1"/>
      <name val="Gotham Book"/>
      <family val="3"/>
    </font>
    <font>
      <b/>
      <sz val="11"/>
      <color theme="1"/>
      <name val="Gotham Book"/>
      <family val="3"/>
    </font>
    <font>
      <b/>
      <sz val="12"/>
      <color theme="0"/>
      <name val="Gotham Book"/>
      <family val="3"/>
    </font>
    <font>
      <b/>
      <sz val="36"/>
      <color rgb="FF7030A0"/>
      <name val="Calibri"/>
      <family val="2"/>
      <scheme val="minor"/>
    </font>
    <font>
      <sz val="16"/>
      <color theme="1"/>
      <name val="Calibri"/>
      <family val="2"/>
      <scheme val="minor"/>
    </font>
    <font>
      <b/>
      <sz val="18"/>
      <color rgb="FF7030A0"/>
      <name val="Calibri"/>
      <family val="2"/>
      <scheme val="minor"/>
    </font>
    <font>
      <sz val="10"/>
      <color theme="1"/>
      <name val="Gotham Book"/>
      <family val="3"/>
    </font>
    <font>
      <b/>
      <sz val="9"/>
      <color theme="0"/>
      <name val="Gotham Book"/>
      <family val="3"/>
    </font>
    <font>
      <sz val="9"/>
      <color theme="1"/>
      <name val="Calibri"/>
      <family val="2"/>
      <scheme val="minor"/>
    </font>
    <font>
      <sz val="11"/>
      <color indexed="8"/>
      <name val="Calibri"/>
      <family val="2"/>
    </font>
    <font>
      <sz val="9"/>
      <color rgb="FF000000"/>
      <name val="Gotham Book"/>
      <family val="3"/>
    </font>
    <font>
      <sz val="9"/>
      <color theme="1"/>
      <name val="Gotham Book"/>
      <family val="3"/>
    </font>
    <font>
      <b/>
      <sz val="11"/>
      <color rgb="FFFFFFFF"/>
      <name val="Gotham Book"/>
      <family val="3"/>
    </font>
    <font>
      <sz val="11"/>
      <color rgb="FF000000"/>
      <name val="Gotham Book"/>
      <family val="3"/>
    </font>
    <font>
      <sz val="10"/>
      <name val="Gotham Book"/>
      <family val="3"/>
    </font>
    <font>
      <sz val="11"/>
      <color theme="1"/>
      <name val="Calibri"/>
      <family val="2"/>
    </font>
    <font>
      <b/>
      <sz val="11"/>
      <color theme="4"/>
      <name val="Calibri"/>
      <family val="2"/>
      <scheme val="minor"/>
    </font>
    <font>
      <b/>
      <sz val="14"/>
      <color theme="9"/>
      <name val="Calibri"/>
      <family val="2"/>
      <scheme val="minor"/>
    </font>
    <font>
      <b/>
      <sz val="10"/>
      <color rgb="FFFFFFFF"/>
      <name val="Gotham Book"/>
      <family val="3"/>
    </font>
    <font>
      <sz val="12"/>
      <color rgb="FFFFFFFF"/>
      <name val="Gotham Book"/>
      <family val="3"/>
    </font>
    <font>
      <sz val="10"/>
      <color indexed="8"/>
      <name val="Albany AMT"/>
    </font>
    <font>
      <sz val="11"/>
      <color theme="0"/>
      <name val="Calibri"/>
      <family val="2"/>
      <scheme val="minor"/>
    </font>
    <font>
      <b/>
      <u/>
      <sz val="11"/>
      <color theme="1"/>
      <name val="Calibri"/>
      <family val="2"/>
      <scheme val="minor"/>
    </font>
    <font>
      <b/>
      <sz val="11"/>
      <color theme="0"/>
      <name val="Gotham Book"/>
    </font>
    <font>
      <b/>
      <sz val="10"/>
      <color theme="0"/>
      <name val="Gotham Book"/>
    </font>
    <font>
      <sz val="11"/>
      <color theme="1"/>
      <name val="Gotham Book"/>
    </font>
    <font>
      <b/>
      <sz val="11"/>
      <color theme="1"/>
      <name val="Gotham Book"/>
    </font>
    <font>
      <sz val="8"/>
      <name val="Calibri"/>
      <family val="2"/>
      <scheme val="minor"/>
    </font>
    <font>
      <sz val="24"/>
      <color rgb="FF614B79"/>
      <name val="Clarendon Lt BT"/>
      <family val="1"/>
    </font>
    <font>
      <b/>
      <sz val="16"/>
      <name val="Gotham Book"/>
      <family val="3"/>
    </font>
    <font>
      <sz val="18"/>
      <color rgb="FF000000"/>
      <name val="Clarendon Lt BT"/>
      <family val="1"/>
    </font>
    <font>
      <sz val="11"/>
      <name val="Gotham Book"/>
      <family val="3"/>
    </font>
    <font>
      <sz val="11"/>
      <color theme="0"/>
      <name val="Gotham Medium"/>
      <family val="3"/>
    </font>
    <font>
      <sz val="11"/>
      <name val="Gotham Medium"/>
      <family val="3"/>
    </font>
    <font>
      <sz val="11"/>
      <color indexed="8"/>
      <name val="Gotham Book"/>
      <family val="3"/>
    </font>
    <font>
      <b/>
      <sz val="10"/>
      <name val="arial"/>
    </font>
    <font>
      <sz val="11"/>
      <color theme="0"/>
      <name val="Gotham Book"/>
      <family val="3"/>
    </font>
    <font>
      <b/>
      <sz val="10"/>
      <name val="Arial"/>
      <family val="2"/>
    </font>
    <font>
      <b/>
      <sz val="22"/>
      <color theme="1"/>
      <name val="Calibri"/>
      <family val="2"/>
      <scheme val="minor"/>
    </font>
  </fonts>
  <fills count="20">
    <fill>
      <patternFill patternType="none"/>
    </fill>
    <fill>
      <patternFill patternType="gray125"/>
    </fill>
    <fill>
      <patternFill patternType="solid">
        <fgColor indexed="65"/>
        <bgColor indexed="64"/>
      </patternFill>
    </fill>
    <fill>
      <patternFill patternType="solid">
        <fgColor rgb="FFA5A5A5"/>
      </patternFill>
    </fill>
    <fill>
      <patternFill patternType="solid">
        <fgColor rgb="FF614B79"/>
      </patternFill>
    </fill>
    <fill>
      <patternFill patternType="solid">
        <fgColor rgb="FF614B79"/>
        <bgColor theme="4" tint="0.79998168889431442"/>
      </patternFill>
    </fill>
    <fill>
      <patternFill patternType="solid">
        <fgColor rgb="FFDBE5F1"/>
        <bgColor indexed="64"/>
      </patternFill>
    </fill>
    <fill>
      <patternFill patternType="solid">
        <fgColor rgb="FF614B79"/>
        <bgColor indexed="64"/>
      </patternFill>
    </fill>
    <fill>
      <patternFill patternType="solid">
        <fgColor theme="0"/>
        <bgColor indexed="64"/>
      </patternFill>
    </fill>
    <fill>
      <patternFill patternType="solid">
        <fgColor rgb="FF614B79"/>
        <bgColor rgb="FF000000"/>
      </patternFill>
    </fill>
    <fill>
      <patternFill patternType="solid">
        <fgColor rgb="FFDBE5F1"/>
        <bgColor rgb="FF000000"/>
      </patternFill>
    </fill>
    <fill>
      <patternFill patternType="solid">
        <fgColor rgb="FFFFFFFF"/>
        <bgColor rgb="FF000000"/>
      </patternFill>
    </fill>
    <fill>
      <patternFill patternType="solid">
        <fgColor rgb="FF614B79"/>
        <bgColor rgb="FFD9E1F2"/>
      </patternFill>
    </fill>
    <fill>
      <patternFill patternType="solid">
        <fgColor rgb="FF00629B"/>
        <bgColor indexed="64"/>
      </patternFill>
    </fill>
    <fill>
      <patternFill patternType="solid">
        <fgColor rgb="FF8C4799"/>
        <bgColor indexed="64"/>
      </patternFill>
    </fill>
    <fill>
      <patternFill patternType="solid">
        <fgColor rgb="FF4F758B"/>
        <bgColor indexed="64"/>
      </patternFill>
    </fill>
    <fill>
      <patternFill patternType="solid">
        <fgColor rgb="FF890C58"/>
        <bgColor indexed="64"/>
      </patternFill>
    </fill>
    <fill>
      <patternFill patternType="solid">
        <fgColor rgb="FFB7C9D3"/>
        <bgColor indexed="64"/>
      </patternFill>
    </fill>
    <fill>
      <patternFill patternType="solid">
        <fgColor rgb="FFBAC9D3"/>
        <bgColor indexed="64"/>
      </patternFill>
    </fill>
    <fill>
      <patternFill patternType="solid">
        <fgColor rgb="FF00A3E0"/>
        <bgColor indexed="64"/>
      </patternFill>
    </fill>
  </fills>
  <borders count="73">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theme="0"/>
      </bottom>
      <diagonal/>
    </border>
    <border>
      <left style="thin">
        <color indexed="64"/>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theme="0"/>
      </right>
      <top/>
      <bottom/>
      <diagonal/>
    </border>
    <border>
      <left/>
      <right/>
      <top style="thin">
        <color theme="0"/>
      </top>
      <bottom/>
      <diagonal/>
    </border>
    <border>
      <left style="thin">
        <color theme="0"/>
      </left>
      <right style="thin">
        <color indexed="64"/>
      </right>
      <top style="thin">
        <color theme="0"/>
      </top>
      <bottom style="thin">
        <color theme="0"/>
      </bottom>
      <diagonal/>
    </border>
    <border>
      <left/>
      <right style="thin">
        <color indexed="64"/>
      </right>
      <top/>
      <bottom style="thin">
        <color theme="0"/>
      </bottom>
      <diagonal/>
    </border>
    <border>
      <left style="thin">
        <color indexed="64"/>
      </left>
      <right/>
      <top/>
      <bottom style="thin">
        <color theme="0"/>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style="thin">
        <color theme="0"/>
      </left>
      <right style="thin">
        <color theme="0"/>
      </right>
      <top style="thin">
        <color theme="0"/>
      </top>
      <bottom style="thin">
        <color theme="4" tint="0.39997558519241921"/>
      </bottom>
      <diagonal/>
    </border>
    <border>
      <left style="thin">
        <color theme="0"/>
      </left>
      <right style="thin">
        <color theme="0"/>
      </right>
      <top style="thin">
        <color theme="4" tint="0.39997558519241921"/>
      </top>
      <bottom style="thin">
        <color theme="0"/>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style="medium">
        <color rgb="FFFFFFFF"/>
      </right>
      <top style="thick">
        <color rgb="FFFFFFFF"/>
      </top>
      <bottom/>
      <diagonal/>
    </border>
    <border>
      <left style="medium">
        <color rgb="FFFFFFFF"/>
      </left>
      <right style="medium">
        <color rgb="FFFFFFFF"/>
      </right>
      <top/>
      <bottom style="medium">
        <color rgb="FFFFFFFF"/>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theme="0"/>
      </left>
      <right style="medium">
        <color theme="0"/>
      </right>
      <top style="medium">
        <color theme="0"/>
      </top>
      <bottom style="medium">
        <color theme="0"/>
      </bottom>
      <diagonal/>
    </border>
    <border>
      <left style="thin">
        <color theme="0"/>
      </left>
      <right/>
      <top style="thin">
        <color theme="0"/>
      </top>
      <bottom style="thin">
        <color rgb="FF000000"/>
      </bottom>
      <diagonal/>
    </border>
    <border>
      <left/>
      <right/>
      <top style="thin">
        <color theme="0"/>
      </top>
      <bottom style="thin">
        <color rgb="FF000000"/>
      </bottom>
      <diagonal/>
    </border>
    <border>
      <left/>
      <right style="thin">
        <color rgb="FF000000"/>
      </right>
      <top style="thin">
        <color theme="0"/>
      </top>
      <bottom style="thin">
        <color rgb="FF000000"/>
      </bottom>
      <diagonal/>
    </border>
    <border>
      <left/>
      <right style="thin">
        <color indexed="64"/>
      </right>
      <top style="thin">
        <color indexed="64"/>
      </top>
      <bottom/>
      <diagonal/>
    </border>
    <border>
      <left style="thin">
        <color indexed="64"/>
      </left>
      <right style="thin">
        <color indexed="64"/>
      </right>
      <top/>
      <bottom/>
      <diagonal/>
    </border>
    <border>
      <left/>
      <right style="thin">
        <color auto="1"/>
      </right>
      <top/>
      <bottom style="thin">
        <color auto="1"/>
      </bottom>
      <diagonal/>
    </border>
  </borders>
  <cellStyleXfs count="10">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3" borderId="1" applyNumberFormat="0" applyAlignment="0" applyProtection="0"/>
    <xf numFmtId="44" fontId="1" fillId="0" borderId="0" applyFont="0" applyFill="0" applyBorder="0" applyAlignment="0" applyProtection="0"/>
    <xf numFmtId="0" fontId="14" fillId="0" borderId="0"/>
    <xf numFmtId="0" fontId="14"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21">
    <xf numFmtId="0" fontId="0" fillId="0" borderId="0" xfId="0"/>
    <xf numFmtId="0" fontId="0" fillId="2" borderId="0" xfId="0" applyNumberFormat="1" applyFont="1" applyFill="1" applyBorder="1" applyAlignment="1" applyProtection="1"/>
    <xf numFmtId="0" fontId="4" fillId="5" borderId="2" xfId="0" applyFont="1" applyFill="1" applyBorder="1" applyAlignment="1">
      <alignment wrapText="1"/>
    </xf>
    <xf numFmtId="164" fontId="5" fillId="6" borderId="2" xfId="2" applyNumberFormat="1" applyFont="1" applyFill="1" applyBorder="1"/>
    <xf numFmtId="0" fontId="0" fillId="0" borderId="0" xfId="0" applyAlignment="1"/>
    <xf numFmtId="165" fontId="0" fillId="0" borderId="0" xfId="1" applyNumberFormat="1" applyFont="1"/>
    <xf numFmtId="164" fontId="5" fillId="6" borderId="9" xfId="2" applyNumberFormat="1" applyFont="1" applyFill="1" applyBorder="1"/>
    <xf numFmtId="0" fontId="0" fillId="8" borderId="0" xfId="0" applyFill="1" applyBorder="1"/>
    <xf numFmtId="0" fontId="0" fillId="8" borderId="14" xfId="0" applyFill="1" applyBorder="1"/>
    <xf numFmtId="0" fontId="0" fillId="8" borderId="15" xfId="0" applyFill="1" applyBorder="1"/>
    <xf numFmtId="0" fontId="0" fillId="8" borderId="16" xfId="0" applyFill="1" applyBorder="1"/>
    <xf numFmtId="0" fontId="0" fillId="8" borderId="17" xfId="0" applyFill="1" applyBorder="1"/>
    <xf numFmtId="0" fontId="0" fillId="8" borderId="18" xfId="0" applyFill="1" applyBorder="1"/>
    <xf numFmtId="49" fontId="9" fillId="8" borderId="0" xfId="0" applyNumberFormat="1" applyFont="1" applyFill="1" applyBorder="1"/>
    <xf numFmtId="0" fontId="10" fillId="8" borderId="0" xfId="0" applyFont="1" applyFill="1" applyBorder="1" applyAlignment="1"/>
    <xf numFmtId="0" fontId="11" fillId="8" borderId="0" xfId="0" applyFont="1" applyFill="1" applyBorder="1"/>
    <xf numFmtId="0" fontId="0" fillId="8" borderId="12" xfId="0" applyFill="1" applyBorder="1"/>
    <xf numFmtId="0" fontId="0" fillId="8" borderId="13" xfId="0" applyFill="1" applyBorder="1"/>
    <xf numFmtId="0" fontId="11" fillId="8" borderId="0" xfId="0" quotePrefix="1" applyFont="1" applyFill="1" applyBorder="1" applyAlignment="1">
      <alignment vertical="top"/>
    </xf>
    <xf numFmtId="0" fontId="11" fillId="8" borderId="0" xfId="0" quotePrefix="1" applyFont="1" applyFill="1" applyBorder="1" applyAlignment="1">
      <alignment horizontal="left" vertical="center"/>
    </xf>
    <xf numFmtId="0" fontId="0" fillId="8" borderId="12" xfId="0" applyFill="1" applyBorder="1" applyAlignment="1">
      <alignment wrapText="1"/>
    </xf>
    <xf numFmtId="166" fontId="5" fillId="6" borderId="2" xfId="4" applyNumberFormat="1" applyFont="1" applyFill="1" applyBorder="1"/>
    <xf numFmtId="0" fontId="0" fillId="8" borderId="0" xfId="0" applyFill="1"/>
    <xf numFmtId="164" fontId="6" fillId="6" borderId="2" xfId="2" applyNumberFormat="1" applyFont="1" applyFill="1" applyBorder="1"/>
    <xf numFmtId="17" fontId="4" fillId="5" borderId="7" xfId="0" applyNumberFormat="1" applyFont="1" applyFill="1" applyBorder="1" applyAlignment="1">
      <alignment wrapText="1"/>
    </xf>
    <xf numFmtId="164" fontId="5" fillId="6" borderId="5" xfId="2" applyNumberFormat="1" applyFont="1" applyFill="1" applyBorder="1"/>
    <xf numFmtId="164" fontId="5" fillId="6" borderId="8" xfId="2" applyNumberFormat="1" applyFont="1" applyFill="1" applyBorder="1"/>
    <xf numFmtId="0" fontId="4" fillId="5" borderId="21" xfId="0" applyFont="1" applyFill="1" applyBorder="1"/>
    <xf numFmtId="0" fontId="4" fillId="5" borderId="3" xfId="0" applyFont="1" applyFill="1" applyBorder="1" applyAlignment="1">
      <alignment wrapText="1"/>
    </xf>
    <xf numFmtId="0" fontId="4" fillId="5" borderId="10" xfId="0" applyFont="1" applyFill="1" applyBorder="1" applyAlignment="1">
      <alignment wrapText="1"/>
    </xf>
    <xf numFmtId="10" fontId="5" fillId="6" borderId="5" xfId="1" applyNumberFormat="1" applyFont="1" applyFill="1" applyBorder="1"/>
    <xf numFmtId="0" fontId="4" fillId="7" borderId="7" xfId="0" applyFont="1" applyFill="1" applyBorder="1"/>
    <xf numFmtId="0" fontId="4" fillId="7" borderId="25" xfId="0" applyFont="1" applyFill="1" applyBorder="1"/>
    <xf numFmtId="164" fontId="6" fillId="6" borderId="5" xfId="2" applyNumberFormat="1" applyFont="1" applyFill="1" applyBorder="1"/>
    <xf numFmtId="0" fontId="4" fillId="7" borderId="21" xfId="0" applyFont="1" applyFill="1" applyBorder="1"/>
    <xf numFmtId="164" fontId="5" fillId="6" borderId="3" xfId="2" applyNumberFormat="1" applyFont="1" applyFill="1" applyBorder="1"/>
    <xf numFmtId="165" fontId="0" fillId="8" borderId="0" xfId="1" applyNumberFormat="1" applyFont="1" applyFill="1"/>
    <xf numFmtId="165" fontId="5" fillId="6" borderId="2" xfId="1" applyNumberFormat="1" applyFont="1" applyFill="1" applyBorder="1"/>
    <xf numFmtId="10" fontId="5" fillId="6" borderId="2" xfId="1" applyNumberFormat="1" applyFont="1" applyFill="1" applyBorder="1"/>
    <xf numFmtId="0" fontId="16" fillId="8" borderId="0" xfId="0" applyFont="1" applyFill="1"/>
    <xf numFmtId="0" fontId="16" fillId="0" borderId="0" xfId="0" applyFont="1"/>
    <xf numFmtId="17" fontId="4" fillId="7" borderId="2" xfId="0" applyNumberFormat="1" applyFont="1" applyFill="1" applyBorder="1" applyAlignment="1">
      <alignment horizontal="center" vertical="center"/>
    </xf>
    <xf numFmtId="164" fontId="5" fillId="6" borderId="2" xfId="2" applyNumberFormat="1" applyFont="1" applyFill="1" applyBorder="1" applyAlignment="1">
      <alignment horizontal="center"/>
    </xf>
    <xf numFmtId="0" fontId="4" fillId="5" borderId="7" xfId="0" applyFont="1" applyFill="1" applyBorder="1" applyAlignment="1">
      <alignment wrapText="1"/>
    </xf>
    <xf numFmtId="0" fontId="4" fillId="5" borderId="27" xfId="0" applyFont="1" applyFill="1" applyBorder="1" applyAlignment="1">
      <alignment wrapText="1"/>
    </xf>
    <xf numFmtId="0" fontId="4" fillId="5" borderId="5" xfId="0" applyFont="1" applyFill="1" applyBorder="1" applyAlignment="1">
      <alignment wrapText="1"/>
    </xf>
    <xf numFmtId="0" fontId="17" fillId="9" borderId="31" xfId="0" applyFont="1" applyFill="1" applyBorder="1" applyAlignment="1">
      <alignment vertical="center"/>
    </xf>
    <xf numFmtId="166" fontId="18" fillId="10" borderId="31" xfId="4" applyNumberFormat="1" applyFont="1" applyFill="1" applyBorder="1" applyAlignment="1">
      <alignment horizontal="center" vertical="center"/>
    </xf>
    <xf numFmtId="0" fontId="19" fillId="8" borderId="0" xfId="0" applyFont="1" applyFill="1" applyBorder="1"/>
    <xf numFmtId="3" fontId="4" fillId="7" borderId="2" xfId="0" applyNumberFormat="1" applyFont="1" applyFill="1" applyBorder="1" applyAlignment="1">
      <alignment horizontal="center"/>
    </xf>
    <xf numFmtId="0" fontId="4" fillId="7" borderId="2" xfId="0" applyFont="1" applyFill="1" applyBorder="1" applyAlignment="1">
      <alignment horizontal="left" vertical="center"/>
    </xf>
    <xf numFmtId="3" fontId="5" fillId="6" borderId="2" xfId="4" applyNumberFormat="1" applyFont="1" applyFill="1" applyBorder="1" applyAlignment="1">
      <alignment horizontal="center" vertical="center"/>
    </xf>
    <xf numFmtId="0" fontId="20" fillId="11" borderId="0" xfId="0" applyFont="1" applyFill="1" applyBorder="1"/>
    <xf numFmtId="0" fontId="17" fillId="12" borderId="35" xfId="0" applyFont="1" applyFill="1" applyBorder="1" applyAlignment="1">
      <alignment horizontal="center" vertical="center"/>
    </xf>
    <xf numFmtId="0" fontId="17" fillId="12" borderId="36" xfId="0" applyFont="1" applyFill="1" applyBorder="1" applyAlignment="1">
      <alignment horizontal="center" vertical="center" wrapText="1"/>
    </xf>
    <xf numFmtId="0" fontId="17" fillId="12" borderId="37" xfId="0" applyFont="1" applyFill="1" applyBorder="1" applyAlignment="1">
      <alignment horizontal="center" vertical="center" wrapText="1"/>
    </xf>
    <xf numFmtId="0" fontId="15" fillId="11" borderId="0" xfId="0" applyFont="1" applyFill="1" applyBorder="1" applyAlignment="1">
      <alignment vertical="top"/>
    </xf>
    <xf numFmtId="0" fontId="17" fillId="12" borderId="35" xfId="0" applyFont="1" applyFill="1" applyBorder="1" applyAlignment="1">
      <alignment horizontal="center" wrapText="1"/>
    </xf>
    <xf numFmtId="17" fontId="17" fillId="12" borderId="35" xfId="0" applyNumberFormat="1" applyFont="1" applyFill="1" applyBorder="1" applyAlignment="1">
      <alignment horizontal="left"/>
    </xf>
    <xf numFmtId="167" fontId="18" fillId="10" borderId="31" xfId="2" applyNumberFormat="1" applyFont="1" applyFill="1" applyBorder="1"/>
    <xf numFmtId="0" fontId="0" fillId="0" borderId="0" xfId="0"/>
    <xf numFmtId="0" fontId="4" fillId="7" borderId="2" xfId="0" applyFont="1" applyFill="1" applyBorder="1" applyAlignment="1">
      <alignment wrapText="1"/>
    </xf>
    <xf numFmtId="0" fontId="0" fillId="0" borderId="2" xfId="0" applyBorder="1"/>
    <xf numFmtId="164" fontId="6" fillId="6" borderId="8" xfId="2" applyNumberFormat="1" applyFont="1" applyFill="1" applyBorder="1"/>
    <xf numFmtId="0" fontId="4" fillId="7" borderId="2" xfId="0" applyFont="1" applyFill="1" applyBorder="1" applyAlignment="1">
      <alignment horizontal="center" vertical="center" wrapText="1"/>
    </xf>
    <xf numFmtId="0" fontId="4" fillId="7" borderId="27" xfId="0" applyFont="1" applyFill="1" applyBorder="1" applyAlignment="1">
      <alignment horizontal="center" vertical="center" wrapText="1"/>
    </xf>
    <xf numFmtId="10" fontId="5" fillId="6" borderId="27" xfId="1" applyNumberFormat="1" applyFont="1" applyFill="1" applyBorder="1"/>
    <xf numFmtId="0" fontId="4" fillId="7" borderId="20" xfId="0" applyFont="1" applyFill="1" applyBorder="1" applyAlignment="1">
      <alignment horizontal="center" vertical="center" wrapText="1"/>
    </xf>
    <xf numFmtId="10" fontId="5" fillId="6" borderId="20" xfId="1" applyNumberFormat="1" applyFont="1" applyFill="1" applyBorder="1"/>
    <xf numFmtId="10" fontId="5" fillId="6" borderId="7" xfId="1" applyNumberFormat="1" applyFont="1" applyFill="1" applyBorder="1"/>
    <xf numFmtId="0" fontId="15" fillId="11" borderId="0" xfId="0" applyFont="1" applyFill="1" applyBorder="1" applyAlignment="1">
      <alignment horizontal="left" vertical="top" wrapText="1"/>
    </xf>
    <xf numFmtId="17" fontId="4" fillId="5" borderId="42" xfId="0" applyNumberFormat="1" applyFont="1" applyFill="1" applyBorder="1"/>
    <xf numFmtId="0" fontId="21" fillId="0" borderId="0" xfId="0" applyFont="1" applyAlignment="1">
      <alignment vertical="center"/>
    </xf>
    <xf numFmtId="0" fontId="22" fillId="8" borderId="0" xfId="0" applyFont="1" applyFill="1" applyBorder="1" applyAlignment="1">
      <alignment vertical="center"/>
    </xf>
    <xf numFmtId="0" fontId="15" fillId="11" borderId="0" xfId="0" applyFont="1" applyFill="1" applyBorder="1" applyAlignment="1">
      <alignment horizontal="left" vertical="top"/>
    </xf>
    <xf numFmtId="0" fontId="23" fillId="13" borderId="44" xfId="0" applyFont="1" applyFill="1" applyBorder="1" applyAlignment="1">
      <alignment horizontal="center" vertical="center" wrapText="1" readingOrder="1"/>
    </xf>
    <xf numFmtId="0" fontId="23" fillId="14" borderId="46" xfId="0" applyFont="1" applyFill="1" applyBorder="1" applyAlignment="1">
      <alignment horizontal="center" vertical="center" wrapText="1" readingOrder="1"/>
    </xf>
    <xf numFmtId="0" fontId="23" fillId="15" borderId="46" xfId="0" applyFont="1" applyFill="1" applyBorder="1" applyAlignment="1">
      <alignment horizontal="center" vertical="center" wrapText="1" readingOrder="1"/>
    </xf>
    <xf numFmtId="0" fontId="23" fillId="16" borderId="46" xfId="0" applyFont="1" applyFill="1" applyBorder="1" applyAlignment="1">
      <alignment horizontal="center" vertical="center" wrapText="1" readingOrder="1"/>
    </xf>
    <xf numFmtId="0" fontId="0" fillId="0" borderId="4" xfId="0" applyBorder="1"/>
    <xf numFmtId="0" fontId="0" fillId="0" borderId="0" xfId="0" applyAlignment="1">
      <alignment horizontal="left" vertical="top" wrapText="1"/>
    </xf>
    <xf numFmtId="0" fontId="21" fillId="0" borderId="0" xfId="0" applyFont="1" applyAlignment="1">
      <alignment vertical="center" wrapText="1"/>
    </xf>
    <xf numFmtId="17" fontId="4" fillId="7" borderId="2" xfId="0" applyNumberFormat="1" applyFont="1" applyFill="1" applyBorder="1" applyAlignment="1">
      <alignment horizontal="center"/>
    </xf>
    <xf numFmtId="17" fontId="4" fillId="7" borderId="41" xfId="0" applyNumberFormat="1" applyFont="1" applyFill="1" applyBorder="1" applyAlignment="1">
      <alignment horizontal="center"/>
    </xf>
    <xf numFmtId="164" fontId="18" fillId="10" borderId="31" xfId="2" applyNumberFormat="1" applyFont="1" applyFill="1" applyBorder="1" applyAlignment="1">
      <alignment horizontal="center" vertical="center"/>
    </xf>
    <xf numFmtId="0" fontId="3" fillId="0" borderId="0" xfId="0" applyFont="1"/>
    <xf numFmtId="0" fontId="17" fillId="12" borderId="35" xfId="0" applyFont="1" applyFill="1" applyBorder="1" applyAlignment="1">
      <alignment horizontal="left"/>
    </xf>
    <xf numFmtId="0" fontId="0" fillId="7" borderId="0" xfId="0" applyFill="1" applyAlignment="1">
      <alignment horizontal="centerContinuous"/>
    </xf>
    <xf numFmtId="0" fontId="4" fillId="7" borderId="0" xfId="0" applyFont="1" applyFill="1" applyAlignment="1">
      <alignment horizontal="centerContinuous"/>
    </xf>
    <xf numFmtId="0" fontId="20" fillId="11" borderId="0" xfId="0" applyFont="1" applyFill="1"/>
    <xf numFmtId="164" fontId="0" fillId="8" borderId="0" xfId="0" applyNumberFormat="1" applyFill="1"/>
    <xf numFmtId="17" fontId="4" fillId="5" borderId="2" xfId="0" applyNumberFormat="1" applyFont="1" applyFill="1" applyBorder="1" applyAlignment="1">
      <alignment horizontal="center" wrapText="1"/>
    </xf>
    <xf numFmtId="17" fontId="4" fillId="7" borderId="3" xfId="0" applyNumberFormat="1" applyFont="1" applyFill="1" applyBorder="1" applyAlignment="1">
      <alignment horizontal="center" vertical="center"/>
    </xf>
    <xf numFmtId="0" fontId="26" fillId="0" borderId="0" xfId="0" applyFont="1"/>
    <xf numFmtId="0" fontId="2" fillId="0" borderId="0" xfId="3" applyFill="1" applyBorder="1"/>
    <xf numFmtId="17" fontId="4" fillId="7" borderId="10" xfId="0" applyNumberFormat="1" applyFont="1" applyFill="1" applyBorder="1" applyAlignment="1">
      <alignment horizontal="center" vertical="center"/>
    </xf>
    <xf numFmtId="164" fontId="5" fillId="6" borderId="27" xfId="2" applyNumberFormat="1" applyFont="1" applyFill="1" applyBorder="1"/>
    <xf numFmtId="164" fontId="5" fillId="6" borderId="7" xfId="2" applyNumberFormat="1" applyFont="1" applyFill="1" applyBorder="1"/>
    <xf numFmtId="0" fontId="0" fillId="0" borderId="0" xfId="0"/>
    <xf numFmtId="0" fontId="27" fillId="0" borderId="0" xfId="0" applyFont="1"/>
    <xf numFmtId="164" fontId="0" fillId="0" borderId="15" xfId="0" applyNumberFormat="1" applyBorder="1"/>
    <xf numFmtId="164" fontId="0" fillId="0" borderId="18" xfId="0" applyNumberFormat="1" applyBorder="1"/>
    <xf numFmtId="164" fontId="0" fillId="0" borderId="17" xfId="0" applyNumberFormat="1" applyBorder="1"/>
    <xf numFmtId="9" fontId="0" fillId="0" borderId="14" xfId="1" applyFont="1" applyBorder="1"/>
    <xf numFmtId="9" fontId="0" fillId="0" borderId="16" xfId="1" applyFont="1" applyBorder="1"/>
    <xf numFmtId="168" fontId="18" fillId="10" borderId="31" xfId="4" applyNumberFormat="1" applyFont="1" applyFill="1" applyBorder="1" applyAlignment="1">
      <alignment horizontal="center" vertical="center"/>
    </xf>
    <xf numFmtId="0" fontId="17" fillId="9" borderId="31" xfId="0" applyFont="1" applyFill="1" applyBorder="1" applyAlignment="1">
      <alignment horizontal="center"/>
    </xf>
    <xf numFmtId="0" fontId="28" fillId="7" borderId="48" xfId="0" applyFont="1" applyFill="1" applyBorder="1"/>
    <xf numFmtId="0" fontId="28" fillId="7" borderId="0" xfId="0" applyFont="1" applyFill="1"/>
    <xf numFmtId="0" fontId="28" fillId="7" borderId="11" xfId="3" applyFont="1" applyFill="1" applyBorder="1"/>
    <xf numFmtId="0" fontId="28" fillId="7" borderId="52" xfId="3" applyFont="1" applyFill="1" applyBorder="1" applyAlignment="1">
      <alignment wrapText="1"/>
    </xf>
    <xf numFmtId="0" fontId="28" fillId="7" borderId="53" xfId="3" applyFont="1" applyFill="1" applyBorder="1" applyAlignment="1">
      <alignment wrapText="1"/>
    </xf>
    <xf numFmtId="0" fontId="28" fillId="7" borderId="54" xfId="3" applyFont="1" applyFill="1" applyBorder="1" applyAlignment="1">
      <alignment wrapText="1"/>
    </xf>
    <xf numFmtId="0" fontId="28" fillId="7" borderId="55" xfId="3" applyFont="1" applyFill="1" applyBorder="1" applyAlignment="1">
      <alignment wrapText="1"/>
    </xf>
    <xf numFmtId="164" fontId="30" fillId="6" borderId="20" xfId="2" applyNumberFormat="1" applyFont="1" applyFill="1" applyBorder="1" applyAlignment="1">
      <alignment horizontal="right"/>
    </xf>
    <xf numFmtId="164" fontId="30" fillId="6" borderId="2" xfId="2" applyNumberFormat="1" applyFont="1" applyFill="1" applyBorder="1" applyAlignment="1">
      <alignment horizontal="right"/>
    </xf>
    <xf numFmtId="164" fontId="30" fillId="6" borderId="27" xfId="2" applyNumberFormat="1" applyFont="1" applyFill="1" applyBorder="1" applyAlignment="1">
      <alignment horizontal="right"/>
    </xf>
    <xf numFmtId="164" fontId="30" fillId="6" borderId="20" xfId="2" quotePrefix="1" applyNumberFormat="1" applyFont="1" applyFill="1" applyBorder="1" applyAlignment="1">
      <alignment horizontal="right"/>
    </xf>
    <xf numFmtId="164" fontId="30" fillId="6" borderId="2" xfId="2" quotePrefix="1" applyNumberFormat="1" applyFont="1" applyFill="1" applyBorder="1" applyAlignment="1">
      <alignment horizontal="right"/>
    </xf>
    <xf numFmtId="164" fontId="30" fillId="6" borderId="27" xfId="2" quotePrefix="1" applyNumberFormat="1" applyFont="1" applyFill="1" applyBorder="1" applyAlignment="1">
      <alignment horizontal="right"/>
    </xf>
    <xf numFmtId="164" fontId="31" fillId="6" borderId="56" xfId="2" applyNumberFormat="1" applyFont="1" applyFill="1" applyBorder="1" applyAlignment="1">
      <alignment horizontal="right"/>
    </xf>
    <xf numFmtId="164" fontId="31" fillId="6" borderId="57" xfId="2" applyNumberFormat="1" applyFont="1" applyFill="1" applyBorder="1" applyAlignment="1">
      <alignment horizontal="right"/>
    </xf>
    <xf numFmtId="164" fontId="31" fillId="6" borderId="58" xfId="2" applyNumberFormat="1" applyFont="1" applyFill="1" applyBorder="1" applyAlignment="1">
      <alignment horizontal="right"/>
    </xf>
    <xf numFmtId="0" fontId="28" fillId="7" borderId="59" xfId="3" applyFont="1" applyFill="1" applyBorder="1" applyAlignment="1">
      <alignment wrapText="1"/>
    </xf>
    <xf numFmtId="0" fontId="28" fillId="7" borderId="17" xfId="3" applyFont="1" applyFill="1" applyBorder="1" applyAlignment="1">
      <alignment wrapText="1"/>
    </xf>
    <xf numFmtId="0" fontId="28" fillId="7" borderId="0" xfId="3" applyFont="1" applyFill="1" applyBorder="1" applyAlignment="1">
      <alignment wrapText="1"/>
    </xf>
    <xf numFmtId="0" fontId="28" fillId="7" borderId="60" xfId="3" applyFont="1" applyFill="1" applyBorder="1"/>
    <xf numFmtId="17" fontId="28" fillId="7" borderId="11" xfId="3" applyNumberFormat="1" applyFont="1" applyFill="1" applyBorder="1"/>
    <xf numFmtId="17" fontId="28" fillId="7" borderId="61" xfId="3" applyNumberFormat="1" applyFont="1" applyFill="1" applyBorder="1"/>
    <xf numFmtId="17" fontId="28" fillId="7" borderId="64" xfId="3" applyNumberFormat="1" applyFont="1" applyFill="1" applyBorder="1"/>
    <xf numFmtId="164" fontId="30" fillId="6" borderId="62" xfId="2" applyNumberFormat="1" applyFont="1" applyFill="1" applyBorder="1" applyAlignment="1">
      <alignment horizontal="right"/>
    </xf>
    <xf numFmtId="164" fontId="30" fillId="6" borderId="19" xfId="2" applyNumberFormat="1" applyFont="1" applyFill="1" applyBorder="1" applyAlignment="1">
      <alignment horizontal="right"/>
    </xf>
    <xf numFmtId="0" fontId="28" fillId="7" borderId="49" xfId="3" applyFont="1" applyFill="1" applyBorder="1" applyAlignment="1">
      <alignment wrapText="1"/>
    </xf>
    <xf numFmtId="164" fontId="30" fillId="6" borderId="56" xfId="2" applyNumberFormat="1" applyFont="1" applyFill="1" applyBorder="1" applyAlignment="1">
      <alignment horizontal="right"/>
    </xf>
    <xf numFmtId="164" fontId="30" fillId="6" borderId="63" xfId="2" applyNumberFormat="1" applyFont="1" applyFill="1" applyBorder="1" applyAlignment="1">
      <alignment horizontal="right"/>
    </xf>
    <xf numFmtId="0" fontId="31" fillId="0" borderId="0" xfId="3" applyFont="1" applyFill="1" applyBorder="1" applyAlignment="1">
      <alignment wrapText="1"/>
    </xf>
    <xf numFmtId="0" fontId="28" fillId="7" borderId="65" xfId="3" applyFont="1" applyFill="1" applyBorder="1" applyAlignment="1">
      <alignment wrapText="1"/>
    </xf>
    <xf numFmtId="17" fontId="4" fillId="7" borderId="0" xfId="0" applyNumberFormat="1" applyFont="1" applyFill="1" applyBorder="1" applyAlignment="1">
      <alignment horizontal="center" vertical="center"/>
    </xf>
    <xf numFmtId="0" fontId="23" fillId="13" borderId="44" xfId="0" applyFont="1" applyFill="1" applyBorder="1" applyAlignment="1">
      <alignment horizontal="center" vertical="top" wrapText="1"/>
    </xf>
    <xf numFmtId="9" fontId="24" fillId="14" borderId="45" xfId="0" applyNumberFormat="1" applyFont="1" applyFill="1" applyBorder="1" applyAlignment="1">
      <alignment horizontal="center" vertical="center" wrapText="1" readingOrder="1"/>
    </xf>
    <xf numFmtId="0" fontId="23" fillId="7" borderId="43" xfId="0" applyFont="1" applyFill="1" applyBorder="1" applyAlignment="1">
      <alignment horizontal="center" vertical="center" wrapText="1" readingOrder="1"/>
    </xf>
    <xf numFmtId="17" fontId="4" fillId="7" borderId="24" xfId="0" applyNumberFormat="1" applyFont="1" applyFill="1" applyBorder="1" applyAlignment="1">
      <alignment horizontal="center"/>
    </xf>
    <xf numFmtId="17" fontId="4" fillId="5" borderId="2" xfId="0" applyNumberFormat="1" applyFont="1" applyFill="1" applyBorder="1" applyAlignment="1">
      <alignment wrapText="1"/>
    </xf>
    <xf numFmtId="0" fontId="0" fillId="2" borderId="0" xfId="0" applyFill="1"/>
    <xf numFmtId="164" fontId="0" fillId="2" borderId="0" xfId="0" applyNumberFormat="1" applyFill="1"/>
    <xf numFmtId="0" fontId="3" fillId="2" borderId="0" xfId="0" applyFont="1" applyFill="1"/>
    <xf numFmtId="0" fontId="4" fillId="7" borderId="22" xfId="0" applyFont="1" applyFill="1" applyBorder="1" applyAlignment="1">
      <alignment horizontal="left" vertical="top" wrapText="1"/>
    </xf>
    <xf numFmtId="0" fontId="4" fillId="7" borderId="7" xfId="0" applyFont="1" applyFill="1" applyBorder="1" applyAlignment="1">
      <alignment horizontal="left" vertical="top" wrapText="1"/>
    </xf>
    <xf numFmtId="0" fontId="4" fillId="7" borderId="21" xfId="0" applyFont="1" applyFill="1" applyBorder="1" applyAlignment="1">
      <alignment horizontal="center" wrapText="1"/>
    </xf>
    <xf numFmtId="43" fontId="5" fillId="8" borderId="23" xfId="2" applyFont="1" applyFill="1" applyBorder="1"/>
    <xf numFmtId="43" fontId="5" fillId="8" borderId="8" xfId="2" applyFont="1" applyFill="1" applyBorder="1"/>
    <xf numFmtId="0" fontId="4" fillId="8" borderId="22" xfId="0" applyFont="1" applyFill="1" applyBorder="1" applyAlignment="1">
      <alignment horizontal="left" vertical="top" wrapText="1"/>
    </xf>
    <xf numFmtId="0" fontId="12" fillId="7" borderId="21" xfId="0" applyFont="1" applyFill="1" applyBorder="1"/>
    <xf numFmtId="0" fontId="12" fillId="7" borderId="7" xfId="0" applyFont="1" applyFill="1" applyBorder="1" applyAlignment="1">
      <alignment horizontal="left" vertical="top"/>
    </xf>
    <xf numFmtId="0" fontId="13" fillId="8" borderId="0" xfId="0" applyFont="1" applyFill="1"/>
    <xf numFmtId="0" fontId="13" fillId="0" borderId="0" xfId="0" applyFont="1"/>
    <xf numFmtId="10" fontId="24" fillId="14" borderId="45" xfId="0" applyNumberFormat="1" applyFont="1" applyFill="1" applyBorder="1" applyAlignment="1">
      <alignment horizontal="center" vertical="center" wrapText="1" readingOrder="1"/>
    </xf>
    <xf numFmtId="9" fontId="24" fillId="15" borderId="45" xfId="0" applyNumberFormat="1" applyFont="1" applyFill="1" applyBorder="1" applyAlignment="1">
      <alignment horizontal="center" vertical="center" wrapText="1" readingOrder="1"/>
    </xf>
    <xf numFmtId="10" fontId="24" fillId="15" borderId="45" xfId="0" applyNumberFormat="1" applyFont="1" applyFill="1" applyBorder="1" applyAlignment="1">
      <alignment horizontal="center" vertical="center" wrapText="1" readingOrder="1"/>
    </xf>
    <xf numFmtId="9" fontId="24" fillId="16" borderId="45" xfId="0" applyNumberFormat="1" applyFont="1" applyFill="1" applyBorder="1" applyAlignment="1">
      <alignment horizontal="center" vertical="center" wrapText="1" readingOrder="1"/>
    </xf>
    <xf numFmtId="10" fontId="24" fillId="16" borderId="45" xfId="0" applyNumberFormat="1" applyFont="1" applyFill="1" applyBorder="1" applyAlignment="1">
      <alignment horizontal="center" vertical="center" wrapText="1" readingOrder="1"/>
    </xf>
    <xf numFmtId="9" fontId="24" fillId="7" borderId="45" xfId="0" applyNumberFormat="1" applyFont="1" applyFill="1" applyBorder="1" applyAlignment="1">
      <alignment horizontal="center" vertical="center" wrapText="1" readingOrder="1"/>
    </xf>
    <xf numFmtId="10" fontId="24" fillId="7" borderId="45" xfId="0" applyNumberFormat="1" applyFont="1" applyFill="1" applyBorder="1" applyAlignment="1">
      <alignment horizontal="center" vertical="center" wrapText="1" readingOrder="1"/>
    </xf>
    <xf numFmtId="0" fontId="0" fillId="0" borderId="26" xfId="0" applyBorder="1"/>
    <xf numFmtId="168" fontId="20" fillId="11" borderId="0" xfId="0" applyNumberFormat="1" applyFont="1" applyFill="1" applyBorder="1"/>
    <xf numFmtId="10" fontId="20" fillId="11" borderId="0" xfId="0" applyNumberFormat="1" applyFont="1" applyFill="1" applyBorder="1"/>
    <xf numFmtId="164" fontId="0" fillId="0" borderId="0" xfId="0" applyNumberFormat="1"/>
    <xf numFmtId="0" fontId="33" fillId="8" borderId="0" xfId="0" applyFont="1" applyFill="1" applyAlignment="1">
      <alignment vertical="center"/>
    </xf>
    <xf numFmtId="0" fontId="34" fillId="8" borderId="0" xfId="0" applyFont="1" applyFill="1" applyAlignment="1">
      <alignment horizontal="left" vertical="top"/>
    </xf>
    <xf numFmtId="0" fontId="9" fillId="8" borderId="0" xfId="0" applyFont="1" applyFill="1" applyAlignment="1">
      <alignment vertical="top"/>
    </xf>
    <xf numFmtId="0" fontId="36" fillId="17" borderId="66" xfId="0" applyFont="1" applyFill="1" applyBorder="1" applyAlignment="1">
      <alignment horizontal="left" vertical="center" wrapText="1"/>
    </xf>
    <xf numFmtId="0" fontId="36" fillId="17" borderId="66" xfId="5" applyFont="1" applyFill="1" applyBorder="1" applyAlignment="1">
      <alignment horizontal="left" wrapText="1"/>
    </xf>
    <xf numFmtId="0" fontId="36" fillId="17" borderId="66" xfId="0" applyFont="1" applyFill="1" applyBorder="1" applyAlignment="1">
      <alignment horizontal="left" vertical="center"/>
    </xf>
    <xf numFmtId="14" fontId="36" fillId="17" borderId="66" xfId="5" applyNumberFormat="1" applyFont="1" applyFill="1" applyBorder="1" applyAlignment="1">
      <alignment horizontal="left" wrapText="1"/>
    </xf>
    <xf numFmtId="0" fontId="5" fillId="8" borderId="66" xfId="0" applyFont="1" applyFill="1" applyBorder="1"/>
    <xf numFmtId="0" fontId="38" fillId="17" borderId="66" xfId="5" applyFont="1" applyFill="1" applyBorder="1" applyAlignment="1">
      <alignment horizontal="left" vertical="center" wrapText="1"/>
    </xf>
    <xf numFmtId="0" fontId="36" fillId="17" borderId="66" xfId="5" applyFont="1" applyFill="1" applyBorder="1" applyAlignment="1">
      <alignment horizontal="left" vertical="center" wrapText="1"/>
    </xf>
    <xf numFmtId="0" fontId="0" fillId="8" borderId="0" xfId="0" applyFill="1" applyAlignment="1">
      <alignment vertical="center"/>
    </xf>
    <xf numFmtId="0" fontId="36" fillId="17" borderId="66" xfId="5" applyFont="1" applyFill="1" applyBorder="1" applyAlignment="1">
      <alignment horizontal="left" vertical="top" wrapText="1"/>
    </xf>
    <xf numFmtId="0" fontId="0" fillId="8" borderId="0" xfId="0" applyFill="1" applyAlignment="1">
      <alignment vertical="top"/>
    </xf>
    <xf numFmtId="0" fontId="39" fillId="8" borderId="66" xfId="5" applyFont="1" applyFill="1" applyBorder="1"/>
    <xf numFmtId="0" fontId="38" fillId="17" borderId="66" xfId="5" applyFont="1" applyFill="1" applyBorder="1" applyAlignment="1">
      <alignment horizontal="left" vertical="top" wrapText="1"/>
    </xf>
    <xf numFmtId="0" fontId="0" fillId="8" borderId="66" xfId="0" applyFill="1" applyBorder="1"/>
    <xf numFmtId="0" fontId="38" fillId="18" borderId="66" xfId="5" applyFont="1" applyFill="1" applyBorder="1" applyAlignment="1">
      <alignment horizontal="left" vertical="center" wrapText="1"/>
    </xf>
    <xf numFmtId="0" fontId="36" fillId="18" borderId="66" xfId="5" applyFont="1" applyFill="1" applyBorder="1" applyAlignment="1">
      <alignment horizontal="left" vertical="center" wrapText="1"/>
    </xf>
    <xf numFmtId="0" fontId="36" fillId="18" borderId="66" xfId="5" applyFont="1" applyFill="1" applyBorder="1" applyAlignment="1">
      <alignment horizontal="left" vertical="top" wrapText="1"/>
    </xf>
    <xf numFmtId="0" fontId="39" fillId="8" borderId="66" xfId="5" applyFont="1" applyFill="1" applyBorder="1" applyAlignment="1">
      <alignment vertical="top"/>
    </xf>
    <xf numFmtId="0" fontId="36" fillId="8" borderId="66" xfId="5" applyFont="1" applyFill="1" applyBorder="1" applyAlignment="1">
      <alignment vertical="top"/>
    </xf>
    <xf numFmtId="0" fontId="39" fillId="8" borderId="3" xfId="5" applyFont="1" applyFill="1" applyBorder="1" applyAlignment="1">
      <alignment vertical="top"/>
    </xf>
    <xf numFmtId="0" fontId="36" fillId="17" borderId="66" xfId="5" applyFont="1" applyFill="1" applyBorder="1" applyAlignment="1">
      <alignment horizontal="left" vertical="center"/>
    </xf>
    <xf numFmtId="0" fontId="18" fillId="0" borderId="0" xfId="0" applyFont="1"/>
    <xf numFmtId="0" fontId="40" fillId="2" borderId="0" xfId="0" applyFont="1" applyFill="1" applyAlignment="1">
      <alignment horizontal="left"/>
    </xf>
    <xf numFmtId="3" fontId="25" fillId="0" borderId="47" xfId="0" applyNumberFormat="1" applyFont="1" applyBorder="1" applyAlignment="1">
      <alignment horizontal="right" wrapText="1"/>
    </xf>
    <xf numFmtId="3" fontId="0" fillId="2" borderId="0" xfId="0" applyNumberFormat="1" applyFill="1"/>
    <xf numFmtId="0" fontId="20" fillId="11" borderId="0" xfId="0" applyFont="1" applyFill="1" applyBorder="1" applyAlignment="1"/>
    <xf numFmtId="0" fontId="17" fillId="12" borderId="36" xfId="0" applyFont="1" applyFill="1" applyBorder="1" applyAlignment="1">
      <alignment vertical="center" wrapText="1"/>
    </xf>
    <xf numFmtId="166" fontId="18" fillId="10" borderId="31" xfId="4" applyNumberFormat="1" applyFont="1" applyFill="1" applyBorder="1" applyAlignment="1">
      <alignment vertical="center"/>
    </xf>
    <xf numFmtId="17" fontId="4" fillId="7" borderId="9" xfId="0" applyNumberFormat="1" applyFont="1" applyFill="1" applyBorder="1" applyAlignment="1">
      <alignment horizontal="center"/>
    </xf>
    <xf numFmtId="0" fontId="4" fillId="7" borderId="2" xfId="0" applyFont="1" applyFill="1" applyBorder="1"/>
    <xf numFmtId="17" fontId="41" fillId="7" borderId="2" xfId="0" applyNumberFormat="1" applyFont="1" applyFill="1" applyBorder="1"/>
    <xf numFmtId="17" fontId="41" fillId="7" borderId="5" xfId="0" applyNumberFormat="1" applyFont="1" applyFill="1" applyBorder="1"/>
    <xf numFmtId="164" fontId="36" fillId="6" borderId="0" xfId="2" applyNumberFormat="1" applyFont="1" applyFill="1"/>
    <xf numFmtId="164" fontId="5" fillId="6" borderId="26" xfId="2" applyNumberFormat="1" applyFont="1" applyFill="1" applyBorder="1"/>
    <xf numFmtId="164" fontId="36" fillId="6" borderId="23" xfId="2" applyNumberFormat="1" applyFont="1" applyFill="1" applyBorder="1"/>
    <xf numFmtId="164" fontId="5" fillId="6" borderId="0" xfId="2" applyNumberFormat="1" applyFont="1" applyFill="1"/>
    <xf numFmtId="0" fontId="41" fillId="7" borderId="2" xfId="0" applyFont="1" applyFill="1" applyBorder="1"/>
    <xf numFmtId="164" fontId="5" fillId="6" borderId="6" xfId="2" applyNumberFormat="1" applyFont="1" applyFill="1" applyBorder="1"/>
    <xf numFmtId="164" fontId="5" fillId="6" borderId="4" xfId="2" applyNumberFormat="1" applyFont="1" applyFill="1" applyBorder="1"/>
    <xf numFmtId="164" fontId="36" fillId="6" borderId="2" xfId="2" applyNumberFormat="1" applyFont="1" applyFill="1" applyBorder="1"/>
    <xf numFmtId="164" fontId="36" fillId="6" borderId="6" xfId="2" applyNumberFormat="1" applyFont="1" applyFill="1" applyBorder="1"/>
    <xf numFmtId="164" fontId="36" fillId="6" borderId="3" xfId="2" applyNumberFormat="1" applyFont="1" applyFill="1" applyBorder="1"/>
    <xf numFmtId="164" fontId="36" fillId="6" borderId="21" xfId="2" applyNumberFormat="1" applyFont="1" applyFill="1" applyBorder="1"/>
    <xf numFmtId="164" fontId="36" fillId="6" borderId="5" xfId="2" applyNumberFormat="1" applyFont="1" applyFill="1" applyBorder="1"/>
    <xf numFmtId="164" fontId="36" fillId="6" borderId="38" xfId="2" applyNumberFormat="1" applyFont="1" applyFill="1" applyBorder="1"/>
    <xf numFmtId="164" fontId="36" fillId="6" borderId="8" xfId="2" applyNumberFormat="1" applyFont="1" applyFill="1" applyBorder="1"/>
    <xf numFmtId="0" fontId="4" fillId="7" borderId="8" xfId="0" applyFont="1" applyFill="1" applyBorder="1"/>
    <xf numFmtId="164" fontId="36" fillId="6" borderId="2" xfId="2" applyNumberFormat="1" applyFont="1" applyFill="1" applyBorder="1" applyAlignment="1">
      <alignment horizontal="center" vertical="center"/>
    </xf>
    <xf numFmtId="164" fontId="36" fillId="6" borderId="2" xfId="2" applyNumberFormat="1" applyFont="1" applyFill="1" applyBorder="1" applyAlignment="1">
      <alignment vertical="center"/>
    </xf>
    <xf numFmtId="164" fontId="36" fillId="6" borderId="2" xfId="2" applyNumberFormat="1" applyFont="1" applyFill="1" applyBorder="1" applyAlignment="1">
      <alignment horizontal="center"/>
    </xf>
    <xf numFmtId="17" fontId="4" fillId="7" borderId="5" xfId="3" applyNumberFormat="1" applyFont="1" applyFill="1" applyBorder="1"/>
    <xf numFmtId="17" fontId="4" fillId="7" borderId="6" xfId="3" applyNumberFormat="1" applyFont="1" applyFill="1" applyBorder="1"/>
    <xf numFmtId="17" fontId="4" fillId="7" borderId="2" xfId="0" applyNumberFormat="1" applyFont="1" applyFill="1" applyBorder="1"/>
    <xf numFmtId="17" fontId="4" fillId="7" borderId="3" xfId="0" applyNumberFormat="1" applyFont="1" applyFill="1" applyBorder="1"/>
    <xf numFmtId="0" fontId="4" fillId="7" borderId="19" xfId="0" applyFont="1" applyFill="1" applyBorder="1" applyAlignment="1">
      <alignment wrapText="1"/>
    </xf>
    <xf numFmtId="0" fontId="4" fillId="7" borderId="0" xfId="0" applyFont="1" applyFill="1" applyAlignment="1">
      <alignment wrapText="1"/>
    </xf>
    <xf numFmtId="0" fontId="4" fillId="7" borderId="7" xfId="0" applyFont="1" applyFill="1" applyBorder="1" applyAlignment="1">
      <alignment horizontal="center" vertical="center" wrapText="1"/>
    </xf>
    <xf numFmtId="0" fontId="42" fillId="2" borderId="0" xfId="0" applyFont="1" applyFill="1" applyAlignment="1">
      <alignment horizontal="left"/>
    </xf>
    <xf numFmtId="0" fontId="4" fillId="7" borderId="67" xfId="0" applyFont="1" applyFill="1" applyBorder="1" applyAlignment="1">
      <alignment horizontal="center" wrapText="1"/>
    </xf>
    <xf numFmtId="0" fontId="4" fillId="7" borderId="68" xfId="0" applyFont="1" applyFill="1" applyBorder="1" applyAlignment="1">
      <alignment horizontal="center" wrapText="1"/>
    </xf>
    <xf numFmtId="0" fontId="4" fillId="7" borderId="69" xfId="0" applyFont="1" applyFill="1" applyBorder="1" applyAlignment="1">
      <alignment horizontal="center" wrapText="1"/>
    </xf>
    <xf numFmtId="0" fontId="4" fillId="7" borderId="2" xfId="0" applyFont="1" applyFill="1" applyBorder="1" applyAlignment="1">
      <alignment horizontal="center" wrapText="1"/>
    </xf>
    <xf numFmtId="165" fontId="1" fillId="8" borderId="0" xfId="0" applyNumberFormat="1" applyFont="1" applyFill="1"/>
    <xf numFmtId="17" fontId="4" fillId="7" borderId="25" xfId="0" applyNumberFormat="1" applyFont="1" applyFill="1" applyBorder="1" applyAlignment="1">
      <alignment horizontal="center"/>
    </xf>
    <xf numFmtId="17" fontId="4" fillId="7" borderId="22" xfId="0" applyNumberFormat="1" applyFont="1" applyFill="1" applyBorder="1" applyAlignment="1">
      <alignment horizontal="center"/>
    </xf>
    <xf numFmtId="0" fontId="43" fillId="0" borderId="0" xfId="0" applyFont="1"/>
    <xf numFmtId="0" fontId="0" fillId="0" borderId="52" xfId="0" applyBorder="1"/>
    <xf numFmtId="0" fontId="0" fillId="0" borderId="49" xfId="0" applyBorder="1"/>
    <xf numFmtId="0" fontId="0" fillId="0" borderId="55" xfId="0" applyBorder="1"/>
    <xf numFmtId="0" fontId="0" fillId="0" borderId="70" xfId="0" applyBorder="1"/>
    <xf numFmtId="0" fontId="0" fillId="0" borderId="64" xfId="0" applyBorder="1"/>
    <xf numFmtId="0" fontId="0" fillId="0" borderId="50" xfId="0" applyBorder="1"/>
    <xf numFmtId="0" fontId="0" fillId="0" borderId="51" xfId="0" applyBorder="1"/>
    <xf numFmtId="169" fontId="0" fillId="0" borderId="71" xfId="0" applyNumberFormat="1" applyBorder="1"/>
    <xf numFmtId="170" fontId="0" fillId="0" borderId="0" xfId="1" applyNumberFormat="1" applyFont="1"/>
    <xf numFmtId="170" fontId="0" fillId="0" borderId="70" xfId="1" applyNumberFormat="1" applyFont="1" applyBorder="1"/>
    <xf numFmtId="170" fontId="0" fillId="0" borderId="65" xfId="1" applyNumberFormat="1" applyFont="1" applyBorder="1"/>
    <xf numFmtId="171" fontId="0" fillId="0" borderId="71" xfId="0" applyNumberFormat="1" applyBorder="1"/>
    <xf numFmtId="164" fontId="0" fillId="0" borderId="50" xfId="2" applyNumberFormat="1" applyFont="1" applyBorder="1"/>
    <xf numFmtId="164" fontId="0" fillId="0" borderId="51" xfId="2" applyNumberFormat="1" applyFont="1" applyBorder="1"/>
    <xf numFmtId="14" fontId="0" fillId="0" borderId="0" xfId="0" applyNumberFormat="1"/>
    <xf numFmtId="170" fontId="0" fillId="0" borderId="72" xfId="1" applyNumberFormat="1" applyFont="1" applyBorder="1"/>
    <xf numFmtId="164" fontId="0" fillId="0" borderId="0" xfId="2" applyNumberFormat="1" applyFont="1"/>
    <xf numFmtId="0" fontId="8" fillId="8" borderId="11" xfId="0" applyFont="1" applyFill="1" applyBorder="1" applyAlignment="1">
      <alignment horizontal="center"/>
    </xf>
    <xf numFmtId="0" fontId="8" fillId="8" borderId="12" xfId="0" applyFont="1" applyFill="1" applyBorder="1" applyAlignment="1">
      <alignment horizontal="center"/>
    </xf>
    <xf numFmtId="0" fontId="5" fillId="0" borderId="0" xfId="0" applyFont="1" applyAlignment="1">
      <alignment horizontal="center" vertical="center" wrapText="1"/>
    </xf>
    <xf numFmtId="0" fontId="11" fillId="8" borderId="0" xfId="0" applyFont="1" applyFill="1" applyBorder="1" applyAlignment="1">
      <alignment horizontal="left" vertical="center" wrapText="1"/>
    </xf>
    <xf numFmtId="0" fontId="4" fillId="7" borderId="17" xfId="0" applyFont="1" applyFill="1" applyBorder="1" applyAlignment="1">
      <alignment horizontal="center"/>
    </xf>
    <xf numFmtId="0" fontId="4" fillId="7" borderId="9" xfId="0" applyFont="1" applyFill="1" applyBorder="1" applyAlignment="1">
      <alignment horizontal="center" vertical="top" wrapText="1"/>
    </xf>
    <xf numFmtId="0" fontId="4" fillId="7" borderId="3" xfId="0" applyFont="1" applyFill="1" applyBorder="1" applyAlignment="1">
      <alignment horizontal="center" vertical="top" wrapText="1"/>
    </xf>
    <xf numFmtId="0" fontId="4" fillId="7" borderId="4" xfId="0" applyFont="1" applyFill="1" applyBorder="1" applyAlignment="1">
      <alignment horizontal="center" wrapText="1"/>
    </xf>
    <xf numFmtId="0" fontId="4" fillId="7" borderId="28" xfId="0" applyFont="1" applyFill="1" applyBorder="1" applyAlignment="1">
      <alignment horizontal="center" wrapText="1"/>
    </xf>
    <xf numFmtId="0" fontId="4" fillId="7" borderId="29" xfId="0" applyFont="1" applyFill="1" applyBorder="1" applyAlignment="1">
      <alignment horizontal="center" wrapText="1"/>
    </xf>
    <xf numFmtId="0" fontId="4" fillId="7" borderId="5" xfId="0" applyFont="1" applyFill="1" applyBorder="1" applyAlignment="1">
      <alignment horizontal="center" wrapText="1"/>
    </xf>
    <xf numFmtId="0" fontId="4" fillId="7" borderId="6" xfId="0" applyFont="1" applyFill="1" applyBorder="1" applyAlignment="1">
      <alignment horizontal="center" wrapText="1"/>
    </xf>
    <xf numFmtId="0" fontId="4" fillId="7" borderId="7" xfId="0" applyFont="1" applyFill="1" applyBorder="1" applyAlignment="1">
      <alignment horizontal="center" wrapText="1"/>
    </xf>
    <xf numFmtId="0" fontId="4" fillId="7" borderId="67" xfId="0" applyFont="1" applyFill="1" applyBorder="1" applyAlignment="1">
      <alignment horizontal="center" wrapText="1"/>
    </xf>
    <xf numFmtId="0" fontId="4" fillId="7" borderId="68" xfId="0" applyFont="1" applyFill="1" applyBorder="1" applyAlignment="1">
      <alignment horizontal="center" wrapText="1"/>
    </xf>
    <xf numFmtId="0" fontId="4" fillId="7" borderId="69" xfId="0" applyFont="1" applyFill="1" applyBorder="1" applyAlignment="1">
      <alignment horizontal="center" wrapText="1"/>
    </xf>
    <xf numFmtId="0" fontId="4" fillId="7" borderId="8" xfId="0" applyFont="1" applyFill="1" applyBorder="1" applyAlignment="1">
      <alignment horizontal="center" wrapText="1"/>
    </xf>
    <xf numFmtId="0" fontId="4" fillId="7" borderId="9" xfId="0" applyFont="1" applyFill="1" applyBorder="1" applyAlignment="1">
      <alignment horizontal="center" wrapText="1"/>
    </xf>
    <xf numFmtId="0" fontId="4" fillId="7" borderId="3" xfId="0" applyFont="1" applyFill="1" applyBorder="1" applyAlignment="1">
      <alignment horizontal="center" wrapText="1"/>
    </xf>
    <xf numFmtId="0" fontId="4" fillId="7" borderId="2" xfId="0" applyFont="1" applyFill="1" applyBorder="1" applyAlignment="1">
      <alignment horizontal="center" wrapText="1"/>
    </xf>
    <xf numFmtId="0" fontId="4" fillId="7" borderId="2" xfId="0" applyFont="1" applyFill="1" applyBorder="1" applyAlignment="1">
      <alignment horizontal="center"/>
    </xf>
    <xf numFmtId="0" fontId="4" fillId="7" borderId="4" xfId="0" applyFont="1" applyFill="1" applyBorder="1" applyAlignment="1">
      <alignment horizontal="center"/>
    </xf>
    <xf numFmtId="0" fontId="4" fillId="7" borderId="21" xfId="0" applyFont="1" applyFill="1" applyBorder="1" applyAlignment="1">
      <alignment horizontal="center"/>
    </xf>
    <xf numFmtId="0" fontId="4" fillId="7" borderId="4" xfId="0" applyFont="1" applyFill="1" applyBorder="1" applyAlignment="1">
      <alignment horizontal="center" vertical="center"/>
    </xf>
    <xf numFmtId="0" fontId="4" fillId="7" borderId="21" xfId="0" applyFont="1" applyFill="1" applyBorder="1" applyAlignment="1">
      <alignment horizontal="center" vertical="center"/>
    </xf>
    <xf numFmtId="0" fontId="4" fillId="4" borderId="5" xfId="3" applyFont="1" applyFill="1" applyBorder="1" applyAlignment="1">
      <alignment horizontal="center"/>
    </xf>
    <xf numFmtId="0" fontId="4" fillId="4" borderId="6" xfId="3" applyFont="1" applyFill="1" applyBorder="1" applyAlignment="1">
      <alignment horizontal="center"/>
    </xf>
    <xf numFmtId="0" fontId="4" fillId="4" borderId="7" xfId="3" applyFont="1" applyFill="1" applyBorder="1" applyAlignment="1">
      <alignment horizontal="center"/>
    </xf>
    <xf numFmtId="17" fontId="4" fillId="7" borderId="5" xfId="3" applyNumberFormat="1" applyFont="1" applyFill="1" applyBorder="1" applyAlignment="1">
      <alignment horizontal="center"/>
    </xf>
    <xf numFmtId="17" fontId="4" fillId="7" borderId="6" xfId="3" applyNumberFormat="1" applyFont="1" applyFill="1" applyBorder="1" applyAlignment="1">
      <alignment horizontal="center"/>
    </xf>
    <xf numFmtId="17" fontId="4" fillId="7" borderId="7" xfId="3" applyNumberFormat="1" applyFont="1" applyFill="1" applyBorder="1" applyAlignment="1">
      <alignment horizontal="center"/>
    </xf>
    <xf numFmtId="0" fontId="4" fillId="7" borderId="10" xfId="3" applyFont="1" applyFill="1" applyBorder="1" applyAlignment="1">
      <alignment horizontal="center"/>
    </xf>
    <xf numFmtId="0" fontId="4" fillId="7" borderId="4" xfId="3" applyFont="1" applyFill="1" applyBorder="1" applyAlignment="1">
      <alignment horizontal="center"/>
    </xf>
    <xf numFmtId="0" fontId="4" fillId="7" borderId="10" xfId="3" applyFont="1" applyFill="1" applyBorder="1" applyAlignment="1">
      <alignment horizontal="center" wrapText="1"/>
    </xf>
    <xf numFmtId="0" fontId="4" fillId="7" borderId="4" xfId="3" applyFont="1" applyFill="1" applyBorder="1" applyAlignment="1">
      <alignment horizontal="center" wrapText="1"/>
    </xf>
    <xf numFmtId="0" fontId="4" fillId="7" borderId="0" xfId="0" applyFont="1" applyFill="1" applyAlignment="1">
      <alignment horizontal="center"/>
    </xf>
    <xf numFmtId="17" fontId="29" fillId="7" borderId="49" xfId="0" applyNumberFormat="1" applyFont="1" applyFill="1" applyBorder="1" applyAlignment="1">
      <alignment horizontal="center"/>
    </xf>
    <xf numFmtId="17" fontId="29" fillId="7" borderId="50" xfId="0" applyNumberFormat="1" applyFont="1" applyFill="1" applyBorder="1" applyAlignment="1">
      <alignment horizontal="center"/>
    </xf>
    <xf numFmtId="17" fontId="29" fillId="7" borderId="51" xfId="0" applyNumberFormat="1" applyFont="1" applyFill="1" applyBorder="1" applyAlignment="1">
      <alignment horizontal="center"/>
    </xf>
    <xf numFmtId="17" fontId="7" fillId="7" borderId="5" xfId="0" applyNumberFormat="1" applyFont="1" applyFill="1" applyBorder="1" applyAlignment="1">
      <alignment horizontal="center"/>
    </xf>
    <xf numFmtId="17" fontId="7" fillId="7" borderId="7" xfId="0" applyNumberFormat="1" applyFont="1" applyFill="1" applyBorder="1" applyAlignment="1">
      <alignment horizontal="center"/>
    </xf>
    <xf numFmtId="17" fontId="7" fillId="7" borderId="24" xfId="0" applyNumberFormat="1" applyFont="1" applyFill="1" applyBorder="1" applyAlignment="1">
      <alignment horizontal="center"/>
    </xf>
    <xf numFmtId="17" fontId="7" fillId="7" borderId="0" xfId="0" applyNumberFormat="1" applyFont="1" applyFill="1" applyAlignment="1">
      <alignment horizontal="center"/>
    </xf>
    <xf numFmtId="0" fontId="17" fillId="9" borderId="30" xfId="0" applyFont="1" applyFill="1" applyBorder="1" applyAlignment="1">
      <alignment horizontal="center"/>
    </xf>
    <xf numFmtId="0" fontId="17" fillId="9" borderId="30" xfId="0" applyNumberFormat="1" applyFont="1" applyFill="1" applyBorder="1" applyAlignment="1" applyProtection="1">
      <alignment horizontal="center"/>
    </xf>
    <xf numFmtId="17" fontId="4" fillId="7" borderId="9" xfId="0" applyNumberFormat="1" applyFont="1" applyFill="1" applyBorder="1" applyAlignment="1">
      <alignment horizontal="center"/>
    </xf>
    <xf numFmtId="17" fontId="4" fillId="7" borderId="3" xfId="0" applyNumberFormat="1" applyFont="1" applyFill="1" applyBorder="1" applyAlignment="1">
      <alignment horizontal="center"/>
    </xf>
    <xf numFmtId="17" fontId="4" fillId="7" borderId="10" xfId="0" applyNumberFormat="1" applyFont="1" applyFill="1" applyBorder="1" applyAlignment="1">
      <alignment horizontal="center"/>
    </xf>
    <xf numFmtId="17" fontId="4" fillId="7" borderId="4" xfId="0" applyNumberFormat="1" applyFont="1" applyFill="1" applyBorder="1" applyAlignment="1">
      <alignment horizontal="center"/>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39" xfId="0" applyFont="1" applyFill="1" applyBorder="1" applyAlignment="1">
      <alignment horizontal="center" vertical="center" wrapText="1"/>
    </xf>
    <xf numFmtId="0" fontId="4" fillId="7" borderId="40"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16" fillId="8" borderId="0" xfId="0" applyFont="1" applyFill="1" applyAlignment="1">
      <alignment horizontal="left" vertical="top" wrapText="1"/>
    </xf>
    <xf numFmtId="0" fontId="4" fillId="7" borderId="4" xfId="0" applyFont="1" applyFill="1" applyBorder="1" applyAlignment="1">
      <alignment horizontal="left" indent="60"/>
    </xf>
    <xf numFmtId="0" fontId="4" fillId="7" borderId="2" xfId="0" applyFont="1" applyFill="1" applyBorder="1" applyAlignment="1">
      <alignment horizontal="center" vertical="center"/>
    </xf>
    <xf numFmtId="0" fontId="4" fillId="7" borderId="5" xfId="0" applyFont="1" applyFill="1" applyBorder="1" applyAlignment="1">
      <alignment horizontal="left" indent="51"/>
    </xf>
    <xf numFmtId="0" fontId="4" fillId="7" borderId="6" xfId="0" applyFont="1" applyFill="1" applyBorder="1" applyAlignment="1">
      <alignment horizontal="left" indent="51"/>
    </xf>
    <xf numFmtId="0" fontId="4" fillId="7" borderId="7" xfId="0" applyFont="1" applyFill="1" applyBorder="1" applyAlignment="1">
      <alignment horizontal="left" indent="51"/>
    </xf>
    <xf numFmtId="0" fontId="17" fillId="9" borderId="30" xfId="0" applyFont="1" applyFill="1" applyBorder="1" applyAlignment="1">
      <alignment horizontal="left" indent="57"/>
    </xf>
    <xf numFmtId="0" fontId="17" fillId="9" borderId="31" xfId="0" applyFont="1" applyFill="1" applyBorder="1" applyAlignment="1">
      <alignment horizontal="center" vertical="center"/>
    </xf>
    <xf numFmtId="0" fontId="17" fillId="9" borderId="32" xfId="0" applyFont="1" applyFill="1" applyBorder="1" applyAlignment="1">
      <alignment horizontal="left" indent="54"/>
    </xf>
    <xf numFmtId="0" fontId="17" fillId="9" borderId="33" xfId="0" applyFont="1" applyFill="1" applyBorder="1" applyAlignment="1">
      <alignment horizontal="left" indent="54"/>
    </xf>
    <xf numFmtId="0" fontId="17" fillId="9" borderId="34" xfId="0" applyFont="1" applyFill="1" applyBorder="1" applyAlignment="1">
      <alignment horizontal="left" indent="54"/>
    </xf>
    <xf numFmtId="0" fontId="35" fillId="8" borderId="0" xfId="0" applyFont="1" applyFill="1" applyAlignment="1">
      <alignment horizontal="left" vertical="center"/>
    </xf>
    <xf numFmtId="0" fontId="37" fillId="7" borderId="66" xfId="0" applyFont="1" applyFill="1" applyBorder="1" applyAlignment="1">
      <alignment horizontal="center" vertical="center" wrapText="1"/>
    </xf>
    <xf numFmtId="0" fontId="35" fillId="8" borderId="0" xfId="0" applyFont="1" applyFill="1" applyAlignment="1">
      <alignment horizontal="left" vertical="center" wrapText="1"/>
    </xf>
    <xf numFmtId="0" fontId="37" fillId="19" borderId="66" xfId="0" applyFont="1" applyFill="1" applyBorder="1" applyAlignment="1">
      <alignment horizontal="center" vertical="center" wrapText="1"/>
    </xf>
  </cellXfs>
  <cellStyles count="10">
    <cellStyle name="Check Cell" xfId="3" builtinId="23"/>
    <cellStyle name="Comma" xfId="2" builtinId="3"/>
    <cellStyle name="Comma 2" xfId="7" xr:uid="{00000000-0005-0000-0000-000031000000}"/>
    <cellStyle name="Comma 3" xfId="8" xr:uid="{BB2C3369-55F0-46F4-8B52-4463113F676B}"/>
    <cellStyle name="Comma 4" xfId="9" xr:uid="{76478906-0662-4BCF-A0B6-55066C96263B}"/>
    <cellStyle name="Currency" xfId="4" builtinId="4"/>
    <cellStyle name="Normal" xfId="0" builtinId="0"/>
    <cellStyle name="Normal 2 2" xfId="5" xr:uid="{00000000-0005-0000-0000-000004000000}"/>
    <cellStyle name="Normal 3 2" xfId="6" xr:uid="{00000000-0005-0000-0000-000005000000}"/>
    <cellStyle name="Percent" xfId="1" builtinId="5"/>
  </cellStyles>
  <dxfs count="179">
    <dxf>
      <font>
        <name val="Gotham Book"/>
        <family val="3"/>
        <scheme val="none"/>
      </font>
      <numFmt numFmtId="165" formatCode="0.0%"/>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5" formatCode="0.0%"/>
      <fill>
        <patternFill patternType="solid">
          <fgColor indexed="64"/>
          <bgColor rgb="FFDBE5F1"/>
        </patternFill>
      </fill>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right style="thin">
          <color theme="0"/>
        </right>
        <top style="thin">
          <color theme="0"/>
        </top>
        <bottom/>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4" formatCode="0.00%"/>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left/>
        <right style="thin">
          <color theme="0"/>
        </right>
        <top style="thin">
          <color theme="0"/>
        </top>
        <bottom/>
        <vertical/>
        <horizontal/>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ill>
        <patternFill patternType="solid">
          <fgColor indexed="64"/>
          <bgColor theme="0"/>
        </patternFill>
      </fill>
    </dxf>
    <dxf>
      <font>
        <b/>
        <i val="0"/>
        <strike val="0"/>
        <condense val="0"/>
        <extend val="0"/>
        <outline val="0"/>
        <shadow val="0"/>
        <u val="none"/>
        <vertAlign val="baseline"/>
        <sz val="11"/>
        <color theme="0"/>
        <name val="Gotham Book"/>
        <family val="3"/>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rgb="FFFFFFFF"/>
        </top>
      </border>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family val="3"/>
        <scheme val="none"/>
      </font>
      <fill>
        <patternFill patternType="solid">
          <fgColor indexed="64"/>
          <bgColor rgb="FF614B79"/>
        </patternFill>
      </fill>
      <border diagonalUp="0" diagonalDown="0" outline="0">
        <left/>
        <right style="thin">
          <color theme="0"/>
        </right>
        <top style="thin">
          <color theme="0"/>
        </top>
        <bottom/>
      </border>
    </dxf>
    <dxf>
      <font>
        <b/>
        <i val="0"/>
        <strike val="0"/>
        <condense val="0"/>
        <extend val="0"/>
        <outline val="0"/>
        <shadow val="0"/>
        <u val="none"/>
        <vertAlign val="baseline"/>
        <sz val="11"/>
        <color theme="0"/>
        <name val="Gotham Book"/>
        <family val="3"/>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left style="thin">
          <color theme="0"/>
        </left>
        <right style="thin">
          <color theme="0"/>
        </right>
        <top style="thin">
          <color theme="0"/>
        </top>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family val="2"/>
        <scheme val="minor"/>
      </font>
      <numFmt numFmtId="165" formatCode="0.0%"/>
      <fill>
        <patternFill patternType="solid">
          <fgColor indexed="64"/>
          <bgColor theme="0"/>
        </patternFill>
      </fill>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9"/>
        <color theme="1"/>
        <name val="Calibri"/>
        <family val="2"/>
        <scheme val="minor"/>
      </font>
      <fill>
        <patternFill patternType="solid">
          <fgColor indexed="64"/>
          <bgColor theme="0"/>
        </patternFill>
      </fill>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fill>
        <patternFill patternType="solid">
          <fgColor indexed="64"/>
          <bgColor theme="0"/>
        </patternFill>
      </fill>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right style="thin">
          <color theme="0"/>
        </right>
        <top style="thin">
          <color theme="0"/>
        </top>
        <bottom/>
      </border>
      <protection locked="1" hidden="0"/>
    </dxf>
    <dxf>
      <border outline="0">
        <top style="thin">
          <color theme="0"/>
        </top>
      </border>
    </dxf>
    <dxf>
      <fill>
        <patternFill patternType="solid">
          <fgColor indexed="64"/>
          <bgColor theme="0"/>
        </patternFill>
      </fill>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78"/>
      <tableStyleElement type="headerRow" dxfId="177"/>
    </tableStyle>
  </tableStyles>
  <colors>
    <mruColors>
      <color rgb="FFA11FA4"/>
      <color rgb="FF614B79"/>
      <color rgb="FFDBE5F1"/>
      <color rgb="FFB0A5B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558802</xdr:colOff>
      <xdr:row>1</xdr:row>
      <xdr:rowOff>25400</xdr:rowOff>
    </xdr:from>
    <xdr:to>
      <xdr:col>10</xdr:col>
      <xdr:colOff>128060</xdr:colOff>
      <xdr:row>23</xdr:row>
      <xdr:rowOff>168275</xdr:rowOff>
    </xdr:to>
    <xdr:pic>
      <xdr:nvPicPr>
        <xdr:cNvPr id="4" name="Picture 3">
          <a:extLst>
            <a:ext uri="{FF2B5EF4-FFF2-40B4-BE49-F238E27FC236}">
              <a16:creationId xmlns:a16="http://schemas.microsoft.com/office/drawing/2014/main" id="{6D924A55-9EA1-48D1-91DE-9E646323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4135" y="226483"/>
          <a:ext cx="4310592" cy="4915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263076</xdr:colOff>
      <xdr:row>13</xdr:row>
      <xdr:rowOff>29</xdr:rowOff>
    </xdr:from>
    <xdr:ext cx="1026435" cy="430887"/>
    <xdr:sp macro="" textlink="">
      <xdr:nvSpPr>
        <xdr:cNvPr id="2" name="Rectangle 1">
          <a:extLst>
            <a:ext uri="{FF2B5EF4-FFF2-40B4-BE49-F238E27FC236}">
              <a16:creationId xmlns:a16="http://schemas.microsoft.com/office/drawing/2014/main" id="{12858E7C-ACD9-4DC9-98E4-83CCB26591DE}"/>
            </a:ext>
            <a:ext uri="{147F2762-F138-4A5C-976F-8EAC2B608ADB}">
              <a16:predDERef xmlns:a16="http://schemas.microsoft.com/office/drawing/2014/main" pred="{6D924A55-9EA1-48D1-91DE-9E646323511A}"/>
            </a:ext>
          </a:extLst>
        </xdr:cNvPr>
        <xdr:cNvSpPr/>
      </xdr:nvSpPr>
      <xdr:spPr>
        <a:xfrm>
          <a:off x="3196172" y="3023839"/>
          <a:ext cx="1026435" cy="430887"/>
        </a:xfrm>
        <a:prstGeom prst="rect">
          <a:avLst/>
        </a:prstGeom>
        <a:solidFill>
          <a:srgbClr val="FFFFFF"/>
        </a:solidFill>
      </xdr:spPr>
      <xdr:txBody>
        <a:bodyPr wrap="none" lIns="91440" tIns="45720" rIns="91440" bIns="45720">
          <a:spAutoFit/>
        </a:bodyPr>
        <a:lstStyle/>
        <a:p>
          <a:pPr algn="ctr"/>
          <a:r>
            <a:rPr lang="en-US" sz="1100" b="0" cap="none" spc="0" baseline="0">
              <a:ln w="0"/>
              <a:solidFill>
                <a:schemeClr val="tx1"/>
              </a:solidFill>
              <a:effectLst>
                <a:outerShdw blurRad="38100" dist="19050" dir="2700000" algn="tl" rotWithShape="0">
                  <a:schemeClr val="dk1">
                    <a:alpha val="40000"/>
                  </a:schemeClr>
                </a:outerShdw>
              </a:effectLst>
              <a:latin typeface="Gotham Book" panose="02000603040000020004" pitchFamily="2" charset="0"/>
            </a:rPr>
            <a:t>March 2020</a:t>
          </a:r>
        </a:p>
        <a:p>
          <a:pPr algn="ctr"/>
          <a:endParaRPr lang="en-US" sz="1100" b="0" cap="none" spc="0">
            <a:ln w="0"/>
            <a:solidFill>
              <a:schemeClr val="tx1"/>
            </a:solidFill>
            <a:effectLst>
              <a:outerShdw blurRad="38100" dist="19050" dir="2700000" algn="tl" rotWithShape="0">
                <a:schemeClr val="dk1">
                  <a:alpha val="40000"/>
                </a:schemeClr>
              </a:outerShdw>
            </a:effectLst>
            <a:latin typeface="Gotham Book" panose="02000603040000020004" pitchFamily="2"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u.anz.ey.net\eydata\SYDNEY\SYDADVISORY\RESTRICTED\S\SIRA%20&#8211;%20Workers%20Compensation\1%20Annuity%20work\6.%20Quarterly%20monitoring\Mar-20\4.%20data%20for%20SIRA\Quarterly%20Monitoring%20March%202020_SSI_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u.anz.ey.net\eydata\SYDNEY\SYDADVISORY\RESTRICTED\S\SIRA%20&#8211;%20Workers%20Compensation\1%20Annuity%20work\3.%20Scheme%20performance%20report\2019\2.%20Analysis\NI\June%202019%20SPR%20Valuation%20Model_NI%20-%20v4_tem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wuju1/Documents/Tables%20for%20report%202019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Indicator Triangle"/>
      <sheetName val="Data --&gt;"/>
      <sheetName val="Exposure"/>
      <sheetName val="Claim numbers"/>
      <sheetName val="Payments"/>
      <sheetName val="Payments (uninf)"/>
      <sheetName val="Psych"/>
      <sheetName val="Psych (uninf)"/>
      <sheetName val="Number of incidents"/>
      <sheetName val="Payment Types"/>
      <sheetName val="Average days paid"/>
      <sheetName val="Graphs --&gt;"/>
      <sheetName val="SSI"/>
      <sheetName val="Rating meter"/>
    </sheetNames>
    <sheetDataSet>
      <sheetData sheetId="0">
        <row r="2">
          <cell r="C2">
            <v>43921</v>
          </cell>
        </row>
        <row r="3">
          <cell r="C3">
            <v>43646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5">
          <cell r="O5" t="str">
            <v>Earned Wages ($m)</v>
          </cell>
        </row>
      </sheetData>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Summary"/>
      <sheetName val="AvE"/>
      <sheetName val="Data &gt;&gt;&gt;"/>
      <sheetName val="Economic Assumptions"/>
      <sheetName val="Exposure"/>
      <sheetName val="Claim Numbers"/>
      <sheetName val="Payments"/>
      <sheetName val="Previous Projection"/>
      <sheetName val="Claim Number &gt;&gt;&gt;"/>
      <sheetName val="All Claims"/>
      <sheetName val="Common Law Claims"/>
      <sheetName val="s66 Claims"/>
      <sheetName val="Payment &gt;&gt;&gt;"/>
      <sheetName val="Medical"/>
      <sheetName val="Sheet1"/>
      <sheetName val="Weekly"/>
      <sheetName val="Common Law"/>
      <sheetName val="s66"/>
      <sheetName val="Rehab"/>
      <sheetName val="Legal"/>
      <sheetName val="Other"/>
    </sheetNames>
    <sheetDataSet>
      <sheetData sheetId="0">
        <row r="3">
          <cell r="C3">
            <v>43646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259">
          <cell r="C259">
            <v>0</v>
          </cell>
        </row>
      </sheetData>
      <sheetData sheetId="15"/>
      <sheetData sheetId="16">
        <row r="259">
          <cell r="C259">
            <v>0</v>
          </cell>
        </row>
      </sheetData>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Indicator Triangle"/>
      <sheetName val="Data"/>
      <sheetName val="Claim numbers"/>
      <sheetName val="Breakeven Premium"/>
      <sheetName val="Efficiency"/>
      <sheetName val="Continuance rates"/>
      <sheetName val="NI"/>
      <sheetName val="SI"/>
      <sheetName val="SSI"/>
      <sheetName val="TMF (non EM)"/>
      <sheetName val="TMF (EM)"/>
      <sheetName val="BEP comparison"/>
    </sheetNames>
    <sheetDataSet>
      <sheetData sheetId="0">
        <row r="3">
          <cell r="C3">
            <v>2019</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0B20AE7-2E92-4623-879F-AA2B726777B1}" name="Table13924" displayName="Table13924" ref="A4:N15" headerRowDxfId="176" dataDxfId="174" totalsRowDxfId="172" headerRowBorderDxfId="175" tableBorderDxfId="173" totalsRowBorderDxfId="171" dataCellStyle="Comma">
  <autoFilter ref="A4:N15"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800-000001000000}" name="Bodily location of injury" totalsRowDxfId="170"/>
    <tableColumn id="2" xr3:uid="{00000000-0010-0000-0800-000002000000}" name="Mar-19" dataDxfId="169" totalsRowDxfId="168" dataCellStyle="Comma"/>
    <tableColumn id="3" xr3:uid="{00000000-0010-0000-0800-000003000000}" name="Apr-19" dataDxfId="167" totalsRowDxfId="166" dataCellStyle="Comma"/>
    <tableColumn id="4" xr3:uid="{00000000-0010-0000-0800-000004000000}" name="May-19" dataDxfId="165" totalsRowDxfId="164" dataCellStyle="Comma"/>
    <tableColumn id="5" xr3:uid="{00000000-0010-0000-0800-000005000000}" name="Jun-19" dataDxfId="163" totalsRowDxfId="162" dataCellStyle="Comma"/>
    <tableColumn id="6" xr3:uid="{00000000-0010-0000-0800-000006000000}" name="Jul-19" dataDxfId="161" totalsRowDxfId="160" dataCellStyle="Comma"/>
    <tableColumn id="7" xr3:uid="{00000000-0010-0000-0800-000007000000}" name="Aug-19" dataDxfId="159" totalsRowDxfId="158" dataCellStyle="Comma"/>
    <tableColumn id="8" xr3:uid="{00000000-0010-0000-0800-000008000000}" name="Sep-19" dataDxfId="157" totalsRowDxfId="156" dataCellStyle="Comma"/>
    <tableColumn id="9" xr3:uid="{00000000-0010-0000-0800-000009000000}" name="Oct-19" dataDxfId="155" totalsRowDxfId="154" dataCellStyle="Comma"/>
    <tableColumn id="10" xr3:uid="{00000000-0010-0000-0800-00000A000000}" name="Nov-19" dataDxfId="153" totalsRowDxfId="152" dataCellStyle="Comma"/>
    <tableColumn id="11" xr3:uid="{00000000-0010-0000-0800-00000B000000}" name="Dec-19" dataDxfId="151" totalsRowDxfId="150" dataCellStyle="Comma"/>
    <tableColumn id="12" xr3:uid="{00000000-0010-0000-0800-00000C000000}" name="Jan-20" dataDxfId="149" totalsRowDxfId="148" dataCellStyle="Comma"/>
    <tableColumn id="13" xr3:uid="{00000000-0010-0000-0800-00000D000000}" name="Feb-20" dataDxfId="147" totalsRowDxfId="146" dataCellStyle="Comma"/>
    <tableColumn id="14" xr3:uid="{00000000-0010-0000-0800-00000E000000}" name="Mar-20" dataDxfId="145" totalsRowDxfId="144" dataCellStyle="Comm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75F9B8A-D018-47FF-8A97-B2141E6330AC}" name="Table141025" displayName="Table141025" ref="A17:N28" totalsRowShown="0" headerRowDxfId="143" dataDxfId="141" headerRowBorderDxfId="142" tableBorderDxfId="140" totalsRowBorderDxfId="139" dataCellStyle="Comma">
  <autoFilter ref="A17:N28"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900-000001000000}" name="Bodily location of injury" dataDxfId="138"/>
    <tableColumn id="2" xr3:uid="{00000000-0010-0000-0900-000002000000}" name="Mar-19" dataDxfId="137" dataCellStyle="Comma"/>
    <tableColumn id="3" xr3:uid="{00000000-0010-0000-0900-000003000000}" name="Apr-19" dataDxfId="136" dataCellStyle="Comma"/>
    <tableColumn id="4" xr3:uid="{00000000-0010-0000-0900-000004000000}" name="May-19" dataDxfId="135" dataCellStyle="Comma"/>
    <tableColumn id="5" xr3:uid="{00000000-0010-0000-0900-000005000000}" name="Jun-19" dataDxfId="134" dataCellStyle="Comma"/>
    <tableColumn id="6" xr3:uid="{00000000-0010-0000-0900-000006000000}" name="Jul-19" dataDxfId="133" dataCellStyle="Comma"/>
    <tableColumn id="7" xr3:uid="{00000000-0010-0000-0900-000007000000}" name="Aug-19" dataDxfId="132" dataCellStyle="Comma"/>
    <tableColumn id="8" xr3:uid="{00000000-0010-0000-0900-000008000000}" name="Sep-19" dataDxfId="131" dataCellStyle="Comma"/>
    <tableColumn id="9" xr3:uid="{00000000-0010-0000-0900-000009000000}" name="Oct-19" dataDxfId="130" dataCellStyle="Comma"/>
    <tableColumn id="10" xr3:uid="{00000000-0010-0000-0900-00000A000000}" name="Nov-19" dataDxfId="129" dataCellStyle="Comma"/>
    <tableColumn id="11" xr3:uid="{00000000-0010-0000-0900-00000B000000}" name="Dec-19" dataDxfId="128" dataCellStyle="Comma"/>
    <tableColumn id="12" xr3:uid="{00000000-0010-0000-0900-00000C000000}" name="Jan-20" dataDxfId="127" dataCellStyle="Comma"/>
    <tableColumn id="13" xr3:uid="{00000000-0010-0000-0900-00000D000000}" name="Feb-20" dataDxfId="126" dataCellStyle="Comma"/>
    <tableColumn id="14" xr3:uid="{00000000-0010-0000-0900-00000E000000}" name="Mar-20" dataDxfId="125"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905CCD0-20E0-4BE3-AA04-DD64CB7B5C5D}" name="Table231930" displayName="Table231930" ref="A4:N16" totalsRowCount="1" headerRowDxfId="124" dataDxfId="122" totalsRowDxfId="120" headerRowBorderDxfId="123" tableBorderDxfId="121" totalsRowBorderDxfId="119" dataCellStyle="Currency">
  <autoFilter ref="A4:N15"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C3EFBE56-8AB8-4E1B-87FB-6D8DD954E05D}" name="Payment Type" dataDxfId="118" totalsRowDxfId="117"/>
    <tableColumn id="2" xr3:uid="{43451D5F-162B-4B78-9BB6-423AA85ACA6A}" name="Mar-19" dataDxfId="116" totalsRowDxfId="115" dataCellStyle="Currency"/>
    <tableColumn id="3" xr3:uid="{92FF10EE-BDDB-4EC0-8728-42B736B9F1A9}" name="Apr-19" dataDxfId="114" totalsRowDxfId="113" dataCellStyle="Currency"/>
    <tableColumn id="4" xr3:uid="{7322B6A7-AB18-480A-86EE-C64886692877}" name="May-19" dataDxfId="112" totalsRowDxfId="111" dataCellStyle="Currency"/>
    <tableColumn id="5" xr3:uid="{0A875B85-A389-45DC-90A2-9A080373C9D3}" name="Jun-19" dataDxfId="110" totalsRowDxfId="109" dataCellStyle="Currency"/>
    <tableColumn id="6" xr3:uid="{8531C9D5-761A-442A-A465-54687906BDE4}" name="Jul-19" dataDxfId="108" totalsRowDxfId="107" dataCellStyle="Currency"/>
    <tableColumn id="7" xr3:uid="{45338E8A-ED69-41EA-95AF-A10128DEDADA}" name="Aug-19" dataDxfId="106" totalsRowDxfId="105" dataCellStyle="Currency"/>
    <tableColumn id="8" xr3:uid="{D2FDF155-BBB5-4F19-8059-16238FCD603B}" name="Sep-19" dataDxfId="104" totalsRowDxfId="103" dataCellStyle="Currency"/>
    <tableColumn id="9" xr3:uid="{85CCB75B-7A0E-4408-BB74-DD8EB2B10589}" name="Oct-19" dataDxfId="102" totalsRowDxfId="101" dataCellStyle="Currency"/>
    <tableColumn id="10" xr3:uid="{CC58CB8D-8877-46EA-82B4-B77759AC048E}" name="Nov-19" dataDxfId="100" totalsRowDxfId="99" dataCellStyle="Currency"/>
    <tableColumn id="11" xr3:uid="{B4E85917-F0A9-4993-A662-A4B5343C3D45}" name="Dec-19" dataDxfId="98" totalsRowDxfId="97" dataCellStyle="Currency"/>
    <tableColumn id="12" xr3:uid="{B43F3287-05AD-4357-8FF7-68A3FF6BDD2F}" name="Jan-20" dataDxfId="96" totalsRowDxfId="95" dataCellStyle="Currency"/>
    <tableColumn id="13" xr3:uid="{1A7EEEC2-9326-4D35-8F72-6D2B53A8542F}" name="Feb-20" dataDxfId="94" totalsRowDxfId="93" dataCellStyle="Currency"/>
    <tableColumn id="14" xr3:uid="{AD8FC91D-1FB9-4F1B-83BE-6EEC96B68E3B}" name="Mar-20" dataDxfId="92" totalsRowDxfId="91" dataCellStyle="Currency" totalsRowCellStyle="Percen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5C8662-E766-42A6-9F2C-AF9C2BEFE0DE}" name="Table4614" displayName="Table4614" ref="A4:F17" totalsRowShown="0" headerRowDxfId="90" dataDxfId="88" headerRowBorderDxfId="89" tableBorderDxfId="87" totalsRowBorderDxfId="86" dataCellStyle="Comma">
  <autoFilter ref="A4:F17" xr:uid="{00000000-0009-0000-0100-000001000000}">
    <filterColumn colId="0" hiddenButton="1"/>
    <filterColumn colId="1" hiddenButton="1"/>
    <filterColumn colId="2" hiddenButton="1"/>
    <filterColumn colId="3" hiddenButton="1"/>
    <filterColumn colId="4" hiddenButton="1"/>
    <filterColumn colId="5" hiddenButton="1"/>
  </autoFilter>
  <tableColumns count="6">
    <tableColumn id="1" xr3:uid="{9DFD02D1-EA97-4904-87AE-CF7662F2B0A8}" name="Month" dataDxfId="85"/>
    <tableColumn id="2" xr3:uid="{9BAB7CBC-C562-48CC-8CA8-A512557C806C}" name="Nominal insurer" dataDxfId="84" dataCellStyle="Comma"/>
    <tableColumn id="3" xr3:uid="{4D6A44B8-6C73-482E-8061-18AEE0F909F2}" name="Self insurer" dataDxfId="83" dataCellStyle="Comma"/>
    <tableColumn id="4" xr3:uid="{B6D76A1A-2D91-448C-92E4-71BC613960A3}" name="Specialised insurers" dataDxfId="82" dataCellStyle="Comma"/>
    <tableColumn id="5" xr3:uid="{F90D0CAE-DE18-481A-AE65-D9ED82BB8EB3}" name="Government self-insurers (TMF)" dataDxfId="81" dataCellStyle="Comma"/>
    <tableColumn id="6" xr3:uid="{65088F7E-972F-49CF-9790-6A0C79FA81E5}" name="Total" dataDxfId="80" dataCellStyle="Comm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159C5-90CB-457B-9295-7A2BA22E3928}" name="Table404" displayName="Table404" ref="A3:Y8" totalsRowShown="0" headerRowDxfId="79" dataDxfId="77" headerRowBorderDxfId="78" tableBorderDxfId="76" dataCellStyle="Comma">
  <tableColumns count="25">
    <tableColumn id="1" xr3:uid="{5AF083C5-B357-4A3E-9AA9-25CAE6600553}" name="Dispute types" dataDxfId="75" totalsRowDxfId="74"/>
    <tableColumn id="12" xr3:uid="{F6E00620-4812-46D4-ABCF-EF6B3A580F61}" name="Mar-18" dataDxfId="73" totalsRowDxfId="72" dataCellStyle="Comma" totalsRowCellStyle="Comma"/>
    <tableColumn id="13" xr3:uid="{F2083F6B-848E-4BB5-808F-25767E88E0B1}" name="Apr-18" dataDxfId="71" totalsRowDxfId="70" dataCellStyle="Comma" totalsRowCellStyle="Comma"/>
    <tableColumn id="14" xr3:uid="{078F2767-8104-4200-A94B-D5B558FD55B1}" name="May-18" dataDxfId="69" totalsRowDxfId="68" dataCellStyle="Comma" totalsRowCellStyle="Comma"/>
    <tableColumn id="15" xr3:uid="{6BFA9234-1770-4F1B-B815-14C1B68FF5F1}" name="Jun-18" dataDxfId="67" totalsRowDxfId="66" dataCellStyle="Comma" totalsRowCellStyle="Comma"/>
    <tableColumn id="16" xr3:uid="{042A65A1-AC92-470E-B2CB-2C80CFAE66A6}" name="Jul-18" dataDxfId="65" totalsRowDxfId="64" dataCellStyle="Comma" totalsRowCellStyle="Comma"/>
    <tableColumn id="17" xr3:uid="{8FD6F985-03B2-45F2-8492-A128BB7C27E0}" name="Aug-18" dataDxfId="63" totalsRowDxfId="62" dataCellStyle="Comma" totalsRowCellStyle="Comma"/>
    <tableColumn id="18" xr3:uid="{B13BA032-E973-4822-AF78-240CBE29D142}" name="Sep-18" dataDxfId="61" totalsRowDxfId="60" dataCellStyle="Comma" totalsRowCellStyle="Comma"/>
    <tableColumn id="19" xr3:uid="{5A825233-3985-4811-B018-7828441DDAE0}" name="Oct-18" dataDxfId="59" totalsRowDxfId="58" dataCellStyle="Comma" totalsRowCellStyle="Comma"/>
    <tableColumn id="20" xr3:uid="{56C457F4-390D-4745-B630-ECF6C113B768}" name="Nov-18" dataDxfId="57" totalsRowDxfId="56" dataCellStyle="Comma" totalsRowCellStyle="Comma"/>
    <tableColumn id="21" xr3:uid="{354A7D31-7A4F-4309-B60F-348C2B54A01D}" name="Dec-18" dataDxfId="55" totalsRowDxfId="54" dataCellStyle="Comma" totalsRowCellStyle="Comma"/>
    <tableColumn id="2" xr3:uid="{487D5777-68DE-4943-84EA-23940ED351BB}" name="Jan-19" dataDxfId="53" totalsRowDxfId="52" dataCellStyle="Comma" totalsRowCellStyle="Comma"/>
    <tableColumn id="3" xr3:uid="{8255D840-4B1D-4E5A-980A-DEE63DF169CC}" name="Feb-19" dataDxfId="51" totalsRowDxfId="50" dataCellStyle="Comma" totalsRowCellStyle="Comma"/>
    <tableColumn id="4" xr3:uid="{A5DF625F-6815-499E-9EA4-DDA02B6C9C3D}" name="Mar-19" dataDxfId="49" totalsRowDxfId="48" dataCellStyle="Comma" totalsRowCellStyle="Comma"/>
    <tableColumn id="5" xr3:uid="{94A66345-7995-4091-A046-58017B0E1E63}" name="Apr-19" dataDxfId="47" totalsRowDxfId="46" dataCellStyle="Comma" totalsRowCellStyle="Comma"/>
    <tableColumn id="6" xr3:uid="{CEAD5C73-1D00-4F5D-944B-54EB66CA1C31}" name="May-19" dataDxfId="45" totalsRowDxfId="44" dataCellStyle="Comma" totalsRowCellStyle="Comma"/>
    <tableColumn id="7" xr3:uid="{4121EDC3-17B9-4A86-B1C8-C00EB4004895}" name="Jun-19" dataDxfId="43" totalsRowDxfId="42" dataCellStyle="Comma" totalsRowCellStyle="Comma"/>
    <tableColumn id="8" xr3:uid="{FAC1FC57-FCFE-4A5C-9543-2D0ABE6AF2AB}" name="Jul-19" dataDxfId="41" totalsRowDxfId="40" dataCellStyle="Comma" totalsRowCellStyle="Comma"/>
    <tableColumn id="9" xr3:uid="{9088878D-9A9F-4E46-8F75-CF15D51A2E9F}" name="Aug-19" dataDxfId="39" totalsRowDxfId="38" dataCellStyle="Comma" totalsRowCellStyle="Comma"/>
    <tableColumn id="10" xr3:uid="{FB71C715-DCA1-4FB3-AD6C-A0B2767D4433}" name="Sep-19" dataDxfId="37" totalsRowDxfId="36" dataCellStyle="Comma" totalsRowCellStyle="Comma"/>
    <tableColumn id="11" xr3:uid="{3007C0DB-EA60-4AA2-BE76-693919080166}" name="Oct-19" dataDxfId="35" totalsRowDxfId="34" dataCellStyle="Comma" totalsRowCellStyle="Comma"/>
    <tableColumn id="23" xr3:uid="{74587350-7962-48F4-B22F-21A60E0CA0A5}" name="Nov-19" dataDxfId="33" totalsRowDxfId="32" dataCellStyle="Comma" totalsRowCellStyle="Comma"/>
    <tableColumn id="24" xr3:uid="{A52E264E-4D3F-4A81-8316-64A625888E2D}" name="Dec-19" dataDxfId="31" totalsRowDxfId="30" dataCellStyle="Comma" totalsRowCellStyle="Comma"/>
    <tableColumn id="25" xr3:uid="{601DE6B0-B0AC-4718-8703-18D63CECC1B2}" name="Jan-20" dataDxfId="29" totalsRowDxfId="28" dataCellStyle="Comma" totalsRowCellStyle="Comma"/>
    <tableColumn id="26" xr3:uid="{A949BB0E-33EA-498A-8D11-D5724768C4B2}" name="Feb-20" dataDxfId="27" totalsRowDxfId="26" dataCellStyle="Comma" totalsRowCellStyle="Comm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2C7516F-DC9D-46F2-8A55-D368B681FDD2}" name="Table462628" displayName="Table462628" ref="A4:F17" totalsRowShown="0" headerRowDxfId="25" dataDxfId="23" headerRowBorderDxfId="24" tableBorderDxfId="22" totalsRowBorderDxfId="21" dataCellStyle="Comma">
  <autoFilter ref="A4:F17" xr:uid="{00000000-0009-0000-0100-000019000000}">
    <filterColumn colId="0" hiddenButton="1"/>
    <filterColumn colId="1" hiddenButton="1"/>
    <filterColumn colId="2" hiddenButton="1"/>
    <filterColumn colId="3" hiddenButton="1"/>
    <filterColumn colId="4" hiddenButton="1"/>
    <filterColumn colId="5" hiddenButton="1"/>
  </autoFilter>
  <tableColumns count="6">
    <tableColumn id="1" xr3:uid="{9F9257C2-BB7C-47F2-A695-6789C894566F}" name="Month" dataDxfId="20" totalsRowDxfId="19"/>
    <tableColumn id="2" xr3:uid="{CE54E34B-5D31-4D25-B52E-E129222AB020}" name="Nominal insurer" dataDxfId="18" totalsRowDxfId="17" dataCellStyle="Comma"/>
    <tableColumn id="3" xr3:uid="{488F3CEB-C249-4D2E-9281-488AEC79D50A}" name="Self insurer" dataDxfId="16" totalsRowDxfId="15" dataCellStyle="Comma"/>
    <tableColumn id="4" xr3:uid="{BCCEC8FC-E4AE-4C52-A0DD-0F35AC5E5501}" name="Specialised insurers" dataDxfId="14" totalsRowDxfId="13" dataCellStyle="Comma"/>
    <tableColumn id="5" xr3:uid="{F7BFB90D-2654-4749-9795-E441ED0DDCEF}" name="Government self-insurers (TMF)" dataDxfId="12" totalsRowDxfId="11" dataCellStyle="Comma"/>
    <tableColumn id="6" xr3:uid="{06E8CF5F-3209-444D-93AB-FD54A25BDC92}" name="Total" dataDxfId="10" totalsRowDxfId="9" dataCellStyle="Comma"/>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3A77133-96DA-4D36-9731-EFC7DEBA355A}" name="Table283" displayName="Table283" ref="A2:B9" totalsRowShown="0" headerRowDxfId="8" tableBorderDxfId="7">
  <tableColumns count="2">
    <tableColumn id="1" xr3:uid="{B8AC961F-72B5-4289-A91D-4C33DFD6BC30}" name="Financial Year" dataDxfId="6"/>
    <tableColumn id="2" xr3:uid="{DA435D1C-EAAE-47F0-B143-76F8031D4EF7}" name="Premium to Wages" dataDxfId="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F5086D3-9151-4FF0-802F-A51ACCF09AFE}" name="Table282717" displayName="Table282717" ref="A2:C6" totalsRowShown="0" headerRowDxfId="4" tableBorderDxfId="3">
  <autoFilter ref="A2:C6" xr:uid="{00000000-0009-0000-0100-00001A000000}">
    <filterColumn colId="0" hiddenButton="1"/>
    <filterColumn colId="1" hiddenButton="1"/>
    <filterColumn colId="2" hiddenButton="1"/>
  </autoFilter>
  <tableColumns count="3">
    <tableColumn id="1" xr3:uid="{245DA9F3-4471-4221-BF90-1C3D31CFFD1A}" name="Insurer type" dataDxfId="2"/>
    <tableColumn id="2" xr3:uid="{19197B43-15D1-4BB2-B564-EBF38D82342F}" name="2017/18" dataDxfId="1" dataCellStyle="Percent"/>
    <tableColumn id="3" xr3:uid="{A2C652EE-6AFA-442A-AD80-A8EFA8EB4231}" name="2018/19" dataDxfId="0" dataCellStyle="Percen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4"/>
  <sheetViews>
    <sheetView tabSelected="1" zoomScale="90" zoomScaleNormal="90" workbookViewId="0"/>
  </sheetViews>
  <sheetFormatPr defaultColWidth="8.5703125" defaultRowHeight="15"/>
  <cols>
    <col min="1" max="10" width="8.5703125" style="7"/>
    <col min="11" max="11" width="14.5703125" style="7" customWidth="1"/>
    <col min="12" max="16384" width="8.5703125" style="7"/>
  </cols>
  <sheetData>
    <row r="1" spans="1:24" ht="15.75" thickBot="1">
      <c r="A1" s="48" t="s">
        <v>0</v>
      </c>
    </row>
    <row r="2" spans="1:24" ht="46.5">
      <c r="A2" s="252"/>
      <c r="B2" s="253"/>
      <c r="C2" s="253"/>
      <c r="D2" s="253"/>
      <c r="E2" s="253"/>
      <c r="F2" s="253"/>
      <c r="G2" s="253"/>
      <c r="H2" s="253"/>
      <c r="I2" s="253"/>
      <c r="J2" s="253"/>
      <c r="K2" s="20"/>
      <c r="L2" s="16"/>
      <c r="M2" s="17"/>
      <c r="N2" s="73"/>
    </row>
    <row r="3" spans="1:24">
      <c r="A3" s="8"/>
      <c r="M3" s="9"/>
    </row>
    <row r="4" spans="1:24">
      <c r="A4" s="8"/>
      <c r="M4" s="9"/>
    </row>
    <row r="5" spans="1:24" ht="23.1" customHeight="1">
      <c r="A5" s="8"/>
      <c r="C5" s="14"/>
      <c r="D5" s="14"/>
      <c r="E5" s="14"/>
      <c r="F5" s="14"/>
      <c r="G5" s="14"/>
      <c r="H5" s="14"/>
      <c r="I5" s="14"/>
      <c r="J5" s="14"/>
      <c r="M5" s="9"/>
      <c r="P5" s="254"/>
      <c r="Q5" s="254"/>
      <c r="R5" s="254"/>
      <c r="S5" s="254"/>
      <c r="T5" s="254"/>
      <c r="U5" s="254"/>
      <c r="V5" s="254"/>
      <c r="W5" s="254"/>
      <c r="X5" s="254"/>
    </row>
    <row r="6" spans="1:24">
      <c r="A6" s="8"/>
      <c r="M6" s="9"/>
      <c r="P6" s="254"/>
      <c r="Q6" s="254"/>
      <c r="R6" s="254"/>
      <c r="S6" s="254"/>
      <c r="T6" s="254"/>
      <c r="U6" s="254"/>
      <c r="V6" s="254"/>
      <c r="W6" s="254"/>
      <c r="X6" s="254"/>
    </row>
    <row r="7" spans="1:24" ht="21">
      <c r="A7" s="8"/>
      <c r="E7" s="13"/>
      <c r="M7" s="9"/>
      <c r="P7" s="254"/>
      <c r="Q7" s="254"/>
      <c r="R7" s="254"/>
      <c r="S7" s="254"/>
      <c r="T7" s="254"/>
      <c r="U7" s="254"/>
      <c r="V7" s="254"/>
      <c r="W7" s="254"/>
      <c r="X7" s="254"/>
    </row>
    <row r="8" spans="1:24">
      <c r="A8" s="8"/>
      <c r="M8" s="9"/>
      <c r="P8" s="254"/>
      <c r="Q8" s="254"/>
      <c r="R8" s="254"/>
      <c r="S8" s="254"/>
      <c r="T8" s="254"/>
      <c r="U8" s="254"/>
      <c r="V8" s="254"/>
      <c r="W8" s="254"/>
      <c r="X8" s="254"/>
    </row>
    <row r="9" spans="1:24">
      <c r="A9" s="8"/>
      <c r="M9" s="9"/>
      <c r="P9" s="254"/>
      <c r="Q9" s="254"/>
      <c r="R9" s="254"/>
      <c r="S9" s="254"/>
      <c r="T9" s="254"/>
      <c r="U9" s="254"/>
      <c r="V9" s="254"/>
      <c r="W9" s="254"/>
      <c r="X9" s="254"/>
    </row>
    <row r="10" spans="1:24">
      <c r="A10" s="8"/>
      <c r="M10" s="9"/>
      <c r="P10" s="254"/>
      <c r="Q10" s="254"/>
      <c r="R10" s="254"/>
      <c r="S10" s="254"/>
      <c r="T10" s="254"/>
      <c r="U10" s="254"/>
      <c r="V10" s="254"/>
      <c r="W10" s="254"/>
      <c r="X10" s="254"/>
    </row>
    <row r="11" spans="1:24" ht="14.85" customHeight="1">
      <c r="A11" s="8"/>
      <c r="B11" s="255"/>
      <c r="C11" s="255"/>
      <c r="D11" s="255"/>
      <c r="E11" s="255"/>
      <c r="F11" s="255"/>
      <c r="G11" s="255"/>
      <c r="H11" s="255"/>
      <c r="I11" s="255"/>
      <c r="J11" s="255"/>
      <c r="K11" s="255"/>
      <c r="M11" s="9"/>
      <c r="P11" s="254"/>
      <c r="Q11" s="254"/>
      <c r="R11" s="254"/>
      <c r="S11" s="254"/>
      <c r="T11" s="254"/>
      <c r="U11" s="254"/>
      <c r="V11" s="254"/>
      <c r="W11" s="254"/>
      <c r="X11" s="254"/>
    </row>
    <row r="12" spans="1:24">
      <c r="A12" s="8"/>
      <c r="B12" s="255"/>
      <c r="C12" s="255"/>
      <c r="D12" s="255"/>
      <c r="E12" s="255"/>
      <c r="F12" s="255"/>
      <c r="G12" s="255"/>
      <c r="H12" s="255"/>
      <c r="I12" s="255"/>
      <c r="J12" s="255"/>
      <c r="K12" s="255"/>
      <c r="M12" s="9"/>
      <c r="P12" s="254"/>
      <c r="Q12" s="254"/>
      <c r="R12" s="254"/>
      <c r="S12" s="254"/>
      <c r="T12" s="254"/>
      <c r="U12" s="254"/>
      <c r="V12" s="254"/>
      <c r="W12" s="254"/>
      <c r="X12" s="254"/>
    </row>
    <row r="13" spans="1:24">
      <c r="A13" s="8"/>
      <c r="B13" s="255"/>
      <c r="C13" s="255"/>
      <c r="D13" s="255"/>
      <c r="E13" s="255"/>
      <c r="F13" s="255"/>
      <c r="G13" s="255"/>
      <c r="H13" s="255"/>
      <c r="I13" s="255"/>
      <c r="J13" s="255"/>
      <c r="K13" s="255"/>
      <c r="M13" s="9"/>
      <c r="P13" s="254"/>
      <c r="Q13" s="254"/>
      <c r="R13" s="254"/>
      <c r="S13" s="254"/>
      <c r="T13" s="254"/>
      <c r="U13" s="254"/>
      <c r="V13" s="254"/>
      <c r="W13" s="254"/>
      <c r="X13" s="254"/>
    </row>
    <row r="14" spans="1:24">
      <c r="A14" s="8"/>
      <c r="B14" s="255"/>
      <c r="C14" s="255"/>
      <c r="D14" s="255"/>
      <c r="E14" s="255"/>
      <c r="F14" s="255"/>
      <c r="G14" s="255"/>
      <c r="H14" s="255"/>
      <c r="I14" s="255"/>
      <c r="J14" s="255"/>
      <c r="K14" s="255"/>
      <c r="M14" s="9"/>
      <c r="P14" s="254"/>
      <c r="Q14" s="254"/>
      <c r="R14" s="254"/>
      <c r="S14" s="254"/>
      <c r="T14" s="254"/>
      <c r="U14" s="254"/>
      <c r="V14" s="254"/>
      <c r="W14" s="254"/>
      <c r="X14" s="254"/>
    </row>
    <row r="15" spans="1:24" ht="17.100000000000001" customHeight="1">
      <c r="A15" s="8"/>
      <c r="B15" s="19"/>
      <c r="C15" s="18"/>
      <c r="D15" s="18"/>
      <c r="E15" s="18"/>
      <c r="F15" s="18"/>
      <c r="G15" s="18"/>
      <c r="H15" s="18"/>
      <c r="I15" s="18"/>
      <c r="J15" s="18"/>
      <c r="K15" s="18"/>
      <c r="L15" s="15"/>
      <c r="M15" s="9"/>
      <c r="P15" s="254"/>
      <c r="Q15" s="254"/>
      <c r="R15" s="254"/>
      <c r="S15" s="254"/>
      <c r="T15" s="254"/>
      <c r="U15" s="254"/>
      <c r="V15" s="254"/>
      <c r="W15" s="254"/>
      <c r="X15" s="254"/>
    </row>
    <row r="16" spans="1:24">
      <c r="A16" s="8"/>
      <c r="B16" s="19"/>
      <c r="C16" s="15"/>
      <c r="D16" s="15"/>
      <c r="E16" s="15"/>
      <c r="F16" s="15"/>
      <c r="G16" s="15"/>
      <c r="H16" s="15"/>
      <c r="I16" s="15"/>
      <c r="J16" s="15"/>
      <c r="K16" s="15"/>
      <c r="L16" s="15"/>
      <c r="M16" s="9"/>
      <c r="P16" s="254"/>
      <c r="Q16" s="254"/>
      <c r="R16" s="254"/>
      <c r="S16" s="254"/>
      <c r="T16" s="254"/>
      <c r="U16" s="254"/>
      <c r="V16" s="254"/>
      <c r="W16" s="254"/>
      <c r="X16" s="254"/>
    </row>
    <row r="17" spans="1:24">
      <c r="A17" s="8"/>
      <c r="B17" s="19"/>
      <c r="C17" s="15"/>
      <c r="D17" s="15"/>
      <c r="E17" s="15"/>
      <c r="F17" s="15"/>
      <c r="G17" s="15"/>
      <c r="H17" s="15"/>
      <c r="I17" s="15"/>
      <c r="J17" s="15"/>
      <c r="K17" s="15"/>
      <c r="L17" s="15"/>
      <c r="M17" s="9"/>
      <c r="P17" s="254"/>
      <c r="Q17" s="254"/>
      <c r="R17" s="254"/>
      <c r="S17" s="254"/>
      <c r="T17" s="254"/>
      <c r="U17" s="254"/>
      <c r="V17" s="254"/>
      <c r="W17" s="254"/>
      <c r="X17" s="254"/>
    </row>
    <row r="18" spans="1:24">
      <c r="A18" s="8"/>
      <c r="B18" s="19"/>
      <c r="C18" s="15"/>
      <c r="D18" s="15"/>
      <c r="E18" s="15"/>
      <c r="F18" s="15"/>
      <c r="G18" s="15"/>
      <c r="H18" s="15"/>
      <c r="I18" s="15"/>
      <c r="J18" s="15"/>
      <c r="K18" s="15"/>
      <c r="L18" s="15"/>
      <c r="M18" s="9"/>
    </row>
    <row r="19" spans="1:24">
      <c r="A19" s="8"/>
      <c r="B19" s="19"/>
      <c r="C19" s="15"/>
      <c r="D19" s="15"/>
      <c r="E19" s="15"/>
      <c r="F19" s="15"/>
      <c r="G19" s="15"/>
      <c r="H19" s="15"/>
      <c r="I19" s="15"/>
      <c r="J19" s="15"/>
      <c r="K19" s="15"/>
      <c r="L19" s="15"/>
      <c r="M19" s="9"/>
    </row>
    <row r="20" spans="1:24">
      <c r="A20" s="8"/>
      <c r="M20" s="9"/>
    </row>
    <row r="21" spans="1:24">
      <c r="A21" s="8"/>
      <c r="M21" s="9"/>
    </row>
    <row r="22" spans="1:24">
      <c r="A22" s="8"/>
      <c r="M22" s="9"/>
    </row>
    <row r="23" spans="1:24">
      <c r="A23" s="8"/>
      <c r="M23" s="9"/>
    </row>
    <row r="24" spans="1:24" ht="15.75" thickBot="1">
      <c r="A24" s="10"/>
      <c r="B24" s="11"/>
      <c r="C24" s="11"/>
      <c r="D24" s="11"/>
      <c r="E24" s="11"/>
      <c r="F24" s="11"/>
      <c r="G24" s="11"/>
      <c r="H24" s="11"/>
      <c r="I24" s="11"/>
      <c r="J24" s="11"/>
      <c r="K24" s="11"/>
      <c r="L24" s="11"/>
      <c r="M24" s="12"/>
    </row>
  </sheetData>
  <mergeCells count="3">
    <mergeCell ref="A2:J2"/>
    <mergeCell ref="P5:X17"/>
    <mergeCell ref="B11:K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38436-ECCB-40A7-A568-7EE9AAD65061}">
  <dimension ref="A1:F45"/>
  <sheetViews>
    <sheetView workbookViewId="0">
      <pane xSplit="1" ySplit="4" topLeftCell="B5" activePane="bottomRight" state="frozen"/>
      <selection pane="topRight" activeCell="F1" sqref="F1:G1"/>
      <selection pane="bottomLeft" activeCell="F1" sqref="F1:G1"/>
      <selection pane="bottomRight"/>
    </sheetView>
  </sheetViews>
  <sheetFormatPr defaultColWidth="8.5703125" defaultRowHeight="15"/>
  <cols>
    <col min="1" max="1" width="21.5703125" style="22" customWidth="1"/>
    <col min="2" max="2" width="13" style="22" bestFit="1" customWidth="1"/>
    <col min="3" max="3" width="10.85546875" style="22" bestFit="1" customWidth="1"/>
    <col min="4" max="4" width="10.42578125" style="22" bestFit="1" customWidth="1"/>
    <col min="5" max="32" width="8.5703125" style="22"/>
    <col min="33" max="33" width="9" style="22" bestFit="1" customWidth="1"/>
    <col min="34" max="35" width="8.5703125" style="22"/>
    <col min="36" max="36" width="10.5703125" style="22" customWidth="1"/>
    <col min="37" max="16384" width="8.5703125" style="22"/>
  </cols>
  <sheetData>
    <row r="1" spans="1:5" s="60" customFormat="1" ht="53.45" customHeight="1">
      <c r="A1" s="81"/>
      <c r="B1" s="98"/>
      <c r="C1" s="98"/>
      <c r="D1" s="98"/>
      <c r="E1" s="98"/>
    </row>
    <row r="2" spans="1:5" s="52" customFormat="1">
      <c r="A2" s="85"/>
    </row>
    <row r="3" spans="1:5">
      <c r="A3" s="88" t="s">
        <v>165</v>
      </c>
      <c r="B3" s="87"/>
      <c r="C3" s="87"/>
      <c r="D3" s="87"/>
    </row>
    <row r="4" spans="1:5" ht="30">
      <c r="A4" s="198"/>
      <c r="B4" s="61" t="s">
        <v>166</v>
      </c>
      <c r="C4" s="61" t="s">
        <v>167</v>
      </c>
      <c r="D4" s="61" t="s">
        <v>7</v>
      </c>
      <c r="E4" s="39" t="s">
        <v>168</v>
      </c>
    </row>
    <row r="5" spans="1:5">
      <c r="A5" s="71">
        <v>43282</v>
      </c>
      <c r="B5" s="3">
        <v>285</v>
      </c>
      <c r="C5" s="3">
        <v>265</v>
      </c>
      <c r="D5" s="3">
        <v>550</v>
      </c>
    </row>
    <row r="6" spans="1:5">
      <c r="A6" s="71">
        <v>43313</v>
      </c>
      <c r="B6" s="3">
        <v>332</v>
      </c>
      <c r="C6" s="3">
        <v>331</v>
      </c>
      <c r="D6" s="3">
        <v>663</v>
      </c>
    </row>
    <row r="7" spans="1:5">
      <c r="A7" s="71">
        <v>43344</v>
      </c>
      <c r="B7" s="3">
        <v>298</v>
      </c>
      <c r="C7" s="3">
        <v>284</v>
      </c>
      <c r="D7" s="3">
        <v>582</v>
      </c>
    </row>
    <row r="8" spans="1:5">
      <c r="A8" s="71">
        <v>43374</v>
      </c>
      <c r="B8" s="3">
        <v>312</v>
      </c>
      <c r="C8" s="3">
        <v>352</v>
      </c>
      <c r="D8" s="3">
        <v>664</v>
      </c>
    </row>
    <row r="9" spans="1:5">
      <c r="A9" s="71">
        <v>43405</v>
      </c>
      <c r="B9" s="3">
        <v>308</v>
      </c>
      <c r="C9" s="3">
        <v>307</v>
      </c>
      <c r="D9" s="3">
        <v>615</v>
      </c>
    </row>
    <row r="10" spans="1:5">
      <c r="A10" s="71">
        <v>43435</v>
      </c>
      <c r="B10" s="3">
        <v>247</v>
      </c>
      <c r="C10" s="3">
        <v>217</v>
      </c>
      <c r="D10" s="3">
        <v>464</v>
      </c>
    </row>
    <row r="11" spans="1:5">
      <c r="A11" s="71">
        <v>43466</v>
      </c>
      <c r="B11" s="3">
        <v>477</v>
      </c>
      <c r="C11" s="3">
        <v>691</v>
      </c>
      <c r="D11" s="3">
        <v>1168</v>
      </c>
    </row>
    <row r="12" spans="1:5">
      <c r="A12" s="71">
        <v>43497</v>
      </c>
      <c r="B12" s="3">
        <v>428</v>
      </c>
      <c r="C12" s="3">
        <v>786</v>
      </c>
      <c r="D12" s="3">
        <v>1214</v>
      </c>
    </row>
    <row r="13" spans="1:5">
      <c r="A13" s="71">
        <v>43525</v>
      </c>
      <c r="B13" s="3">
        <v>455</v>
      </c>
      <c r="C13" s="3">
        <v>1029</v>
      </c>
      <c r="D13" s="3">
        <v>1484</v>
      </c>
    </row>
    <row r="14" spans="1:5">
      <c r="A14" s="71">
        <v>43556</v>
      </c>
      <c r="B14" s="3">
        <v>422</v>
      </c>
      <c r="C14" s="3">
        <v>811</v>
      </c>
      <c r="D14" s="3">
        <v>1233</v>
      </c>
    </row>
    <row r="15" spans="1:5">
      <c r="A15" s="71">
        <v>43586</v>
      </c>
      <c r="B15" s="3">
        <v>547</v>
      </c>
      <c r="C15" s="3">
        <v>1064</v>
      </c>
      <c r="D15" s="3">
        <v>1611</v>
      </c>
    </row>
    <row r="16" spans="1:5">
      <c r="A16" s="71">
        <v>43617</v>
      </c>
      <c r="B16" s="3" t="s">
        <v>169</v>
      </c>
      <c r="C16" s="3" t="s">
        <v>169</v>
      </c>
      <c r="D16" s="3" t="s">
        <v>169</v>
      </c>
    </row>
    <row r="17" spans="1:4">
      <c r="A17" s="71">
        <v>43647</v>
      </c>
      <c r="B17" s="3">
        <v>687</v>
      </c>
      <c r="C17" s="3">
        <v>794</v>
      </c>
      <c r="D17" s="3">
        <v>1481</v>
      </c>
    </row>
    <row r="18" spans="1:4">
      <c r="A18" s="71">
        <v>43678</v>
      </c>
      <c r="B18" s="3">
        <v>696</v>
      </c>
      <c r="C18" s="3">
        <v>971</v>
      </c>
      <c r="D18" s="3">
        <v>1667</v>
      </c>
    </row>
    <row r="19" spans="1:4">
      <c r="A19" s="71">
        <v>43709</v>
      </c>
      <c r="B19" s="3">
        <v>635</v>
      </c>
      <c r="C19" s="3">
        <v>906</v>
      </c>
      <c r="D19" s="3">
        <v>1541</v>
      </c>
    </row>
    <row r="20" spans="1:4">
      <c r="A20" s="71">
        <v>43739</v>
      </c>
      <c r="B20" s="3">
        <v>691</v>
      </c>
      <c r="C20" s="3">
        <v>994</v>
      </c>
      <c r="D20" s="3">
        <v>1685</v>
      </c>
    </row>
    <row r="21" spans="1:4">
      <c r="A21" s="71">
        <v>43770</v>
      </c>
      <c r="B21" s="3">
        <v>702</v>
      </c>
      <c r="C21" s="3">
        <v>960</v>
      </c>
      <c r="D21" s="3">
        <v>1662</v>
      </c>
    </row>
    <row r="22" spans="1:4">
      <c r="A22" s="71">
        <v>43800</v>
      </c>
      <c r="B22" s="3">
        <v>589</v>
      </c>
      <c r="C22" s="3">
        <v>756</v>
      </c>
      <c r="D22" s="3">
        <v>1345</v>
      </c>
    </row>
    <row r="23" spans="1:4">
      <c r="A23" s="71">
        <v>43831</v>
      </c>
      <c r="B23" s="3">
        <v>653</v>
      </c>
      <c r="C23" s="3">
        <v>876</v>
      </c>
      <c r="D23" s="3">
        <v>1529</v>
      </c>
    </row>
    <row r="24" spans="1:4">
      <c r="A24" s="71">
        <v>43862</v>
      </c>
      <c r="B24" s="3">
        <v>698</v>
      </c>
      <c r="C24" s="3">
        <v>869</v>
      </c>
      <c r="D24" s="3">
        <v>1567</v>
      </c>
    </row>
    <row r="25" spans="1:4">
      <c r="A25" s="71">
        <v>43891</v>
      </c>
      <c r="B25" s="3">
        <v>635</v>
      </c>
      <c r="C25" s="3">
        <v>927</v>
      </c>
      <c r="D25" s="3">
        <v>1562</v>
      </c>
    </row>
    <row r="42" spans="6:6">
      <c r="F42" s="90"/>
    </row>
    <row r="45" spans="6:6">
      <c r="F45" s="90"/>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82830-4739-4F78-B62C-0262129A52E1}">
  <sheetPr>
    <pageSetUpPr fitToPage="1"/>
  </sheetPr>
  <dimension ref="A1:Y9"/>
  <sheetViews>
    <sheetView showGridLines="0" workbookViewId="0">
      <pane xSplit="1" topLeftCell="V1" activePane="topRight" state="frozen"/>
      <selection activeCell="F1" sqref="F1:G1"/>
      <selection pane="topRight"/>
    </sheetView>
  </sheetViews>
  <sheetFormatPr defaultColWidth="8.85546875" defaultRowHeight="15"/>
  <cols>
    <col min="1" max="1" width="55.5703125" style="98" customWidth="1"/>
    <col min="2" max="3" width="9.5703125" style="98" customWidth="1"/>
    <col min="4" max="4" width="10.42578125" style="98" customWidth="1"/>
    <col min="5" max="16384" width="8.85546875" style="98"/>
  </cols>
  <sheetData>
    <row r="1" spans="1:25">
      <c r="A1" s="81"/>
    </row>
    <row r="2" spans="1:25">
      <c r="A2" s="287" t="s">
        <v>171</v>
      </c>
      <c r="B2" s="287"/>
      <c r="C2" s="287"/>
      <c r="D2" s="287"/>
      <c r="E2" s="287"/>
      <c r="F2" s="287"/>
      <c r="G2" s="287"/>
      <c r="H2" s="287"/>
      <c r="I2" s="287"/>
      <c r="J2" s="287"/>
      <c r="K2" s="287"/>
      <c r="L2" s="41"/>
      <c r="M2" s="41"/>
      <c r="N2" s="41"/>
      <c r="O2" s="41"/>
      <c r="P2" s="41"/>
      <c r="Q2" s="41"/>
      <c r="R2" s="41"/>
      <c r="S2" s="41"/>
      <c r="T2" s="41"/>
      <c r="U2" s="41"/>
      <c r="V2" s="137"/>
      <c r="W2" s="137"/>
    </row>
    <row r="3" spans="1:25">
      <c r="A3" s="34" t="s">
        <v>172</v>
      </c>
      <c r="B3" s="92" t="s">
        <v>173</v>
      </c>
      <c r="C3" s="92" t="s">
        <v>174</v>
      </c>
      <c r="D3" s="95" t="s">
        <v>175</v>
      </c>
      <c r="E3" s="92" t="s">
        <v>176</v>
      </c>
      <c r="F3" s="92" t="s">
        <v>177</v>
      </c>
      <c r="G3" s="92" t="s">
        <v>178</v>
      </c>
      <c r="H3" s="92" t="s">
        <v>179</v>
      </c>
      <c r="I3" s="92" t="s">
        <v>180</v>
      </c>
      <c r="J3" s="92" t="s">
        <v>181</v>
      </c>
      <c r="K3" s="92" t="s">
        <v>13</v>
      </c>
      <c r="L3" s="92" t="s">
        <v>14</v>
      </c>
      <c r="M3" s="92" t="s">
        <v>15</v>
      </c>
      <c r="N3" s="92" t="s">
        <v>16</v>
      </c>
      <c r="O3" s="92" t="s">
        <v>17</v>
      </c>
      <c r="P3" s="92" t="s">
        <v>18</v>
      </c>
      <c r="Q3" s="92" t="s">
        <v>19</v>
      </c>
      <c r="R3" s="92" t="s">
        <v>20</v>
      </c>
      <c r="S3" s="92" t="s">
        <v>21</v>
      </c>
      <c r="T3" s="92" t="s">
        <v>22</v>
      </c>
      <c r="U3" s="82" t="s">
        <v>23</v>
      </c>
      <c r="V3" s="82" t="s">
        <v>24</v>
      </c>
      <c r="W3" s="82" t="s">
        <v>25</v>
      </c>
      <c r="X3" s="82" t="s">
        <v>355</v>
      </c>
      <c r="Y3" s="82" t="s">
        <v>356</v>
      </c>
    </row>
    <row r="4" spans="1:25">
      <c r="A4" s="31" t="s">
        <v>182</v>
      </c>
      <c r="B4" s="3">
        <v>16</v>
      </c>
      <c r="C4" s="3">
        <v>20</v>
      </c>
      <c r="D4" s="3">
        <v>25</v>
      </c>
      <c r="E4" s="3">
        <v>21</v>
      </c>
      <c r="F4" s="3">
        <v>37</v>
      </c>
      <c r="G4" s="3">
        <v>14</v>
      </c>
      <c r="H4" s="3">
        <v>17</v>
      </c>
      <c r="I4" s="3">
        <v>11</v>
      </c>
      <c r="J4" s="3">
        <v>22</v>
      </c>
      <c r="K4" s="3">
        <v>20</v>
      </c>
      <c r="L4" s="3">
        <v>6</v>
      </c>
      <c r="M4" s="35">
        <v>12</v>
      </c>
      <c r="N4" s="35">
        <v>24</v>
      </c>
      <c r="O4" s="35">
        <v>7</v>
      </c>
      <c r="P4" s="35">
        <v>108</v>
      </c>
      <c r="Q4" s="35">
        <v>21</v>
      </c>
      <c r="R4" s="35">
        <v>34</v>
      </c>
      <c r="S4" s="35">
        <v>36</v>
      </c>
      <c r="T4" s="35">
        <v>9</v>
      </c>
      <c r="U4" s="35">
        <v>20</v>
      </c>
      <c r="V4" s="35">
        <v>26</v>
      </c>
      <c r="W4" s="35">
        <v>26</v>
      </c>
      <c r="X4" s="35">
        <v>22</v>
      </c>
      <c r="Y4" s="35">
        <v>29</v>
      </c>
    </row>
    <row r="5" spans="1:25">
      <c r="A5" s="31" t="s">
        <v>183</v>
      </c>
      <c r="B5" s="3">
        <v>28</v>
      </c>
      <c r="C5" s="6">
        <v>19</v>
      </c>
      <c r="D5" s="25">
        <v>14</v>
      </c>
      <c r="E5" s="3">
        <v>23</v>
      </c>
      <c r="F5" s="3">
        <v>12</v>
      </c>
      <c r="G5" s="3">
        <v>18</v>
      </c>
      <c r="H5" s="3">
        <v>18</v>
      </c>
      <c r="I5" s="3">
        <v>12</v>
      </c>
      <c r="J5" s="3">
        <v>13</v>
      </c>
      <c r="K5" s="3">
        <v>13</v>
      </c>
      <c r="L5" s="3">
        <v>15</v>
      </c>
      <c r="M5" s="3">
        <v>9</v>
      </c>
      <c r="N5" s="3">
        <v>6</v>
      </c>
      <c r="O5" s="3"/>
      <c r="P5" s="3"/>
      <c r="Q5" s="3"/>
      <c r="R5" s="3"/>
      <c r="S5" s="3"/>
      <c r="T5" s="3">
        <v>19</v>
      </c>
      <c r="U5" s="3">
        <v>14</v>
      </c>
      <c r="V5" s="3">
        <v>12</v>
      </c>
      <c r="W5" s="3">
        <v>8</v>
      </c>
      <c r="X5" s="3">
        <v>14</v>
      </c>
      <c r="Y5" s="3">
        <v>20</v>
      </c>
    </row>
    <row r="6" spans="1:25">
      <c r="A6" s="31" t="s">
        <v>184</v>
      </c>
      <c r="B6" s="3">
        <v>3</v>
      </c>
      <c r="C6" s="3">
        <v>3</v>
      </c>
      <c r="D6" s="25">
        <v>3</v>
      </c>
      <c r="E6" s="3">
        <v>2</v>
      </c>
      <c r="F6" s="42" t="s">
        <v>185</v>
      </c>
      <c r="G6" s="3">
        <v>3</v>
      </c>
      <c r="H6" s="3">
        <v>0</v>
      </c>
      <c r="I6" s="3">
        <v>4</v>
      </c>
      <c r="J6" s="42" t="s">
        <v>185</v>
      </c>
      <c r="K6" s="3">
        <v>3</v>
      </c>
      <c r="L6" s="42">
        <v>1</v>
      </c>
      <c r="M6" s="3">
        <v>2</v>
      </c>
      <c r="N6" s="3">
        <v>1</v>
      </c>
      <c r="O6" s="3">
        <v>1</v>
      </c>
      <c r="P6" s="42" t="s">
        <v>185</v>
      </c>
      <c r="Q6" s="3">
        <v>1</v>
      </c>
      <c r="R6" s="42">
        <v>3</v>
      </c>
      <c r="S6" s="42" t="s">
        <v>185</v>
      </c>
      <c r="T6" s="42" t="s">
        <v>185</v>
      </c>
      <c r="U6" s="42">
        <v>0</v>
      </c>
      <c r="V6" s="42"/>
      <c r="W6" s="42"/>
      <c r="X6" s="42"/>
      <c r="Y6" s="42"/>
    </row>
    <row r="7" spans="1:25">
      <c r="A7" s="31" t="s">
        <v>186</v>
      </c>
      <c r="B7" s="3">
        <v>544</v>
      </c>
      <c r="C7" s="6">
        <v>541</v>
      </c>
      <c r="D7" s="25">
        <v>647</v>
      </c>
      <c r="E7" s="3">
        <v>484</v>
      </c>
      <c r="F7" s="3">
        <v>576</v>
      </c>
      <c r="G7" s="3">
        <v>588</v>
      </c>
      <c r="H7" s="3">
        <v>558</v>
      </c>
      <c r="I7" s="3">
        <v>620</v>
      </c>
      <c r="J7" s="3">
        <v>543</v>
      </c>
      <c r="K7" s="3">
        <v>456</v>
      </c>
      <c r="L7" s="3">
        <v>465</v>
      </c>
      <c r="M7" s="3">
        <v>476</v>
      </c>
      <c r="N7" s="3">
        <v>568</v>
      </c>
      <c r="O7" s="3">
        <v>531</v>
      </c>
      <c r="P7" s="3">
        <v>621</v>
      </c>
      <c r="Q7" s="3">
        <v>503</v>
      </c>
      <c r="R7" s="3">
        <v>622</v>
      </c>
      <c r="S7" s="3">
        <v>627</v>
      </c>
      <c r="T7" s="3">
        <v>586</v>
      </c>
      <c r="U7" s="3">
        <v>595</v>
      </c>
      <c r="V7" s="3">
        <v>582</v>
      </c>
      <c r="W7" s="3">
        <v>522</v>
      </c>
      <c r="X7" s="3">
        <v>488</v>
      </c>
      <c r="Y7" s="3">
        <v>648</v>
      </c>
    </row>
    <row r="8" spans="1:25">
      <c r="A8" s="32" t="s">
        <v>187</v>
      </c>
      <c r="B8" s="23">
        <f t="shared" ref="B8:I8" si="0">SUM(B4:B7)</f>
        <v>591</v>
      </c>
      <c r="C8" s="23">
        <f t="shared" si="0"/>
        <v>583</v>
      </c>
      <c r="D8" s="33">
        <f t="shared" si="0"/>
        <v>689</v>
      </c>
      <c r="E8" s="33">
        <f t="shared" si="0"/>
        <v>530</v>
      </c>
      <c r="F8" s="33">
        <f t="shared" si="0"/>
        <v>625</v>
      </c>
      <c r="G8" s="33">
        <f t="shared" si="0"/>
        <v>623</v>
      </c>
      <c r="H8" s="33">
        <f t="shared" si="0"/>
        <v>593</v>
      </c>
      <c r="I8" s="33">
        <f t="shared" si="0"/>
        <v>647</v>
      </c>
      <c r="J8" s="33">
        <f>SUM(J4:J7)</f>
        <v>578</v>
      </c>
      <c r="K8" s="33">
        <f>SUM(K4:K7)</f>
        <v>492</v>
      </c>
      <c r="L8" s="33">
        <f>SUM(L4:L7)</f>
        <v>487</v>
      </c>
      <c r="M8" s="33">
        <f>SUM(M4:M7)</f>
        <v>499</v>
      </c>
      <c r="N8" s="63">
        <f>SUM(N4:N7)</f>
        <v>599</v>
      </c>
      <c r="O8" s="63">
        <f t="shared" ref="O8:T8" si="1">SUM(O4:O7)</f>
        <v>539</v>
      </c>
      <c r="P8" s="63">
        <f t="shared" si="1"/>
        <v>729</v>
      </c>
      <c r="Q8" s="63">
        <f t="shared" si="1"/>
        <v>525</v>
      </c>
      <c r="R8" s="63">
        <f t="shared" si="1"/>
        <v>659</v>
      </c>
      <c r="S8" s="63">
        <f t="shared" si="1"/>
        <v>663</v>
      </c>
      <c r="T8" s="63">
        <f t="shared" si="1"/>
        <v>614</v>
      </c>
      <c r="U8" s="63">
        <f>SUBTOTAL(109,U4:U7)</f>
        <v>629</v>
      </c>
      <c r="V8" s="63">
        <f>SUBTOTAL(109,V4:V7)</f>
        <v>620</v>
      </c>
      <c r="W8" s="63">
        <f>SUBTOTAL(109,W4:W7)</f>
        <v>556</v>
      </c>
      <c r="X8" s="63">
        <f>SUBTOTAL(109,X4:X7)</f>
        <v>524</v>
      </c>
      <c r="Y8" s="63">
        <f>SUBTOTAL(109,Y4:Y7)</f>
        <v>697</v>
      </c>
    </row>
    <row r="9" spans="1:25">
      <c r="A9" s="40" t="s">
        <v>188</v>
      </c>
    </row>
  </sheetData>
  <mergeCells count="1">
    <mergeCell ref="A2:K2"/>
  </mergeCells>
  <phoneticPr fontId="32" type="noConversion"/>
  <pageMargins left="0.7" right="0.7" top="0.75" bottom="0.75" header="0.3" footer="0.3"/>
  <pageSetup paperSize="9" scale="64" fitToHeight="0" orientation="landscape" horizontalDpi="300" verticalDpi="3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FC8A9-AE85-4962-8CF6-FBE23B29AA99}">
  <dimension ref="A1:BS27"/>
  <sheetViews>
    <sheetView workbookViewId="0">
      <pane xSplit="1" ySplit="3" topLeftCell="BL4" activePane="bottomRight" state="frozen"/>
      <selection pane="topRight" activeCell="B1" sqref="B1"/>
      <selection pane="bottomLeft" activeCell="A4" sqref="A4"/>
      <selection pane="bottomRight" activeCell="BR1" sqref="BR1:BS1048576"/>
    </sheetView>
  </sheetViews>
  <sheetFormatPr defaultColWidth="33.42578125" defaultRowHeight="15"/>
  <cols>
    <col min="1" max="1" width="43.7109375" style="98" bestFit="1" customWidth="1"/>
    <col min="2" max="2" width="10.7109375" style="98" customWidth="1"/>
    <col min="3" max="3" width="10.5703125" style="98" customWidth="1"/>
    <col min="4" max="4" width="10.7109375" style="98" customWidth="1"/>
    <col min="5" max="5" width="10.5703125" style="98" customWidth="1"/>
    <col min="6" max="6" width="10.7109375" style="98" customWidth="1"/>
    <col min="7" max="7" width="10.5703125" style="98" customWidth="1"/>
    <col min="8" max="8" width="10.7109375" style="98" customWidth="1"/>
    <col min="9" max="9" width="10.5703125" style="98" customWidth="1"/>
    <col min="10" max="10" width="10.7109375" style="98" customWidth="1"/>
    <col min="11" max="11" width="10.5703125" style="98" customWidth="1"/>
    <col min="12" max="12" width="10.7109375" style="98" customWidth="1"/>
    <col min="13" max="13" width="10.5703125" style="98" customWidth="1"/>
    <col min="14" max="14" width="10.7109375" style="98" customWidth="1"/>
    <col min="15" max="15" width="10.5703125" style="98" customWidth="1"/>
    <col min="16" max="16" width="10.7109375" style="98" customWidth="1"/>
    <col min="17" max="17" width="10.5703125" style="98" customWidth="1"/>
    <col min="18" max="18" width="10.7109375" style="98" customWidth="1"/>
    <col min="19" max="19" width="10.5703125" style="98" customWidth="1"/>
    <col min="20" max="20" width="10.7109375" style="98" customWidth="1"/>
    <col min="21" max="21" width="10.5703125" style="98" customWidth="1"/>
    <col min="22" max="22" width="10.7109375" style="98" customWidth="1"/>
    <col min="23" max="23" width="10.5703125" style="98" customWidth="1"/>
    <col min="24" max="24" width="11.42578125" style="98" customWidth="1"/>
    <col min="25" max="25" width="12.7109375" style="98" customWidth="1"/>
    <col min="26" max="26" width="11.5703125" style="98" customWidth="1"/>
    <col min="27" max="27" width="13.7109375" style="98" customWidth="1"/>
    <col min="28" max="28" width="11.5703125" style="98" customWidth="1"/>
    <col min="29" max="29" width="13.7109375" style="98" customWidth="1"/>
    <col min="30" max="30" width="11.5703125" style="98" customWidth="1"/>
    <col min="31" max="31" width="13.7109375" style="98" customWidth="1"/>
    <col min="32" max="32" width="11.5703125" style="98" customWidth="1"/>
    <col min="33" max="33" width="13.7109375" style="98" customWidth="1"/>
    <col min="34" max="34" width="11.5703125" style="98" customWidth="1"/>
    <col min="35" max="35" width="13.7109375" style="98" customWidth="1"/>
    <col min="36" max="36" width="11.5703125" style="98" customWidth="1"/>
    <col min="37" max="37" width="13.7109375" style="98" customWidth="1"/>
    <col min="38" max="38" width="11.5703125" style="98" customWidth="1"/>
    <col min="39" max="39" width="13.7109375" style="98" customWidth="1"/>
    <col min="40" max="40" width="11.5703125" style="98" customWidth="1"/>
    <col min="41" max="41" width="13.7109375" style="98" customWidth="1"/>
    <col min="42" max="42" width="11.5703125" style="98" customWidth="1"/>
    <col min="43" max="43" width="11.42578125" style="98" bestFit="1" customWidth="1"/>
    <col min="44" max="44" width="11.5703125" style="98" customWidth="1"/>
    <col min="45" max="45" width="13.7109375" style="98" customWidth="1"/>
    <col min="46" max="46" width="11.5703125" style="98" customWidth="1"/>
    <col min="47" max="47" width="13.7109375" style="98" customWidth="1"/>
    <col min="48" max="48" width="11.5703125" style="98" customWidth="1"/>
    <col min="49" max="49" width="13.7109375" style="98" customWidth="1"/>
    <col min="50" max="50" width="11.5703125" style="98" customWidth="1"/>
    <col min="51" max="51" width="13.7109375" style="98" customWidth="1"/>
    <col min="52" max="52" width="11.5703125" style="98" customWidth="1"/>
    <col min="53" max="53" width="13.7109375" style="98" customWidth="1"/>
    <col min="54" max="54" width="11.5703125" style="98" customWidth="1"/>
    <col min="55" max="55" width="13.7109375" style="98" customWidth="1"/>
    <col min="56" max="56" width="11.5703125" style="98" customWidth="1"/>
    <col min="57" max="57" width="13.7109375" style="98" customWidth="1"/>
    <col min="58" max="58" width="11.5703125" style="98" customWidth="1"/>
    <col min="59" max="59" width="13.7109375" style="98" customWidth="1"/>
    <col min="60" max="60" width="11.5703125" style="98" customWidth="1"/>
    <col min="61" max="61" width="13.7109375" style="98" customWidth="1"/>
    <col min="62" max="62" width="11.5703125" style="98" customWidth="1"/>
    <col min="63" max="63" width="13.7109375" style="98" customWidth="1"/>
    <col min="64" max="64" width="11.5703125" style="98" customWidth="1"/>
    <col min="65" max="65" width="13.7109375" style="98" customWidth="1"/>
    <col min="66" max="66" width="11.5703125" style="98" customWidth="1"/>
    <col min="67" max="67" width="13.7109375" style="98" customWidth="1"/>
    <col min="68" max="68" width="11.5703125" style="98" customWidth="1"/>
    <col min="69" max="69" width="13.7109375" style="98" customWidth="1"/>
    <col min="70" max="70" width="11.5703125" style="98" customWidth="1"/>
    <col min="71" max="71" width="13.7109375" style="98" customWidth="1"/>
    <col min="72" max="16384" width="33.42578125" style="98"/>
  </cols>
  <sheetData>
    <row r="1" spans="1:71" ht="15.75" thickBot="1">
      <c r="A1" s="107" t="s">
        <v>189</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row>
    <row r="2" spans="1:71" s="93" customFormat="1" ht="15.75" thickBot="1">
      <c r="A2" s="109"/>
      <c r="B2" s="288">
        <v>42856</v>
      </c>
      <c r="C2" s="289"/>
      <c r="D2" s="288">
        <v>42887</v>
      </c>
      <c r="E2" s="289"/>
      <c r="F2" s="288">
        <v>42917</v>
      </c>
      <c r="G2" s="289"/>
      <c r="H2" s="288">
        <v>42948</v>
      </c>
      <c r="I2" s="289"/>
      <c r="J2" s="288">
        <v>42979</v>
      </c>
      <c r="K2" s="289"/>
      <c r="L2" s="288">
        <v>43009</v>
      </c>
      <c r="M2" s="289"/>
      <c r="N2" s="288">
        <v>43040</v>
      </c>
      <c r="O2" s="289"/>
      <c r="P2" s="288">
        <v>43070</v>
      </c>
      <c r="Q2" s="289"/>
      <c r="R2" s="288">
        <v>43101</v>
      </c>
      <c r="S2" s="289"/>
      <c r="T2" s="288">
        <v>43132</v>
      </c>
      <c r="U2" s="289"/>
      <c r="V2" s="288">
        <v>43160</v>
      </c>
      <c r="W2" s="289"/>
      <c r="X2" s="288">
        <v>43191</v>
      </c>
      <c r="Y2" s="289"/>
      <c r="Z2" s="288">
        <v>43221</v>
      </c>
      <c r="AA2" s="290"/>
      <c r="AB2" s="288">
        <v>43252</v>
      </c>
      <c r="AC2" s="290"/>
      <c r="AD2" s="288">
        <v>43282</v>
      </c>
      <c r="AE2" s="290"/>
      <c r="AF2" s="288">
        <v>43313</v>
      </c>
      <c r="AG2" s="290"/>
      <c r="AH2" s="288">
        <v>43344</v>
      </c>
      <c r="AI2" s="290"/>
      <c r="AJ2" s="288">
        <v>43374</v>
      </c>
      <c r="AK2" s="290"/>
      <c r="AL2" s="288">
        <v>43405</v>
      </c>
      <c r="AM2" s="290"/>
      <c r="AN2" s="288">
        <v>43435</v>
      </c>
      <c r="AO2" s="290"/>
      <c r="AP2" s="288">
        <v>43466</v>
      </c>
      <c r="AQ2" s="290"/>
      <c r="AR2" s="288">
        <v>43497</v>
      </c>
      <c r="AS2" s="290"/>
      <c r="AT2" s="288">
        <v>43525</v>
      </c>
      <c r="AU2" s="290"/>
      <c r="AV2" s="288">
        <v>43556</v>
      </c>
      <c r="AW2" s="290"/>
      <c r="AX2" s="288">
        <v>43586</v>
      </c>
      <c r="AY2" s="290"/>
      <c r="AZ2" s="288">
        <v>43617</v>
      </c>
      <c r="BA2" s="290"/>
      <c r="BB2" s="288">
        <v>43647</v>
      </c>
      <c r="BC2" s="290"/>
      <c r="BD2" s="288">
        <v>43678</v>
      </c>
      <c r="BE2" s="290"/>
      <c r="BF2" s="288">
        <v>43709</v>
      </c>
      <c r="BG2" s="290"/>
      <c r="BH2" s="288">
        <v>43739</v>
      </c>
      <c r="BI2" s="290"/>
      <c r="BJ2" s="288">
        <v>43770</v>
      </c>
      <c r="BK2" s="290"/>
      <c r="BL2" s="288">
        <v>43800</v>
      </c>
      <c r="BM2" s="290"/>
      <c r="BN2" s="288">
        <v>43831</v>
      </c>
      <c r="BO2" s="290"/>
      <c r="BP2" s="288">
        <v>43862</v>
      </c>
      <c r="BQ2" s="290"/>
      <c r="BR2" s="288">
        <v>43891</v>
      </c>
      <c r="BS2" s="290"/>
    </row>
    <row r="3" spans="1:71" s="94" customFormat="1" ht="30">
      <c r="A3" s="109"/>
      <c r="B3" s="110" t="s">
        <v>190</v>
      </c>
      <c r="C3" s="111" t="s">
        <v>191</v>
      </c>
      <c r="D3" s="110" t="s">
        <v>190</v>
      </c>
      <c r="E3" s="111" t="s">
        <v>191</v>
      </c>
      <c r="F3" s="110" t="s">
        <v>190</v>
      </c>
      <c r="G3" s="111" t="s">
        <v>191</v>
      </c>
      <c r="H3" s="110" t="s">
        <v>190</v>
      </c>
      <c r="I3" s="111" t="s">
        <v>191</v>
      </c>
      <c r="J3" s="110" t="s">
        <v>190</v>
      </c>
      <c r="K3" s="111" t="s">
        <v>191</v>
      </c>
      <c r="L3" s="110" t="s">
        <v>190</v>
      </c>
      <c r="M3" s="111" t="s">
        <v>191</v>
      </c>
      <c r="N3" s="110" t="s">
        <v>190</v>
      </c>
      <c r="O3" s="111" t="s">
        <v>191</v>
      </c>
      <c r="P3" s="110" t="s">
        <v>190</v>
      </c>
      <c r="Q3" s="111" t="s">
        <v>191</v>
      </c>
      <c r="R3" s="110" t="s">
        <v>190</v>
      </c>
      <c r="S3" s="111" t="s">
        <v>191</v>
      </c>
      <c r="T3" s="110" t="s">
        <v>190</v>
      </c>
      <c r="U3" s="111" t="s">
        <v>191</v>
      </c>
      <c r="V3" s="110" t="s">
        <v>190</v>
      </c>
      <c r="W3" s="111" t="s">
        <v>191</v>
      </c>
      <c r="X3" s="110" t="s">
        <v>190</v>
      </c>
      <c r="Y3" s="111" t="s">
        <v>191</v>
      </c>
      <c r="Z3" s="110" t="s">
        <v>190</v>
      </c>
      <c r="AA3" s="112" t="s">
        <v>191</v>
      </c>
      <c r="AB3" s="110" t="s">
        <v>190</v>
      </c>
      <c r="AC3" s="112" t="s">
        <v>191</v>
      </c>
      <c r="AD3" s="110" t="s">
        <v>190</v>
      </c>
      <c r="AE3" s="112" t="s">
        <v>191</v>
      </c>
      <c r="AF3" s="110" t="s">
        <v>190</v>
      </c>
      <c r="AG3" s="112" t="s">
        <v>191</v>
      </c>
      <c r="AH3" s="110" t="s">
        <v>190</v>
      </c>
      <c r="AI3" s="112" t="s">
        <v>191</v>
      </c>
      <c r="AJ3" s="110" t="s">
        <v>190</v>
      </c>
      <c r="AK3" s="112" t="s">
        <v>191</v>
      </c>
      <c r="AL3" s="110" t="s">
        <v>190</v>
      </c>
      <c r="AM3" s="112" t="s">
        <v>191</v>
      </c>
      <c r="AN3" s="110" t="s">
        <v>190</v>
      </c>
      <c r="AO3" s="112" t="s">
        <v>191</v>
      </c>
      <c r="AP3" s="110" t="s">
        <v>190</v>
      </c>
      <c r="AQ3" s="112" t="s">
        <v>191</v>
      </c>
      <c r="AR3" s="110" t="s">
        <v>190</v>
      </c>
      <c r="AS3" s="112" t="s">
        <v>191</v>
      </c>
      <c r="AT3" s="110" t="s">
        <v>190</v>
      </c>
      <c r="AU3" s="112" t="s">
        <v>191</v>
      </c>
      <c r="AV3" s="110" t="s">
        <v>190</v>
      </c>
      <c r="AW3" s="112" t="s">
        <v>191</v>
      </c>
      <c r="AX3" s="110" t="s">
        <v>190</v>
      </c>
      <c r="AY3" s="112" t="s">
        <v>191</v>
      </c>
      <c r="AZ3" s="110" t="s">
        <v>190</v>
      </c>
      <c r="BA3" s="112" t="s">
        <v>191</v>
      </c>
      <c r="BB3" s="110" t="s">
        <v>190</v>
      </c>
      <c r="BC3" s="112" t="s">
        <v>191</v>
      </c>
      <c r="BD3" s="110" t="s">
        <v>190</v>
      </c>
      <c r="BE3" s="112" t="s">
        <v>191</v>
      </c>
      <c r="BF3" s="110" t="s">
        <v>190</v>
      </c>
      <c r="BG3" s="112" t="s">
        <v>191</v>
      </c>
      <c r="BH3" s="110" t="s">
        <v>190</v>
      </c>
      <c r="BI3" s="112" t="s">
        <v>191</v>
      </c>
      <c r="BJ3" s="110" t="s">
        <v>190</v>
      </c>
      <c r="BK3" s="112" t="s">
        <v>191</v>
      </c>
      <c r="BL3" s="110" t="s">
        <v>190</v>
      </c>
      <c r="BM3" s="112" t="s">
        <v>191</v>
      </c>
      <c r="BN3" s="110" t="s">
        <v>190</v>
      </c>
      <c r="BO3" s="112" t="s">
        <v>191</v>
      </c>
      <c r="BP3" s="110" t="s">
        <v>190</v>
      </c>
      <c r="BQ3" s="112" t="s">
        <v>191</v>
      </c>
      <c r="BR3" s="110" t="s">
        <v>190</v>
      </c>
      <c r="BS3" s="112" t="s">
        <v>191</v>
      </c>
    </row>
    <row r="4" spans="1:71" ht="30">
      <c r="A4" s="113" t="s">
        <v>192</v>
      </c>
      <c r="B4" s="114">
        <v>448</v>
      </c>
      <c r="C4" s="115">
        <v>484</v>
      </c>
      <c r="D4" s="114">
        <v>425</v>
      </c>
      <c r="E4" s="115">
        <v>422</v>
      </c>
      <c r="F4" s="114">
        <v>405</v>
      </c>
      <c r="G4" s="115">
        <v>466</v>
      </c>
      <c r="H4" s="114">
        <v>391</v>
      </c>
      <c r="I4" s="115">
        <v>483</v>
      </c>
      <c r="J4" s="114">
        <v>416</v>
      </c>
      <c r="K4" s="115">
        <v>416</v>
      </c>
      <c r="L4" s="114">
        <v>421</v>
      </c>
      <c r="M4" s="115">
        <v>440</v>
      </c>
      <c r="N4" s="114">
        <v>444</v>
      </c>
      <c r="O4" s="115">
        <v>433</v>
      </c>
      <c r="P4" s="114">
        <v>319</v>
      </c>
      <c r="Q4" s="115">
        <v>381</v>
      </c>
      <c r="R4" s="114">
        <v>330</v>
      </c>
      <c r="S4" s="115">
        <v>401</v>
      </c>
      <c r="T4" s="114">
        <v>383</v>
      </c>
      <c r="U4" s="115">
        <v>340</v>
      </c>
      <c r="V4" s="114">
        <v>387</v>
      </c>
      <c r="W4" s="115">
        <v>398</v>
      </c>
      <c r="X4" s="114">
        <v>374</v>
      </c>
      <c r="Y4" s="115">
        <v>406</v>
      </c>
      <c r="Z4" s="114">
        <v>447</v>
      </c>
      <c r="AA4" s="116">
        <v>466</v>
      </c>
      <c r="AB4" s="114">
        <v>325</v>
      </c>
      <c r="AC4" s="116">
        <v>415</v>
      </c>
      <c r="AD4" s="114">
        <v>409</v>
      </c>
      <c r="AE4" s="116">
        <v>440</v>
      </c>
      <c r="AF4" s="114">
        <v>398</v>
      </c>
      <c r="AG4" s="116">
        <v>472</v>
      </c>
      <c r="AH4" s="114">
        <v>401</v>
      </c>
      <c r="AI4" s="116">
        <v>351</v>
      </c>
      <c r="AJ4" s="114">
        <v>428</v>
      </c>
      <c r="AK4" s="116">
        <v>369</v>
      </c>
      <c r="AL4" s="114">
        <v>367</v>
      </c>
      <c r="AM4" s="116">
        <v>435</v>
      </c>
      <c r="AN4" s="114">
        <v>301</v>
      </c>
      <c r="AO4" s="116">
        <v>332</v>
      </c>
      <c r="AP4" s="114">
        <v>286</v>
      </c>
      <c r="AQ4" s="116">
        <v>394</v>
      </c>
      <c r="AR4" s="114">
        <v>346</v>
      </c>
      <c r="AS4" s="116">
        <v>333</v>
      </c>
      <c r="AT4" s="114">
        <v>421</v>
      </c>
      <c r="AU4" s="116">
        <v>393</v>
      </c>
      <c r="AV4" s="114">
        <v>335</v>
      </c>
      <c r="AW4" s="116">
        <v>366</v>
      </c>
      <c r="AX4" s="114">
        <v>414</v>
      </c>
      <c r="AY4" s="116">
        <v>441</v>
      </c>
      <c r="AZ4" s="114">
        <v>340</v>
      </c>
      <c r="BA4" s="116">
        <v>369</v>
      </c>
      <c r="BB4" s="114">
        <v>391</v>
      </c>
      <c r="BC4" s="116">
        <v>430</v>
      </c>
      <c r="BD4" s="114">
        <v>422</v>
      </c>
      <c r="BE4" s="116">
        <v>422</v>
      </c>
      <c r="BF4" s="114">
        <v>380</v>
      </c>
      <c r="BG4" s="116">
        <v>361</v>
      </c>
      <c r="BH4" s="114">
        <v>396</v>
      </c>
      <c r="BI4" s="116">
        <v>443</v>
      </c>
      <c r="BJ4" s="114">
        <v>394</v>
      </c>
      <c r="BK4" s="116">
        <v>405</v>
      </c>
      <c r="BL4" s="114">
        <v>333</v>
      </c>
      <c r="BM4" s="116">
        <v>354</v>
      </c>
      <c r="BN4" s="114">
        <v>292</v>
      </c>
      <c r="BO4" s="116">
        <v>347</v>
      </c>
      <c r="BP4" s="114">
        <v>423</v>
      </c>
      <c r="BQ4" s="116">
        <v>325</v>
      </c>
      <c r="BR4" s="114">
        <v>446</v>
      </c>
      <c r="BS4" s="116">
        <v>475</v>
      </c>
    </row>
    <row r="5" spans="1:71" ht="30">
      <c r="A5" s="113" t="s">
        <v>193</v>
      </c>
      <c r="B5" s="114">
        <v>3</v>
      </c>
      <c r="C5" s="115">
        <v>7</v>
      </c>
      <c r="D5" s="114">
        <v>3</v>
      </c>
      <c r="E5" s="115">
        <v>3</v>
      </c>
      <c r="F5" s="114">
        <v>5</v>
      </c>
      <c r="G5" s="115">
        <v>5</v>
      </c>
      <c r="H5" s="114">
        <v>5</v>
      </c>
      <c r="I5" s="115">
        <v>4</v>
      </c>
      <c r="J5" s="114">
        <v>8</v>
      </c>
      <c r="K5" s="115">
        <v>8</v>
      </c>
      <c r="L5" s="114">
        <v>6</v>
      </c>
      <c r="M5" s="115">
        <v>5</v>
      </c>
      <c r="N5" s="114">
        <v>12</v>
      </c>
      <c r="O5" s="115">
        <v>9</v>
      </c>
      <c r="P5" s="114">
        <v>4</v>
      </c>
      <c r="Q5" s="115">
        <v>9</v>
      </c>
      <c r="R5" s="114">
        <v>2</v>
      </c>
      <c r="S5" s="115">
        <v>2</v>
      </c>
      <c r="T5" s="114">
        <v>9</v>
      </c>
      <c r="U5" s="115">
        <v>5</v>
      </c>
      <c r="V5" s="114">
        <v>9</v>
      </c>
      <c r="W5" s="115">
        <v>10</v>
      </c>
      <c r="X5" s="114">
        <v>7</v>
      </c>
      <c r="Y5" s="115">
        <v>5</v>
      </c>
      <c r="Z5" s="114">
        <v>5</v>
      </c>
      <c r="AA5" s="116">
        <v>11</v>
      </c>
      <c r="AB5" s="114">
        <v>4</v>
      </c>
      <c r="AC5" s="116">
        <v>2</v>
      </c>
      <c r="AD5" s="114">
        <v>3</v>
      </c>
      <c r="AE5" s="116">
        <v>5</v>
      </c>
      <c r="AF5" s="114">
        <v>2</v>
      </c>
      <c r="AG5" s="116">
        <v>5</v>
      </c>
      <c r="AH5" s="114">
        <v>2</v>
      </c>
      <c r="AI5" s="116">
        <v>0</v>
      </c>
      <c r="AJ5" s="114">
        <v>4</v>
      </c>
      <c r="AK5" s="116">
        <v>3</v>
      </c>
      <c r="AL5" s="114">
        <v>6</v>
      </c>
      <c r="AM5" s="116">
        <v>6</v>
      </c>
      <c r="AN5" s="114">
        <v>1</v>
      </c>
      <c r="AO5" s="116">
        <v>2</v>
      </c>
      <c r="AP5" s="114">
        <v>4</v>
      </c>
      <c r="AQ5" s="116">
        <v>2</v>
      </c>
      <c r="AR5" s="114">
        <v>2</v>
      </c>
      <c r="AS5" s="116">
        <v>5</v>
      </c>
      <c r="AT5" s="114">
        <v>5</v>
      </c>
      <c r="AU5" s="116">
        <v>3</v>
      </c>
      <c r="AV5" s="114">
        <v>13</v>
      </c>
      <c r="AW5" s="116">
        <v>9</v>
      </c>
      <c r="AX5" s="114">
        <v>10</v>
      </c>
      <c r="AY5" s="116">
        <v>13</v>
      </c>
      <c r="AZ5" s="114">
        <v>8</v>
      </c>
      <c r="BA5" s="116">
        <v>8</v>
      </c>
      <c r="BB5" s="114">
        <v>12</v>
      </c>
      <c r="BC5" s="116">
        <v>8</v>
      </c>
      <c r="BD5" s="114">
        <v>19</v>
      </c>
      <c r="BE5" s="116">
        <v>15</v>
      </c>
      <c r="BF5" s="114">
        <v>9</v>
      </c>
      <c r="BG5" s="116">
        <v>14</v>
      </c>
      <c r="BH5" s="114">
        <v>19</v>
      </c>
      <c r="BI5" s="116">
        <v>16</v>
      </c>
      <c r="BJ5" s="114">
        <v>15</v>
      </c>
      <c r="BK5" s="116">
        <v>15</v>
      </c>
      <c r="BL5" s="114">
        <v>9</v>
      </c>
      <c r="BM5" s="116">
        <v>14</v>
      </c>
      <c r="BN5" s="114">
        <v>13</v>
      </c>
      <c r="BO5" s="116">
        <v>10</v>
      </c>
      <c r="BP5" s="114">
        <v>24</v>
      </c>
      <c r="BQ5" s="116">
        <v>13</v>
      </c>
      <c r="BR5" s="114">
        <v>17</v>
      </c>
      <c r="BS5" s="116">
        <v>22</v>
      </c>
    </row>
    <row r="6" spans="1:71">
      <c r="A6" s="113" t="s">
        <v>194</v>
      </c>
      <c r="B6" s="114">
        <v>102</v>
      </c>
      <c r="C6" s="115">
        <v>110</v>
      </c>
      <c r="D6" s="114">
        <v>114</v>
      </c>
      <c r="E6" s="115">
        <v>102</v>
      </c>
      <c r="F6" s="114">
        <v>113</v>
      </c>
      <c r="G6" s="115">
        <v>87</v>
      </c>
      <c r="H6" s="114">
        <v>103</v>
      </c>
      <c r="I6" s="115">
        <v>126</v>
      </c>
      <c r="J6" s="114">
        <v>124</v>
      </c>
      <c r="K6" s="115">
        <v>123</v>
      </c>
      <c r="L6" s="114">
        <v>112</v>
      </c>
      <c r="M6" s="115">
        <v>105</v>
      </c>
      <c r="N6" s="114">
        <v>116</v>
      </c>
      <c r="O6" s="115">
        <v>124</v>
      </c>
      <c r="P6" s="114">
        <v>99</v>
      </c>
      <c r="Q6" s="115">
        <v>128</v>
      </c>
      <c r="R6" s="114">
        <v>123</v>
      </c>
      <c r="S6" s="115">
        <v>50</v>
      </c>
      <c r="T6" s="114">
        <v>106</v>
      </c>
      <c r="U6" s="115">
        <v>132</v>
      </c>
      <c r="V6" s="114">
        <v>97</v>
      </c>
      <c r="W6" s="115">
        <v>124</v>
      </c>
      <c r="X6" s="114">
        <v>115</v>
      </c>
      <c r="Y6" s="115">
        <v>97</v>
      </c>
      <c r="Z6" s="114">
        <v>124</v>
      </c>
      <c r="AA6" s="116">
        <v>134</v>
      </c>
      <c r="AB6" s="114">
        <v>113</v>
      </c>
      <c r="AC6" s="116">
        <v>134</v>
      </c>
      <c r="AD6" s="114">
        <v>120</v>
      </c>
      <c r="AE6" s="116">
        <v>109</v>
      </c>
      <c r="AF6" s="114">
        <v>140</v>
      </c>
      <c r="AG6" s="116">
        <v>136</v>
      </c>
      <c r="AH6" s="114">
        <v>122</v>
      </c>
      <c r="AI6" s="116">
        <v>119</v>
      </c>
      <c r="AJ6" s="114">
        <v>147</v>
      </c>
      <c r="AK6" s="116">
        <v>122</v>
      </c>
      <c r="AL6" s="114">
        <v>118</v>
      </c>
      <c r="AM6" s="116">
        <v>145</v>
      </c>
      <c r="AN6" s="114">
        <v>108</v>
      </c>
      <c r="AO6" s="116">
        <v>138</v>
      </c>
      <c r="AP6" s="114">
        <v>139</v>
      </c>
      <c r="AQ6" s="116">
        <v>46</v>
      </c>
      <c r="AR6" s="114">
        <v>96</v>
      </c>
      <c r="AS6" s="116">
        <v>147</v>
      </c>
      <c r="AT6" s="114">
        <v>97</v>
      </c>
      <c r="AU6" s="116">
        <v>136</v>
      </c>
      <c r="AV6" s="114">
        <v>129</v>
      </c>
      <c r="AW6" s="116">
        <v>107</v>
      </c>
      <c r="AX6" s="114">
        <v>135</v>
      </c>
      <c r="AY6" s="116">
        <v>140</v>
      </c>
      <c r="AZ6" s="114">
        <v>121</v>
      </c>
      <c r="BA6" s="116">
        <v>135</v>
      </c>
      <c r="BB6" s="114">
        <v>155</v>
      </c>
      <c r="BC6" s="116">
        <v>121</v>
      </c>
      <c r="BD6" s="114">
        <v>141</v>
      </c>
      <c r="BE6" s="116">
        <v>131</v>
      </c>
      <c r="BF6" s="114">
        <v>143</v>
      </c>
      <c r="BG6" s="116">
        <v>145</v>
      </c>
      <c r="BH6" s="114">
        <v>140</v>
      </c>
      <c r="BI6" s="116">
        <v>158</v>
      </c>
      <c r="BJ6" s="114">
        <v>126</v>
      </c>
      <c r="BK6" s="116">
        <v>138</v>
      </c>
      <c r="BL6" s="114">
        <v>130</v>
      </c>
      <c r="BM6" s="116">
        <v>123</v>
      </c>
      <c r="BN6" s="114">
        <v>154</v>
      </c>
      <c r="BO6" s="116">
        <v>74</v>
      </c>
      <c r="BP6" s="114">
        <v>117</v>
      </c>
      <c r="BQ6" s="116">
        <v>169</v>
      </c>
      <c r="BR6" s="114">
        <v>137</v>
      </c>
      <c r="BS6" s="116">
        <v>159</v>
      </c>
    </row>
    <row r="7" spans="1:71">
      <c r="A7" s="113" t="s">
        <v>195</v>
      </c>
      <c r="B7" s="114">
        <v>48</v>
      </c>
      <c r="C7" s="115">
        <v>44</v>
      </c>
      <c r="D7" s="114">
        <v>30</v>
      </c>
      <c r="E7" s="115">
        <v>33</v>
      </c>
      <c r="F7" s="114">
        <v>33</v>
      </c>
      <c r="G7" s="115">
        <v>34</v>
      </c>
      <c r="H7" s="114">
        <v>43</v>
      </c>
      <c r="I7" s="115">
        <v>35</v>
      </c>
      <c r="J7" s="114">
        <v>25</v>
      </c>
      <c r="K7" s="115">
        <v>40</v>
      </c>
      <c r="L7" s="114">
        <v>25</v>
      </c>
      <c r="M7" s="115">
        <v>22</v>
      </c>
      <c r="N7" s="114">
        <v>34</v>
      </c>
      <c r="O7" s="115">
        <v>20</v>
      </c>
      <c r="P7" s="114">
        <v>40</v>
      </c>
      <c r="Q7" s="115">
        <v>33</v>
      </c>
      <c r="R7" s="114">
        <v>34</v>
      </c>
      <c r="S7" s="115">
        <v>38</v>
      </c>
      <c r="T7" s="114">
        <v>38</v>
      </c>
      <c r="U7" s="115">
        <v>52</v>
      </c>
      <c r="V7" s="114">
        <v>41</v>
      </c>
      <c r="W7" s="115">
        <v>47</v>
      </c>
      <c r="X7" s="114">
        <v>36</v>
      </c>
      <c r="Y7" s="115">
        <v>46</v>
      </c>
      <c r="Z7" s="114">
        <v>60</v>
      </c>
      <c r="AA7" s="116">
        <v>51</v>
      </c>
      <c r="AB7" s="114">
        <v>35</v>
      </c>
      <c r="AC7" s="116">
        <v>28</v>
      </c>
      <c r="AD7" s="114">
        <v>26</v>
      </c>
      <c r="AE7" s="116">
        <v>58</v>
      </c>
      <c r="AF7" s="114">
        <v>35</v>
      </c>
      <c r="AG7" s="116">
        <v>34</v>
      </c>
      <c r="AH7" s="114">
        <v>25</v>
      </c>
      <c r="AI7" s="116">
        <v>38</v>
      </c>
      <c r="AJ7" s="114">
        <v>32</v>
      </c>
      <c r="AK7" s="116">
        <v>19</v>
      </c>
      <c r="AL7" s="114">
        <v>37</v>
      </c>
      <c r="AM7" s="116">
        <v>36</v>
      </c>
      <c r="AN7" s="114">
        <v>35</v>
      </c>
      <c r="AO7" s="116">
        <v>30</v>
      </c>
      <c r="AP7" s="114">
        <v>22</v>
      </c>
      <c r="AQ7" s="116">
        <v>29</v>
      </c>
      <c r="AR7" s="114">
        <v>18</v>
      </c>
      <c r="AS7" s="116">
        <v>43</v>
      </c>
      <c r="AT7" s="114">
        <v>29</v>
      </c>
      <c r="AU7" s="116">
        <v>23</v>
      </c>
      <c r="AV7" s="114">
        <v>39</v>
      </c>
      <c r="AW7" s="116">
        <v>30</v>
      </c>
      <c r="AX7" s="114">
        <v>42</v>
      </c>
      <c r="AY7" s="116">
        <v>36</v>
      </c>
      <c r="AZ7" s="114">
        <v>26</v>
      </c>
      <c r="BA7" s="116">
        <v>28</v>
      </c>
      <c r="BB7" s="114">
        <v>43</v>
      </c>
      <c r="BC7" s="116">
        <v>40</v>
      </c>
      <c r="BD7" s="114">
        <v>34</v>
      </c>
      <c r="BE7" s="116">
        <v>45</v>
      </c>
      <c r="BF7" s="114">
        <v>35</v>
      </c>
      <c r="BG7" s="116">
        <v>20</v>
      </c>
      <c r="BH7" s="114">
        <v>29</v>
      </c>
      <c r="BI7" s="116">
        <v>39</v>
      </c>
      <c r="BJ7" s="114">
        <v>29</v>
      </c>
      <c r="BK7" s="116">
        <v>36</v>
      </c>
      <c r="BL7" s="114">
        <v>34</v>
      </c>
      <c r="BM7" s="116">
        <v>35</v>
      </c>
      <c r="BN7" s="114">
        <v>22</v>
      </c>
      <c r="BO7" s="116">
        <v>24</v>
      </c>
      <c r="BP7" s="114">
        <v>28</v>
      </c>
      <c r="BQ7" s="116">
        <v>29</v>
      </c>
      <c r="BR7" s="114">
        <v>36</v>
      </c>
      <c r="BS7" s="116">
        <v>46</v>
      </c>
    </row>
    <row r="8" spans="1:71">
      <c r="A8" s="113" t="s">
        <v>196</v>
      </c>
      <c r="B8" s="114">
        <v>7</v>
      </c>
      <c r="C8" s="115">
        <v>7</v>
      </c>
      <c r="D8" s="114">
        <v>5</v>
      </c>
      <c r="E8" s="115">
        <v>2</v>
      </c>
      <c r="F8" s="114">
        <v>3</v>
      </c>
      <c r="G8" s="115">
        <v>7</v>
      </c>
      <c r="H8" s="114">
        <v>5</v>
      </c>
      <c r="I8" s="115">
        <v>8</v>
      </c>
      <c r="J8" s="114">
        <v>3</v>
      </c>
      <c r="K8" s="115">
        <v>4</v>
      </c>
      <c r="L8" s="114">
        <v>8</v>
      </c>
      <c r="M8" s="115">
        <v>5</v>
      </c>
      <c r="N8" s="114">
        <v>5</v>
      </c>
      <c r="O8" s="115">
        <v>8</v>
      </c>
      <c r="P8" s="114">
        <v>8</v>
      </c>
      <c r="Q8" s="115">
        <v>3</v>
      </c>
      <c r="R8" s="114">
        <v>2</v>
      </c>
      <c r="S8" s="115">
        <v>2</v>
      </c>
      <c r="T8" s="114">
        <v>4</v>
      </c>
      <c r="U8" s="115">
        <v>4</v>
      </c>
      <c r="V8" s="114">
        <v>4</v>
      </c>
      <c r="W8" s="115">
        <v>5</v>
      </c>
      <c r="X8" s="114">
        <v>7</v>
      </c>
      <c r="Y8" s="115">
        <v>5</v>
      </c>
      <c r="Z8" s="114">
        <v>5</v>
      </c>
      <c r="AA8" s="116">
        <v>7</v>
      </c>
      <c r="AB8" s="114">
        <v>7</v>
      </c>
      <c r="AC8" s="116">
        <v>4</v>
      </c>
      <c r="AD8" s="114">
        <v>8</v>
      </c>
      <c r="AE8" s="116">
        <v>8</v>
      </c>
      <c r="AF8" s="114">
        <v>5</v>
      </c>
      <c r="AG8" s="116">
        <v>5</v>
      </c>
      <c r="AH8" s="114">
        <v>4</v>
      </c>
      <c r="AI8" s="116">
        <v>5</v>
      </c>
      <c r="AJ8" s="114">
        <v>4</v>
      </c>
      <c r="AK8" s="116">
        <v>3</v>
      </c>
      <c r="AL8" s="114">
        <v>10</v>
      </c>
      <c r="AM8" s="116">
        <v>10</v>
      </c>
      <c r="AN8" s="114">
        <v>9</v>
      </c>
      <c r="AO8" s="116">
        <v>3</v>
      </c>
      <c r="AP8" s="114">
        <v>8</v>
      </c>
      <c r="AQ8" s="116">
        <v>5</v>
      </c>
      <c r="AR8" s="114">
        <v>8</v>
      </c>
      <c r="AS8" s="116">
        <v>3</v>
      </c>
      <c r="AT8" s="114">
        <v>7</v>
      </c>
      <c r="AU8" s="116">
        <v>6</v>
      </c>
      <c r="AV8" s="114">
        <v>8</v>
      </c>
      <c r="AW8" s="116">
        <v>6</v>
      </c>
      <c r="AX8" s="114">
        <v>13</v>
      </c>
      <c r="AY8" s="116">
        <v>8</v>
      </c>
      <c r="AZ8" s="114">
        <v>5</v>
      </c>
      <c r="BA8" s="116">
        <v>5</v>
      </c>
      <c r="BB8" s="114">
        <v>9</v>
      </c>
      <c r="BC8" s="116">
        <v>13</v>
      </c>
      <c r="BD8" s="114">
        <v>4</v>
      </c>
      <c r="BE8" s="116">
        <v>8</v>
      </c>
      <c r="BF8" s="114">
        <v>8</v>
      </c>
      <c r="BG8" s="116">
        <v>5</v>
      </c>
      <c r="BH8" s="114">
        <v>5</v>
      </c>
      <c r="BI8" s="116">
        <v>5</v>
      </c>
      <c r="BJ8" s="114">
        <v>14</v>
      </c>
      <c r="BK8" s="116">
        <v>4</v>
      </c>
      <c r="BL8" s="114">
        <v>6</v>
      </c>
      <c r="BM8" s="116">
        <v>9</v>
      </c>
      <c r="BN8" s="114">
        <v>3</v>
      </c>
      <c r="BO8" s="116">
        <v>5</v>
      </c>
      <c r="BP8" s="114">
        <v>4</v>
      </c>
      <c r="BQ8" s="116">
        <v>6</v>
      </c>
      <c r="BR8" s="114">
        <v>4</v>
      </c>
      <c r="BS8" s="116">
        <v>7</v>
      </c>
    </row>
    <row r="9" spans="1:71" ht="30">
      <c r="A9" s="113" t="s">
        <v>197</v>
      </c>
      <c r="B9" s="114">
        <v>5</v>
      </c>
      <c r="C9" s="115">
        <v>3</v>
      </c>
      <c r="D9" s="114">
        <v>3</v>
      </c>
      <c r="E9" s="115">
        <v>6</v>
      </c>
      <c r="F9" s="114">
        <v>2</v>
      </c>
      <c r="G9" s="115">
        <v>3</v>
      </c>
      <c r="H9" s="117">
        <v>0</v>
      </c>
      <c r="I9" s="118">
        <v>0</v>
      </c>
      <c r="J9" s="114">
        <v>3</v>
      </c>
      <c r="K9" s="115">
        <v>1</v>
      </c>
      <c r="L9" s="114">
        <v>2</v>
      </c>
      <c r="M9" s="115">
        <v>2</v>
      </c>
      <c r="N9" s="114">
        <v>2</v>
      </c>
      <c r="O9" s="115">
        <v>1</v>
      </c>
      <c r="P9" s="114">
        <v>1</v>
      </c>
      <c r="Q9" s="115">
        <v>2</v>
      </c>
      <c r="R9" s="114">
        <v>1</v>
      </c>
      <c r="S9" s="115">
        <v>1</v>
      </c>
      <c r="T9" s="117">
        <v>0</v>
      </c>
      <c r="U9" s="115">
        <v>1</v>
      </c>
      <c r="V9" s="114">
        <v>1</v>
      </c>
      <c r="W9" s="115">
        <v>1</v>
      </c>
      <c r="X9" s="114">
        <v>1</v>
      </c>
      <c r="Y9" s="115">
        <v>0</v>
      </c>
      <c r="Z9" s="114">
        <v>1</v>
      </c>
      <c r="AA9" s="116">
        <v>1</v>
      </c>
      <c r="AB9" s="114">
        <v>0</v>
      </c>
      <c r="AC9" s="116">
        <v>1</v>
      </c>
      <c r="AD9" s="114">
        <v>3</v>
      </c>
      <c r="AE9" s="116">
        <v>1</v>
      </c>
      <c r="AF9" s="114">
        <v>2</v>
      </c>
      <c r="AG9" s="116">
        <v>5</v>
      </c>
      <c r="AH9" s="114">
        <v>2</v>
      </c>
      <c r="AI9" s="116">
        <v>1</v>
      </c>
      <c r="AJ9" s="114">
        <v>2</v>
      </c>
      <c r="AK9" s="116">
        <v>1</v>
      </c>
      <c r="AL9" s="114">
        <v>1</v>
      </c>
      <c r="AM9" s="116">
        <v>3</v>
      </c>
      <c r="AN9" s="114">
        <v>1</v>
      </c>
      <c r="AO9" s="116">
        <v>0</v>
      </c>
      <c r="AP9" s="114">
        <v>4</v>
      </c>
      <c r="AQ9" s="116">
        <v>2</v>
      </c>
      <c r="AR9" s="114">
        <v>3</v>
      </c>
      <c r="AS9" s="116">
        <v>6</v>
      </c>
      <c r="AT9" s="114">
        <v>6</v>
      </c>
      <c r="AU9" s="116">
        <v>3</v>
      </c>
      <c r="AV9" s="114">
        <v>4</v>
      </c>
      <c r="AW9" s="116">
        <v>5</v>
      </c>
      <c r="AX9" s="114">
        <v>3</v>
      </c>
      <c r="AY9" s="116">
        <v>5</v>
      </c>
      <c r="AZ9" s="114">
        <v>2</v>
      </c>
      <c r="BA9" s="116">
        <v>2</v>
      </c>
      <c r="BB9" s="114">
        <v>7</v>
      </c>
      <c r="BC9" s="116">
        <v>7</v>
      </c>
      <c r="BD9" s="114">
        <v>2</v>
      </c>
      <c r="BE9" s="116">
        <v>1</v>
      </c>
      <c r="BF9" s="114">
        <v>5</v>
      </c>
      <c r="BG9" s="116">
        <v>3</v>
      </c>
      <c r="BH9" s="114">
        <v>2</v>
      </c>
      <c r="BI9" s="116">
        <v>4</v>
      </c>
      <c r="BJ9" s="114">
        <v>3</v>
      </c>
      <c r="BK9" s="116">
        <v>2</v>
      </c>
      <c r="BL9" s="114">
        <v>3</v>
      </c>
      <c r="BM9" s="116">
        <v>2</v>
      </c>
      <c r="BN9" s="114">
        <v>1</v>
      </c>
      <c r="BO9" s="116">
        <v>3</v>
      </c>
      <c r="BP9" s="114">
        <v>2</v>
      </c>
      <c r="BQ9" s="116">
        <v>2</v>
      </c>
      <c r="BR9" s="114">
        <v>1</v>
      </c>
      <c r="BS9" s="116">
        <v>2</v>
      </c>
    </row>
    <row r="10" spans="1:71" ht="30">
      <c r="A10" s="113" t="s">
        <v>198</v>
      </c>
      <c r="B10" s="114">
        <v>3</v>
      </c>
      <c r="C10" s="115">
        <v>1</v>
      </c>
      <c r="D10" s="114">
        <v>4</v>
      </c>
      <c r="E10" s="115">
        <v>4</v>
      </c>
      <c r="F10" s="114">
        <v>3</v>
      </c>
      <c r="G10" s="115">
        <v>3</v>
      </c>
      <c r="H10" s="114">
        <v>6</v>
      </c>
      <c r="I10" s="115">
        <v>6</v>
      </c>
      <c r="J10" s="114">
        <v>5</v>
      </c>
      <c r="K10" s="115">
        <v>5</v>
      </c>
      <c r="L10" s="114">
        <v>3</v>
      </c>
      <c r="M10" s="115">
        <v>3</v>
      </c>
      <c r="N10" s="114">
        <v>4</v>
      </c>
      <c r="O10" s="115">
        <v>4</v>
      </c>
      <c r="P10" s="114">
        <v>7</v>
      </c>
      <c r="Q10" s="115">
        <v>8</v>
      </c>
      <c r="R10" s="114">
        <v>5</v>
      </c>
      <c r="S10" s="115">
        <v>3</v>
      </c>
      <c r="T10" s="114">
        <v>1</v>
      </c>
      <c r="U10" s="115">
        <v>4</v>
      </c>
      <c r="V10" s="114">
        <v>2</v>
      </c>
      <c r="W10" s="115">
        <v>2</v>
      </c>
      <c r="X10" s="114">
        <v>1</v>
      </c>
      <c r="Y10" s="115">
        <v>1</v>
      </c>
      <c r="Z10" s="114">
        <v>3</v>
      </c>
      <c r="AA10" s="116">
        <v>3</v>
      </c>
      <c r="AB10" s="114">
        <v>0</v>
      </c>
      <c r="AC10" s="116">
        <v>0</v>
      </c>
      <c r="AD10" s="114">
        <v>5</v>
      </c>
      <c r="AE10" s="116">
        <v>0</v>
      </c>
      <c r="AF10" s="114">
        <v>5</v>
      </c>
      <c r="AG10" s="116">
        <v>6</v>
      </c>
      <c r="AH10" s="114">
        <v>2</v>
      </c>
      <c r="AI10" s="116">
        <v>4</v>
      </c>
      <c r="AJ10" s="114">
        <v>2</v>
      </c>
      <c r="AK10" s="116">
        <v>0</v>
      </c>
      <c r="AL10" s="114">
        <v>4</v>
      </c>
      <c r="AM10" s="116">
        <v>5</v>
      </c>
      <c r="AN10" s="114">
        <v>1</v>
      </c>
      <c r="AO10" s="116">
        <v>1</v>
      </c>
      <c r="AP10" s="114">
        <v>2</v>
      </c>
      <c r="AQ10" s="116">
        <v>3</v>
      </c>
      <c r="AR10" s="114">
        <v>2</v>
      </c>
      <c r="AS10" s="116">
        <v>1</v>
      </c>
      <c r="AT10" s="114">
        <v>2</v>
      </c>
      <c r="AU10" s="116">
        <v>2</v>
      </c>
      <c r="AV10" s="114">
        <v>3</v>
      </c>
      <c r="AW10" s="116">
        <v>3</v>
      </c>
      <c r="AX10" s="114">
        <v>3</v>
      </c>
      <c r="AY10" s="116">
        <v>3</v>
      </c>
      <c r="AZ10" s="114">
        <v>1</v>
      </c>
      <c r="BA10" s="116">
        <v>1</v>
      </c>
      <c r="BB10" s="114">
        <v>3</v>
      </c>
      <c r="BC10" s="116">
        <v>3</v>
      </c>
      <c r="BD10" s="114">
        <v>5</v>
      </c>
      <c r="BE10" s="116">
        <v>3</v>
      </c>
      <c r="BF10" s="114">
        <v>6</v>
      </c>
      <c r="BG10" s="116">
        <v>5</v>
      </c>
      <c r="BH10" s="114">
        <v>4</v>
      </c>
      <c r="BI10" s="116">
        <v>6</v>
      </c>
      <c r="BJ10" s="114">
        <v>1</v>
      </c>
      <c r="BK10" s="116">
        <v>3</v>
      </c>
      <c r="BL10" s="114">
        <v>4</v>
      </c>
      <c r="BM10" s="116">
        <v>4</v>
      </c>
      <c r="BN10" s="114">
        <v>3</v>
      </c>
      <c r="BO10" s="116">
        <v>1</v>
      </c>
      <c r="BP10" s="114">
        <v>1</v>
      </c>
      <c r="BQ10" s="116">
        <v>3</v>
      </c>
      <c r="BR10" s="114">
        <v>6</v>
      </c>
      <c r="BS10" s="116">
        <v>2</v>
      </c>
    </row>
    <row r="11" spans="1:71" ht="28.5" customHeight="1">
      <c r="A11" s="113" t="s">
        <v>199</v>
      </c>
      <c r="B11" s="114">
        <v>2</v>
      </c>
      <c r="C11" s="115">
        <v>3</v>
      </c>
      <c r="D11" s="114">
        <v>1</v>
      </c>
      <c r="E11" s="115">
        <v>2</v>
      </c>
      <c r="F11" s="117">
        <v>0</v>
      </c>
      <c r="G11" s="115">
        <v>1</v>
      </c>
      <c r="H11" s="117">
        <v>0</v>
      </c>
      <c r="I11" s="115">
        <v>1</v>
      </c>
      <c r="J11" s="117">
        <v>0</v>
      </c>
      <c r="K11" s="118">
        <v>0</v>
      </c>
      <c r="L11" s="117">
        <v>0</v>
      </c>
      <c r="M11" s="118">
        <v>0</v>
      </c>
      <c r="N11" s="117">
        <v>0</v>
      </c>
      <c r="O11" s="118">
        <v>0</v>
      </c>
      <c r="P11" s="114">
        <v>1</v>
      </c>
      <c r="Q11" s="118">
        <v>0</v>
      </c>
      <c r="R11" s="117">
        <v>0</v>
      </c>
      <c r="S11" s="118">
        <v>0</v>
      </c>
      <c r="T11" s="117">
        <v>0</v>
      </c>
      <c r="U11" s="115">
        <v>1</v>
      </c>
      <c r="V11" s="114">
        <v>3</v>
      </c>
      <c r="W11" s="118">
        <v>0</v>
      </c>
      <c r="X11" s="114">
        <v>0</v>
      </c>
      <c r="Y11" s="118">
        <v>0</v>
      </c>
      <c r="Z11" s="114">
        <v>1</v>
      </c>
      <c r="AA11" s="119">
        <v>0</v>
      </c>
      <c r="AB11" s="114">
        <v>0</v>
      </c>
      <c r="AC11" s="119">
        <v>0</v>
      </c>
      <c r="AD11" s="114">
        <v>2</v>
      </c>
      <c r="AE11" s="119">
        <v>2</v>
      </c>
      <c r="AF11" s="114">
        <v>0</v>
      </c>
      <c r="AG11" s="119">
        <v>0</v>
      </c>
      <c r="AH11" s="114">
        <v>0</v>
      </c>
      <c r="AI11" s="119">
        <v>0</v>
      </c>
      <c r="AJ11" s="114">
        <v>0</v>
      </c>
      <c r="AK11" s="119">
        <v>0</v>
      </c>
      <c r="AL11" s="114">
        <v>0</v>
      </c>
      <c r="AM11" s="119">
        <v>1</v>
      </c>
      <c r="AN11" s="114">
        <v>0</v>
      </c>
      <c r="AO11" s="119">
        <v>0</v>
      </c>
      <c r="AP11" s="114">
        <v>0</v>
      </c>
      <c r="AQ11" s="119">
        <v>0</v>
      </c>
      <c r="AR11" s="114">
        <v>1</v>
      </c>
      <c r="AS11" s="119">
        <v>0</v>
      </c>
      <c r="AT11" s="114">
        <v>0</v>
      </c>
      <c r="AU11" s="119">
        <v>3</v>
      </c>
      <c r="AV11" s="114">
        <v>0</v>
      </c>
      <c r="AW11" s="119">
        <v>0</v>
      </c>
      <c r="AX11" s="114">
        <v>1</v>
      </c>
      <c r="AY11" s="119">
        <v>0</v>
      </c>
      <c r="AZ11" s="114">
        <v>0</v>
      </c>
      <c r="BA11" s="119">
        <v>1</v>
      </c>
      <c r="BB11" s="114">
        <v>0</v>
      </c>
      <c r="BC11" s="119">
        <v>0</v>
      </c>
      <c r="BD11" s="114">
        <v>0</v>
      </c>
      <c r="BE11" s="119">
        <v>1</v>
      </c>
      <c r="BF11" s="114">
        <v>0</v>
      </c>
      <c r="BG11" s="119">
        <v>0</v>
      </c>
      <c r="BH11" s="114">
        <v>0</v>
      </c>
      <c r="BI11" s="119">
        <v>0</v>
      </c>
      <c r="BJ11" s="114">
        <v>0</v>
      </c>
      <c r="BK11" s="119">
        <v>0</v>
      </c>
      <c r="BL11" s="114">
        <v>2</v>
      </c>
      <c r="BM11" s="119">
        <v>0</v>
      </c>
      <c r="BN11" s="114">
        <v>0</v>
      </c>
      <c r="BO11" s="119">
        <v>1</v>
      </c>
      <c r="BP11" s="114">
        <v>2</v>
      </c>
      <c r="BQ11" s="119">
        <v>0</v>
      </c>
      <c r="BR11" s="114">
        <v>0</v>
      </c>
      <c r="BS11" s="119">
        <v>3</v>
      </c>
    </row>
    <row r="12" spans="1:71" ht="30">
      <c r="A12" s="113" t="s">
        <v>200</v>
      </c>
      <c r="B12" s="114">
        <v>1</v>
      </c>
      <c r="C12" s="115">
        <v>2</v>
      </c>
      <c r="D12" s="114">
        <v>1</v>
      </c>
      <c r="E12" s="115">
        <v>1</v>
      </c>
      <c r="F12" s="117">
        <v>0</v>
      </c>
      <c r="G12" s="118">
        <v>0</v>
      </c>
      <c r="H12" s="117">
        <v>0</v>
      </c>
      <c r="I12" s="118">
        <v>0</v>
      </c>
      <c r="J12" s="117">
        <v>0</v>
      </c>
      <c r="K12" s="118">
        <v>0</v>
      </c>
      <c r="L12" s="117">
        <v>0</v>
      </c>
      <c r="M12" s="118">
        <v>0</v>
      </c>
      <c r="N12" s="114">
        <v>1</v>
      </c>
      <c r="O12" s="115">
        <v>1</v>
      </c>
      <c r="P12" s="117">
        <v>0</v>
      </c>
      <c r="Q12" s="118">
        <v>0</v>
      </c>
      <c r="R12" s="117">
        <v>0</v>
      </c>
      <c r="S12" s="115">
        <v>1</v>
      </c>
      <c r="T12" s="117">
        <v>0</v>
      </c>
      <c r="U12" s="118">
        <v>0</v>
      </c>
      <c r="V12" s="117">
        <v>0</v>
      </c>
      <c r="W12" s="118">
        <v>0</v>
      </c>
      <c r="X12" s="117">
        <v>0</v>
      </c>
      <c r="Y12" s="118">
        <v>0</v>
      </c>
      <c r="Z12" s="117">
        <v>1</v>
      </c>
      <c r="AA12" s="119">
        <v>0</v>
      </c>
      <c r="AB12" s="117">
        <v>0</v>
      </c>
      <c r="AC12" s="119">
        <v>0</v>
      </c>
      <c r="AD12" s="117">
        <v>0</v>
      </c>
      <c r="AE12" s="119">
        <v>0</v>
      </c>
      <c r="AF12" s="117">
        <v>1</v>
      </c>
      <c r="AG12" s="119">
        <v>2</v>
      </c>
      <c r="AH12" s="117">
        <v>0</v>
      </c>
      <c r="AI12" s="119">
        <v>0</v>
      </c>
      <c r="AJ12" s="117">
        <v>1</v>
      </c>
      <c r="AK12" s="119">
        <v>0</v>
      </c>
      <c r="AL12" s="117">
        <v>0</v>
      </c>
      <c r="AM12" s="119">
        <v>0</v>
      </c>
      <c r="AN12" s="117">
        <v>0</v>
      </c>
      <c r="AO12" s="119">
        <v>1</v>
      </c>
      <c r="AP12" s="117">
        <v>0</v>
      </c>
      <c r="AQ12" s="119">
        <v>0</v>
      </c>
      <c r="AR12" s="117">
        <v>0</v>
      </c>
      <c r="AS12" s="119">
        <v>0</v>
      </c>
      <c r="AT12" s="117">
        <v>1</v>
      </c>
      <c r="AU12" s="119">
        <v>0</v>
      </c>
      <c r="AV12" s="117">
        <v>0</v>
      </c>
      <c r="AW12" s="119">
        <v>0</v>
      </c>
      <c r="AX12" s="117">
        <v>0</v>
      </c>
      <c r="AY12" s="119">
        <v>1</v>
      </c>
      <c r="AZ12" s="117">
        <v>0</v>
      </c>
      <c r="BA12" s="119">
        <v>0</v>
      </c>
      <c r="BB12" s="117">
        <v>2</v>
      </c>
      <c r="BC12" s="119">
        <v>0</v>
      </c>
      <c r="BD12" s="117">
        <v>0</v>
      </c>
      <c r="BE12" s="119">
        <v>0</v>
      </c>
      <c r="BF12" s="117">
        <v>0</v>
      </c>
      <c r="BG12" s="119">
        <v>0</v>
      </c>
      <c r="BH12" s="114">
        <v>0</v>
      </c>
      <c r="BI12" s="119">
        <v>0</v>
      </c>
      <c r="BJ12" s="114">
        <v>0</v>
      </c>
      <c r="BK12" s="119">
        <v>0</v>
      </c>
      <c r="BL12" s="114">
        <v>1</v>
      </c>
      <c r="BM12" s="119">
        <v>0</v>
      </c>
      <c r="BN12" s="114">
        <v>0</v>
      </c>
      <c r="BO12" s="119">
        <v>0</v>
      </c>
      <c r="BP12" s="114">
        <v>0</v>
      </c>
      <c r="BQ12" s="119">
        <v>0</v>
      </c>
      <c r="BR12" s="114">
        <v>1</v>
      </c>
      <c r="BS12" s="119">
        <v>2</v>
      </c>
    </row>
    <row r="13" spans="1:71" s="85" customFormat="1">
      <c r="A13" s="113" t="s">
        <v>187</v>
      </c>
      <c r="B13" s="120">
        <f t="shared" ref="B13:AE13" si="0">SUM(B4:B12)</f>
        <v>619</v>
      </c>
      <c r="C13" s="121">
        <f t="shared" si="0"/>
        <v>661</v>
      </c>
      <c r="D13" s="120">
        <f t="shared" si="0"/>
        <v>586</v>
      </c>
      <c r="E13" s="121">
        <f t="shared" si="0"/>
        <v>575</v>
      </c>
      <c r="F13" s="120">
        <f t="shared" si="0"/>
        <v>564</v>
      </c>
      <c r="G13" s="121">
        <f t="shared" si="0"/>
        <v>606</v>
      </c>
      <c r="H13" s="120">
        <f t="shared" si="0"/>
        <v>553</v>
      </c>
      <c r="I13" s="121">
        <f t="shared" si="0"/>
        <v>663</v>
      </c>
      <c r="J13" s="120">
        <f t="shared" si="0"/>
        <v>584</v>
      </c>
      <c r="K13" s="121">
        <f t="shared" si="0"/>
        <v>597</v>
      </c>
      <c r="L13" s="120">
        <f t="shared" si="0"/>
        <v>577</v>
      </c>
      <c r="M13" s="121">
        <f t="shared" si="0"/>
        <v>582</v>
      </c>
      <c r="N13" s="120">
        <f t="shared" si="0"/>
        <v>618</v>
      </c>
      <c r="O13" s="121">
        <f t="shared" si="0"/>
        <v>600</v>
      </c>
      <c r="P13" s="120">
        <f t="shared" si="0"/>
        <v>479</v>
      </c>
      <c r="Q13" s="121">
        <f t="shared" si="0"/>
        <v>564</v>
      </c>
      <c r="R13" s="120">
        <f t="shared" si="0"/>
        <v>497</v>
      </c>
      <c r="S13" s="121">
        <f t="shared" si="0"/>
        <v>498</v>
      </c>
      <c r="T13" s="120">
        <f t="shared" si="0"/>
        <v>541</v>
      </c>
      <c r="U13" s="121">
        <f t="shared" si="0"/>
        <v>539</v>
      </c>
      <c r="V13" s="120">
        <f t="shared" si="0"/>
        <v>544</v>
      </c>
      <c r="W13" s="121">
        <f t="shared" si="0"/>
        <v>587</v>
      </c>
      <c r="X13" s="120">
        <f t="shared" si="0"/>
        <v>541</v>
      </c>
      <c r="Y13" s="121">
        <f t="shared" si="0"/>
        <v>560</v>
      </c>
      <c r="Z13" s="120">
        <f t="shared" si="0"/>
        <v>647</v>
      </c>
      <c r="AA13" s="122">
        <f t="shared" si="0"/>
        <v>673</v>
      </c>
      <c r="AB13" s="120">
        <f t="shared" si="0"/>
        <v>484</v>
      </c>
      <c r="AC13" s="122">
        <f t="shared" si="0"/>
        <v>584</v>
      </c>
      <c r="AD13" s="120">
        <f t="shared" si="0"/>
        <v>576</v>
      </c>
      <c r="AE13" s="122">
        <f t="shared" si="0"/>
        <v>623</v>
      </c>
      <c r="AF13" s="120">
        <f>SUM(AF4:AF12)</f>
        <v>588</v>
      </c>
      <c r="AG13" s="122">
        <f t="shared" ref="AG13:BS13" si="1">SUM(AG4:AG12)</f>
        <v>665</v>
      </c>
      <c r="AH13" s="120">
        <f t="shared" si="1"/>
        <v>558</v>
      </c>
      <c r="AI13" s="122">
        <f t="shared" si="1"/>
        <v>518</v>
      </c>
      <c r="AJ13" s="120">
        <f t="shared" si="1"/>
        <v>620</v>
      </c>
      <c r="AK13" s="122">
        <f t="shared" si="1"/>
        <v>517</v>
      </c>
      <c r="AL13" s="120">
        <f t="shared" si="1"/>
        <v>543</v>
      </c>
      <c r="AM13" s="122">
        <f t="shared" si="1"/>
        <v>641</v>
      </c>
      <c r="AN13" s="120">
        <f t="shared" si="1"/>
        <v>456</v>
      </c>
      <c r="AO13" s="122">
        <f t="shared" si="1"/>
        <v>507</v>
      </c>
      <c r="AP13" s="120">
        <f t="shared" si="1"/>
        <v>465</v>
      </c>
      <c r="AQ13" s="122">
        <f t="shared" si="1"/>
        <v>481</v>
      </c>
      <c r="AR13" s="120">
        <f t="shared" si="1"/>
        <v>476</v>
      </c>
      <c r="AS13" s="122">
        <f t="shared" si="1"/>
        <v>538</v>
      </c>
      <c r="AT13" s="120">
        <f t="shared" si="1"/>
        <v>568</v>
      </c>
      <c r="AU13" s="122">
        <f t="shared" si="1"/>
        <v>569</v>
      </c>
      <c r="AV13" s="120">
        <f t="shared" si="1"/>
        <v>531</v>
      </c>
      <c r="AW13" s="122">
        <f t="shared" si="1"/>
        <v>526</v>
      </c>
      <c r="AX13" s="120">
        <f t="shared" si="1"/>
        <v>621</v>
      </c>
      <c r="AY13" s="122">
        <f t="shared" si="1"/>
        <v>647</v>
      </c>
      <c r="AZ13" s="120">
        <f t="shared" si="1"/>
        <v>503</v>
      </c>
      <c r="BA13" s="122">
        <f t="shared" si="1"/>
        <v>549</v>
      </c>
      <c r="BB13" s="120">
        <f t="shared" si="1"/>
        <v>622</v>
      </c>
      <c r="BC13" s="122">
        <f t="shared" si="1"/>
        <v>622</v>
      </c>
      <c r="BD13" s="120">
        <f t="shared" si="1"/>
        <v>627</v>
      </c>
      <c r="BE13" s="122">
        <f t="shared" si="1"/>
        <v>626</v>
      </c>
      <c r="BF13" s="120">
        <f t="shared" si="1"/>
        <v>586</v>
      </c>
      <c r="BG13" s="122">
        <f t="shared" si="1"/>
        <v>553</v>
      </c>
      <c r="BH13" s="120">
        <f t="shared" si="1"/>
        <v>595</v>
      </c>
      <c r="BI13" s="122">
        <f t="shared" si="1"/>
        <v>671</v>
      </c>
      <c r="BJ13" s="120">
        <f t="shared" si="1"/>
        <v>582</v>
      </c>
      <c r="BK13" s="122">
        <f t="shared" si="1"/>
        <v>603</v>
      </c>
      <c r="BL13" s="120">
        <f t="shared" si="1"/>
        <v>522</v>
      </c>
      <c r="BM13" s="122">
        <f t="shared" si="1"/>
        <v>541</v>
      </c>
      <c r="BN13" s="120">
        <f t="shared" si="1"/>
        <v>488</v>
      </c>
      <c r="BO13" s="122">
        <f t="shared" si="1"/>
        <v>465</v>
      </c>
      <c r="BP13" s="120">
        <f t="shared" si="1"/>
        <v>601</v>
      </c>
      <c r="BQ13" s="122">
        <f t="shared" si="1"/>
        <v>547</v>
      </c>
      <c r="BR13" s="120">
        <f t="shared" si="1"/>
        <v>648</v>
      </c>
      <c r="BS13" s="122">
        <f t="shared" si="1"/>
        <v>718</v>
      </c>
    </row>
    <row r="15" spans="1:71" ht="15.75" thickBot="1">
      <c r="A15" s="123" t="s">
        <v>201</v>
      </c>
      <c r="AP15" s="124"/>
      <c r="AQ15" s="124"/>
      <c r="AR15" s="124"/>
      <c r="AS15" s="124"/>
      <c r="AT15" s="124"/>
      <c r="AU15" s="124"/>
      <c r="AV15" s="124"/>
      <c r="AW15" s="124"/>
      <c r="AX15" s="124"/>
      <c r="AY15" s="124"/>
      <c r="AZ15" s="124"/>
      <c r="BA15" s="124"/>
      <c r="BB15" s="124"/>
      <c r="BC15" s="124"/>
      <c r="BD15" s="124"/>
      <c r="BE15" s="124"/>
      <c r="BF15" s="125"/>
      <c r="BG15" s="125"/>
      <c r="BH15" s="125"/>
      <c r="BI15" s="125"/>
      <c r="BJ15" s="125"/>
      <c r="BK15" s="125"/>
      <c r="BL15" s="125"/>
      <c r="BM15" s="125"/>
      <c r="BN15" s="136"/>
      <c r="BO15" s="136"/>
      <c r="BP15" s="136"/>
      <c r="BQ15" s="136"/>
      <c r="BR15" s="136"/>
      <c r="BS15" s="136"/>
    </row>
    <row r="16" spans="1:71">
      <c r="A16" s="126"/>
      <c r="AP16" s="127">
        <v>43101</v>
      </c>
      <c r="AQ16" s="127">
        <v>43132</v>
      </c>
      <c r="AR16" s="127">
        <v>43160</v>
      </c>
      <c r="AS16" s="127">
        <v>43191</v>
      </c>
      <c r="AT16" s="128">
        <v>43221</v>
      </c>
      <c r="AU16" s="128">
        <v>43252</v>
      </c>
      <c r="AV16" s="128">
        <v>43282</v>
      </c>
      <c r="AW16" s="128">
        <v>43313</v>
      </c>
      <c r="AX16" s="128">
        <v>43344</v>
      </c>
      <c r="AY16" s="128">
        <v>43374</v>
      </c>
      <c r="AZ16" s="128">
        <v>43405</v>
      </c>
      <c r="BA16" s="128">
        <v>43435</v>
      </c>
      <c r="BB16" s="128">
        <v>43466</v>
      </c>
      <c r="BC16" s="128">
        <v>43497</v>
      </c>
      <c r="BD16" s="128">
        <v>43525</v>
      </c>
      <c r="BE16" s="127">
        <v>43556</v>
      </c>
      <c r="BF16" s="129">
        <v>43586</v>
      </c>
      <c r="BG16" s="129">
        <v>43617</v>
      </c>
      <c r="BH16" s="129">
        <v>43647</v>
      </c>
      <c r="BI16" s="129">
        <v>43678</v>
      </c>
      <c r="BJ16" s="129">
        <v>43709</v>
      </c>
      <c r="BK16" s="129">
        <v>43739</v>
      </c>
      <c r="BL16" s="129">
        <v>43770</v>
      </c>
      <c r="BM16" s="129">
        <v>43800</v>
      </c>
      <c r="BN16" s="129">
        <v>43831</v>
      </c>
      <c r="BO16" s="129">
        <v>43862</v>
      </c>
      <c r="BP16" s="129">
        <v>43891</v>
      </c>
      <c r="BQ16" s="129">
        <v>43922</v>
      </c>
      <c r="BR16" s="129"/>
      <c r="BS16" s="129"/>
    </row>
    <row r="17" spans="1:71" ht="30">
      <c r="A17" s="110" t="s">
        <v>202</v>
      </c>
      <c r="AP17" s="114">
        <v>92.729457198026168</v>
      </c>
      <c r="AQ17" s="114">
        <v>92.390655003200337</v>
      </c>
      <c r="AR17" s="114">
        <v>92.046019629225739</v>
      </c>
      <c r="AS17" s="114">
        <v>91.591916558018255</v>
      </c>
      <c r="AT17" s="130">
        <v>91.684486144446865</v>
      </c>
      <c r="AU17" s="130">
        <v>91.123551279247764</v>
      </c>
      <c r="AV17" s="130">
        <v>90.76598549769281</v>
      </c>
      <c r="AW17" s="130">
        <v>89.422266139657438</v>
      </c>
      <c r="AX17" s="130">
        <v>88.825999999999993</v>
      </c>
      <c r="AY17" s="130">
        <v>88.432243517474632</v>
      </c>
      <c r="AZ17" s="130">
        <v>88.523906179521873</v>
      </c>
      <c r="BA17" s="130">
        <v>88.937970353477766</v>
      </c>
      <c r="BB17" s="130">
        <v>88.749371141093064</v>
      </c>
      <c r="BC17" s="130">
        <v>88.892988084326305</v>
      </c>
      <c r="BD17" s="130">
        <v>88.741588464179443</v>
      </c>
      <c r="BE17" s="130">
        <v>89.021899492853848</v>
      </c>
      <c r="BF17" s="131">
        <v>87.697969543147209</v>
      </c>
      <c r="BG17" s="131">
        <v>87.499184339314851</v>
      </c>
      <c r="BH17" s="131">
        <v>87.407303370786522</v>
      </c>
      <c r="BI17" s="131">
        <v>88.484920446449777</v>
      </c>
      <c r="BJ17" s="131">
        <v>87.961511047754811</v>
      </c>
      <c r="BK17" s="131">
        <v>88</v>
      </c>
      <c r="BL17" s="131">
        <v>88</v>
      </c>
      <c r="BM17" s="131">
        <v>88</v>
      </c>
      <c r="BN17" s="131">
        <v>87</v>
      </c>
      <c r="BO17" s="131">
        <v>87</v>
      </c>
      <c r="BP17" s="131">
        <v>86</v>
      </c>
      <c r="BQ17" s="131">
        <v>85</v>
      </c>
      <c r="BR17" s="131"/>
      <c r="BS17" s="131"/>
    </row>
    <row r="18" spans="1:71">
      <c r="A18" s="110" t="s">
        <v>195</v>
      </c>
      <c r="AP18" s="114">
        <v>96.170600948969337</v>
      </c>
      <c r="AQ18" s="114">
        <v>93.431856792464202</v>
      </c>
      <c r="AR18" s="114">
        <v>91.292735787095438</v>
      </c>
      <c r="AS18" s="114">
        <v>92.271951947941531</v>
      </c>
      <c r="AT18" s="130">
        <v>89.522789784176979</v>
      </c>
      <c r="AU18" s="130">
        <v>88.830380591008392</v>
      </c>
      <c r="AV18" s="130">
        <v>86.989400237543194</v>
      </c>
      <c r="AW18" s="130">
        <v>86.139214908743853</v>
      </c>
      <c r="AX18" s="130">
        <v>86.129351872822838</v>
      </c>
      <c r="AY18" s="130">
        <v>84.272838014002488</v>
      </c>
      <c r="AZ18" s="130">
        <v>82.93775192530272</v>
      </c>
      <c r="BA18" s="130">
        <v>81.349193547785006</v>
      </c>
      <c r="BB18" s="130">
        <v>79.064283174066176</v>
      </c>
      <c r="BC18" s="130">
        <v>77.784863471836161</v>
      </c>
      <c r="BD18" s="130">
        <v>77.381762122730152</v>
      </c>
      <c r="BE18" s="130">
        <v>75.796854907536954</v>
      </c>
      <c r="BF18" s="130">
        <v>76.354034728544704</v>
      </c>
      <c r="BG18" s="130">
        <v>76.198006985145355</v>
      </c>
      <c r="BH18" s="130">
        <v>76.093204118112226</v>
      </c>
      <c r="BI18" s="130">
        <v>76.943667464471417</v>
      </c>
      <c r="BJ18" s="130">
        <v>77.136968261682057</v>
      </c>
      <c r="BK18" s="130">
        <v>77</v>
      </c>
      <c r="BL18" s="130">
        <v>77</v>
      </c>
      <c r="BM18" s="130">
        <v>77</v>
      </c>
      <c r="BN18" s="130">
        <v>77</v>
      </c>
      <c r="BO18" s="130">
        <v>76</v>
      </c>
      <c r="BP18" s="130">
        <v>77</v>
      </c>
      <c r="BQ18" s="130">
        <v>75</v>
      </c>
      <c r="BR18" s="130"/>
      <c r="BS18" s="130"/>
    </row>
    <row r="19" spans="1:71">
      <c r="A19" s="132" t="s">
        <v>196</v>
      </c>
      <c r="AP19" s="133">
        <v>115.06451612903226</v>
      </c>
      <c r="AQ19" s="133">
        <v>113.59375</v>
      </c>
      <c r="AR19" s="133">
        <v>104.04918032786885</v>
      </c>
      <c r="AS19" s="133">
        <v>98.7</v>
      </c>
      <c r="AT19" s="134">
        <v>95.783333333333331</v>
      </c>
      <c r="AU19" s="134">
        <v>93.08064516129032</v>
      </c>
      <c r="AV19" s="134">
        <v>91.888888888888886</v>
      </c>
      <c r="AW19" s="134">
        <v>98.13333333333334</v>
      </c>
      <c r="AX19" s="134">
        <v>93.491803278688522</v>
      </c>
      <c r="AY19" s="134">
        <v>97.881355932203391</v>
      </c>
      <c r="AZ19" s="134">
        <v>97.950819672131146</v>
      </c>
      <c r="BA19" s="134">
        <v>96.672131147540981</v>
      </c>
      <c r="BB19" s="134">
        <v>96.25</v>
      </c>
      <c r="BC19" s="134">
        <v>97.936507936507937</v>
      </c>
      <c r="BD19" s="134">
        <v>101.734375</v>
      </c>
      <c r="BE19" s="134">
        <v>100.52307692307693</v>
      </c>
      <c r="BF19" s="134">
        <v>105.1969696969697</v>
      </c>
      <c r="BG19" s="134">
        <v>109.95522388059702</v>
      </c>
      <c r="BH19" s="134">
        <v>119.13888888888889</v>
      </c>
      <c r="BI19" s="134">
        <v>119.45333333333333</v>
      </c>
      <c r="BJ19" s="134">
        <v>123.72</v>
      </c>
      <c r="BK19" s="134">
        <v>128.90909090909091</v>
      </c>
      <c r="BL19" s="134">
        <v>136.67605633802816</v>
      </c>
      <c r="BM19" s="134">
        <v>142.87012987012986</v>
      </c>
      <c r="BN19" s="134">
        <v>148.07792207792207</v>
      </c>
      <c r="BO19" s="134">
        <v>149.9</v>
      </c>
      <c r="BP19" s="134">
        <v>153</v>
      </c>
      <c r="BQ19" s="134">
        <v>157</v>
      </c>
      <c r="BR19" s="134"/>
      <c r="BS19" s="134"/>
    </row>
    <row r="22" spans="1:71">
      <c r="A22" s="135" t="s">
        <v>203</v>
      </c>
    </row>
    <row r="23" spans="1:71" ht="15.75" thickBot="1">
      <c r="A23" s="98" t="s">
        <v>204</v>
      </c>
      <c r="B23" s="288">
        <v>42856</v>
      </c>
      <c r="C23" s="289"/>
      <c r="D23" s="288">
        <v>42887</v>
      </c>
      <c r="E23" s="289"/>
      <c r="F23" s="288">
        <v>42917</v>
      </c>
      <c r="G23" s="289"/>
      <c r="H23" s="288">
        <v>42948</v>
      </c>
      <c r="I23" s="289"/>
      <c r="J23" s="288">
        <v>42979</v>
      </c>
      <c r="K23" s="289"/>
      <c r="L23" s="288">
        <v>43009</v>
      </c>
      <c r="M23" s="289"/>
      <c r="N23" s="288">
        <v>43040</v>
      </c>
      <c r="O23" s="289"/>
      <c r="P23" s="288">
        <v>43070</v>
      </c>
      <c r="Q23" s="289"/>
      <c r="R23" s="288">
        <v>43101</v>
      </c>
      <c r="S23" s="289"/>
      <c r="T23" s="288">
        <v>43132</v>
      </c>
      <c r="U23" s="289"/>
      <c r="V23" s="288">
        <v>43160</v>
      </c>
      <c r="W23" s="289"/>
      <c r="X23" s="288">
        <v>43191</v>
      </c>
      <c r="Y23" s="289"/>
      <c r="Z23" s="288">
        <v>43221</v>
      </c>
      <c r="AA23" s="290"/>
      <c r="AB23" s="288">
        <v>43252</v>
      </c>
      <c r="AC23" s="290"/>
      <c r="AD23" s="288">
        <v>43282</v>
      </c>
      <c r="AE23" s="290"/>
      <c r="AF23" s="288">
        <v>43313</v>
      </c>
      <c r="AG23" s="290"/>
      <c r="AH23" s="288">
        <v>43344</v>
      </c>
      <c r="AI23" s="290"/>
      <c r="AJ23" s="288">
        <v>43374</v>
      </c>
      <c r="AK23" s="290"/>
      <c r="AL23" s="288">
        <v>43405</v>
      </c>
      <c r="AM23" s="290"/>
      <c r="AN23" s="288">
        <v>43435</v>
      </c>
      <c r="AO23" s="290"/>
      <c r="AP23" s="288">
        <v>43466</v>
      </c>
      <c r="AQ23" s="290"/>
      <c r="AR23" s="288">
        <v>43497</v>
      </c>
      <c r="AS23" s="290"/>
      <c r="AT23" s="288">
        <v>43525</v>
      </c>
      <c r="AU23" s="290"/>
      <c r="AV23" s="288">
        <v>43556</v>
      </c>
      <c r="AW23" s="290"/>
      <c r="AX23" s="288">
        <v>43586</v>
      </c>
      <c r="AY23" s="290"/>
      <c r="AZ23" s="288">
        <v>43617</v>
      </c>
      <c r="BA23" s="290"/>
      <c r="BB23" s="288">
        <v>43647</v>
      </c>
      <c r="BC23" s="290"/>
      <c r="BD23" s="288">
        <v>43678</v>
      </c>
      <c r="BE23" s="290"/>
      <c r="BF23" s="288">
        <v>43709</v>
      </c>
      <c r="BG23" s="290"/>
      <c r="BH23" s="288">
        <v>43739</v>
      </c>
      <c r="BI23" s="290"/>
      <c r="BJ23" s="288">
        <v>43770</v>
      </c>
      <c r="BK23" s="290"/>
      <c r="BL23" s="288">
        <v>43800</v>
      </c>
      <c r="BM23" s="290"/>
      <c r="BN23" s="288">
        <v>43831</v>
      </c>
      <c r="BO23" s="290"/>
      <c r="BP23" s="288">
        <v>43862</v>
      </c>
      <c r="BQ23" s="290"/>
      <c r="BR23" s="288">
        <v>43891</v>
      </c>
      <c r="BS23" s="290"/>
    </row>
    <row r="24" spans="1:71" ht="30">
      <c r="A24" s="109"/>
      <c r="B24" s="110" t="s">
        <v>190</v>
      </c>
      <c r="C24" s="111" t="s">
        <v>191</v>
      </c>
      <c r="D24" s="110" t="s">
        <v>190</v>
      </c>
      <c r="E24" s="111" t="s">
        <v>191</v>
      </c>
      <c r="F24" s="110" t="s">
        <v>190</v>
      </c>
      <c r="G24" s="111" t="s">
        <v>191</v>
      </c>
      <c r="H24" s="110" t="s">
        <v>190</v>
      </c>
      <c r="I24" s="111" t="s">
        <v>191</v>
      </c>
      <c r="J24" s="110" t="s">
        <v>190</v>
      </c>
      <c r="K24" s="111" t="s">
        <v>191</v>
      </c>
      <c r="L24" s="110" t="s">
        <v>190</v>
      </c>
      <c r="M24" s="111" t="s">
        <v>191</v>
      </c>
      <c r="N24" s="110" t="s">
        <v>190</v>
      </c>
      <c r="O24" s="111" t="s">
        <v>191</v>
      </c>
      <c r="P24" s="110" t="s">
        <v>190</v>
      </c>
      <c r="Q24" s="111" t="s">
        <v>191</v>
      </c>
      <c r="R24" s="110" t="s">
        <v>190</v>
      </c>
      <c r="S24" s="111" t="s">
        <v>191</v>
      </c>
      <c r="T24" s="110" t="s">
        <v>190</v>
      </c>
      <c r="U24" s="111" t="s">
        <v>191</v>
      </c>
      <c r="V24" s="110" t="s">
        <v>190</v>
      </c>
      <c r="W24" s="111" t="s">
        <v>191</v>
      </c>
      <c r="X24" s="110" t="s">
        <v>190</v>
      </c>
      <c r="Y24" s="111" t="s">
        <v>191</v>
      </c>
      <c r="Z24" s="110" t="s">
        <v>190</v>
      </c>
      <c r="AA24" s="112" t="s">
        <v>191</v>
      </c>
      <c r="AB24" s="110" t="s">
        <v>190</v>
      </c>
      <c r="AC24" s="112" t="s">
        <v>191</v>
      </c>
      <c r="AD24" s="110" t="s">
        <v>190</v>
      </c>
      <c r="AE24" s="112" t="s">
        <v>191</v>
      </c>
      <c r="AF24" s="110" t="s">
        <v>190</v>
      </c>
      <c r="AG24" s="112" t="s">
        <v>191</v>
      </c>
      <c r="AH24" s="110" t="s">
        <v>190</v>
      </c>
      <c r="AI24" s="112" t="s">
        <v>191</v>
      </c>
      <c r="AJ24" s="110" t="s">
        <v>190</v>
      </c>
      <c r="AK24" s="112" t="s">
        <v>191</v>
      </c>
      <c r="AL24" s="110" t="s">
        <v>190</v>
      </c>
      <c r="AM24" s="112" t="s">
        <v>191</v>
      </c>
      <c r="AN24" s="110" t="s">
        <v>190</v>
      </c>
      <c r="AO24" s="112" t="s">
        <v>191</v>
      </c>
      <c r="AP24" s="110" t="s">
        <v>190</v>
      </c>
      <c r="AQ24" s="112" t="s">
        <v>191</v>
      </c>
      <c r="AR24" s="110" t="s">
        <v>190</v>
      </c>
      <c r="AS24" s="112" t="s">
        <v>191</v>
      </c>
      <c r="AT24" s="110" t="s">
        <v>190</v>
      </c>
      <c r="AU24" s="112" t="s">
        <v>191</v>
      </c>
      <c r="AV24" s="110" t="s">
        <v>190</v>
      </c>
      <c r="AW24" s="112" t="s">
        <v>191</v>
      </c>
      <c r="AX24" s="110" t="s">
        <v>190</v>
      </c>
      <c r="AY24" s="112" t="s">
        <v>191</v>
      </c>
      <c r="AZ24" s="110" t="s">
        <v>190</v>
      </c>
      <c r="BA24" s="112" t="s">
        <v>191</v>
      </c>
      <c r="BB24" s="110" t="s">
        <v>190</v>
      </c>
      <c r="BC24" s="112" t="s">
        <v>191</v>
      </c>
      <c r="BD24" s="110" t="s">
        <v>190</v>
      </c>
      <c r="BE24" s="112" t="s">
        <v>191</v>
      </c>
      <c r="BF24" s="110" t="s">
        <v>190</v>
      </c>
      <c r="BG24" s="112" t="s">
        <v>191</v>
      </c>
      <c r="BH24" s="110" t="s">
        <v>190</v>
      </c>
      <c r="BI24" s="112" t="s">
        <v>191</v>
      </c>
      <c r="BJ24" s="110" t="s">
        <v>190</v>
      </c>
      <c r="BK24" s="112" t="s">
        <v>191</v>
      </c>
      <c r="BL24" s="110" t="s">
        <v>190</v>
      </c>
      <c r="BM24" s="112" t="s">
        <v>191</v>
      </c>
      <c r="BN24" s="110" t="s">
        <v>190</v>
      </c>
      <c r="BO24" s="112" t="s">
        <v>191</v>
      </c>
      <c r="BP24" s="110" t="s">
        <v>190</v>
      </c>
      <c r="BQ24" s="112" t="s">
        <v>191</v>
      </c>
      <c r="BR24" s="110" t="s">
        <v>190</v>
      </c>
      <c r="BS24" s="112" t="s">
        <v>191</v>
      </c>
    </row>
    <row r="25" spans="1:71" ht="30">
      <c r="A25" s="113" t="s">
        <v>192</v>
      </c>
      <c r="B25" s="114"/>
      <c r="C25" s="115"/>
      <c r="D25" s="114"/>
      <c r="E25" s="115"/>
      <c r="F25" s="117"/>
      <c r="G25" s="115"/>
      <c r="H25" s="117"/>
      <c r="I25" s="115"/>
      <c r="J25" s="117"/>
      <c r="K25" s="118"/>
      <c r="L25" s="117"/>
      <c r="M25" s="118"/>
      <c r="N25" s="117"/>
      <c r="O25" s="118"/>
      <c r="P25" s="114"/>
      <c r="Q25" s="118"/>
      <c r="R25" s="117"/>
      <c r="S25" s="118"/>
      <c r="T25" s="117"/>
      <c r="U25" s="115"/>
      <c r="V25" s="114"/>
      <c r="W25" s="118"/>
      <c r="X25" s="114"/>
      <c r="Y25" s="118"/>
      <c r="Z25" s="114"/>
      <c r="AA25" s="119"/>
      <c r="AB25" s="114"/>
      <c r="AC25" s="119"/>
      <c r="AD25" s="114"/>
      <c r="AE25" s="119"/>
      <c r="AF25" s="114"/>
      <c r="AG25" s="119"/>
      <c r="AH25" s="114"/>
      <c r="AI25" s="119"/>
      <c r="AJ25" s="114"/>
      <c r="AK25" s="119"/>
      <c r="AL25" s="114"/>
      <c r="AM25" s="119"/>
      <c r="AN25" s="114"/>
      <c r="AO25" s="119"/>
      <c r="AP25" s="114"/>
      <c r="AQ25" s="119"/>
      <c r="AR25" s="114">
        <v>0</v>
      </c>
      <c r="AS25" s="119">
        <v>0</v>
      </c>
      <c r="AT25" s="114">
        <v>1</v>
      </c>
      <c r="AU25" s="119">
        <v>0</v>
      </c>
      <c r="AV25" s="114">
        <v>2</v>
      </c>
      <c r="AW25" s="119">
        <v>0</v>
      </c>
      <c r="AX25" s="114">
        <v>2</v>
      </c>
      <c r="AY25" s="119">
        <v>2</v>
      </c>
      <c r="AZ25" s="114">
        <v>1</v>
      </c>
      <c r="BA25" s="119">
        <v>2</v>
      </c>
      <c r="BB25" s="114">
        <v>4</v>
      </c>
      <c r="BC25" s="119">
        <v>4</v>
      </c>
      <c r="BD25" s="114">
        <v>1</v>
      </c>
      <c r="BE25" s="119">
        <v>1</v>
      </c>
      <c r="BF25" s="114">
        <v>3</v>
      </c>
      <c r="BG25" s="119">
        <v>1</v>
      </c>
      <c r="BH25" s="114">
        <v>1</v>
      </c>
      <c r="BI25" s="119">
        <v>3</v>
      </c>
      <c r="BJ25" s="114">
        <v>3</v>
      </c>
      <c r="BK25" s="119">
        <v>0</v>
      </c>
      <c r="BL25" s="114">
        <v>5</v>
      </c>
      <c r="BM25" s="119">
        <v>3</v>
      </c>
      <c r="BN25" s="114">
        <v>6</v>
      </c>
      <c r="BO25" s="119">
        <v>3</v>
      </c>
      <c r="BP25" s="114">
        <v>3</v>
      </c>
      <c r="BQ25" s="119">
        <v>3</v>
      </c>
      <c r="BR25" s="114">
        <v>7</v>
      </c>
      <c r="BS25" s="119">
        <v>6</v>
      </c>
    </row>
    <row r="26" spans="1:71" ht="30">
      <c r="A26" s="113" t="s">
        <v>193</v>
      </c>
      <c r="B26" s="114"/>
      <c r="C26" s="115"/>
      <c r="D26" s="114"/>
      <c r="E26" s="115"/>
      <c r="F26" s="117"/>
      <c r="G26" s="118"/>
      <c r="H26" s="117"/>
      <c r="I26" s="118"/>
      <c r="J26" s="117"/>
      <c r="K26" s="118"/>
      <c r="L26" s="117"/>
      <c r="M26" s="118"/>
      <c r="N26" s="114"/>
      <c r="O26" s="115"/>
      <c r="P26" s="117"/>
      <c r="Q26" s="118"/>
      <c r="R26" s="117"/>
      <c r="S26" s="115"/>
      <c r="T26" s="117"/>
      <c r="U26" s="118"/>
      <c r="V26" s="117"/>
      <c r="W26" s="118"/>
      <c r="X26" s="117"/>
      <c r="Y26" s="118"/>
      <c r="Z26" s="117"/>
      <c r="AA26" s="119"/>
      <c r="AB26" s="117"/>
      <c r="AC26" s="119"/>
      <c r="AD26" s="117"/>
      <c r="AE26" s="119"/>
      <c r="AF26" s="117"/>
      <c r="AG26" s="119"/>
      <c r="AH26" s="117"/>
      <c r="AI26" s="119"/>
      <c r="AJ26" s="117"/>
      <c r="AK26" s="119"/>
      <c r="AL26" s="117"/>
      <c r="AM26" s="119"/>
      <c r="AN26" s="117"/>
      <c r="AO26" s="119"/>
      <c r="AP26" s="117"/>
      <c r="AQ26" s="119"/>
      <c r="AR26" s="117">
        <v>1</v>
      </c>
      <c r="AS26" s="119">
        <v>1</v>
      </c>
      <c r="AT26" s="117">
        <v>0</v>
      </c>
      <c r="AU26" s="119">
        <v>0</v>
      </c>
      <c r="AV26" s="117">
        <v>2</v>
      </c>
      <c r="AW26" s="119">
        <v>2</v>
      </c>
      <c r="AX26" s="117">
        <v>3</v>
      </c>
      <c r="AY26" s="119">
        <v>1</v>
      </c>
      <c r="AZ26" s="117">
        <v>4</v>
      </c>
      <c r="BA26" s="119">
        <v>4</v>
      </c>
      <c r="BB26" s="117">
        <v>4</v>
      </c>
      <c r="BC26" s="119">
        <v>2</v>
      </c>
      <c r="BD26" s="117">
        <v>7</v>
      </c>
      <c r="BE26" s="119">
        <v>5</v>
      </c>
      <c r="BF26" s="117">
        <v>5</v>
      </c>
      <c r="BG26" s="119">
        <v>6</v>
      </c>
      <c r="BH26" s="117">
        <v>13</v>
      </c>
      <c r="BI26" s="119">
        <v>11</v>
      </c>
      <c r="BJ26" s="117">
        <v>9</v>
      </c>
      <c r="BK26" s="119">
        <v>9</v>
      </c>
      <c r="BL26" s="117">
        <v>3</v>
      </c>
      <c r="BM26" s="119">
        <v>8</v>
      </c>
      <c r="BN26" s="117">
        <v>8</v>
      </c>
      <c r="BO26" s="119">
        <v>5</v>
      </c>
      <c r="BP26" s="117">
        <v>12</v>
      </c>
      <c r="BQ26" s="119">
        <v>6</v>
      </c>
      <c r="BR26" s="117">
        <v>13</v>
      </c>
      <c r="BS26" s="119">
        <v>13</v>
      </c>
    </row>
    <row r="27" spans="1:71" s="85" customFormat="1">
      <c r="A27" s="113" t="s">
        <v>187</v>
      </c>
      <c r="B27" s="120"/>
      <c r="C27" s="121"/>
      <c r="D27" s="120"/>
      <c r="E27" s="121"/>
      <c r="F27" s="120"/>
      <c r="G27" s="121"/>
      <c r="H27" s="120"/>
      <c r="I27" s="121"/>
      <c r="J27" s="120"/>
      <c r="K27" s="121"/>
      <c r="L27" s="120"/>
      <c r="M27" s="121"/>
      <c r="N27" s="120"/>
      <c r="O27" s="121"/>
      <c r="P27" s="120"/>
      <c r="Q27" s="121"/>
      <c r="R27" s="120"/>
      <c r="S27" s="121"/>
      <c r="T27" s="120"/>
      <c r="U27" s="121"/>
      <c r="V27" s="120"/>
      <c r="W27" s="121"/>
      <c r="X27" s="120"/>
      <c r="Y27" s="121"/>
      <c r="Z27" s="120"/>
      <c r="AA27" s="122"/>
      <c r="AB27" s="120"/>
      <c r="AC27" s="122"/>
      <c r="AD27" s="120"/>
      <c r="AE27" s="122"/>
      <c r="AF27" s="120"/>
      <c r="AG27" s="122"/>
      <c r="AH27" s="120"/>
      <c r="AI27" s="122"/>
      <c r="AJ27" s="120"/>
      <c r="AK27" s="122"/>
      <c r="AL27" s="120"/>
      <c r="AM27" s="122"/>
      <c r="AN27" s="120"/>
      <c r="AO27" s="122"/>
      <c r="AP27" s="120"/>
      <c r="AQ27" s="122"/>
      <c r="AR27" s="120">
        <f>SUM(AR25:AR26)</f>
        <v>1</v>
      </c>
      <c r="AS27" s="122">
        <f t="shared" ref="AS27:BS27" si="2">SUM(AS25:AS26)</f>
        <v>1</v>
      </c>
      <c r="AT27" s="120">
        <f>SUM(AT25:AT26)</f>
        <v>1</v>
      </c>
      <c r="AU27" s="122">
        <f t="shared" si="2"/>
        <v>0</v>
      </c>
      <c r="AV27" s="120">
        <f t="shared" si="2"/>
        <v>4</v>
      </c>
      <c r="AW27" s="122">
        <f t="shared" si="2"/>
        <v>2</v>
      </c>
      <c r="AX27" s="120">
        <f t="shared" si="2"/>
        <v>5</v>
      </c>
      <c r="AY27" s="122">
        <f t="shared" si="2"/>
        <v>3</v>
      </c>
      <c r="AZ27" s="120">
        <f t="shared" si="2"/>
        <v>5</v>
      </c>
      <c r="BA27" s="122">
        <f t="shared" si="2"/>
        <v>6</v>
      </c>
      <c r="BB27" s="120">
        <f t="shared" si="2"/>
        <v>8</v>
      </c>
      <c r="BC27" s="122">
        <f t="shared" si="2"/>
        <v>6</v>
      </c>
      <c r="BD27" s="120">
        <f t="shared" si="2"/>
        <v>8</v>
      </c>
      <c r="BE27" s="122">
        <f t="shared" si="2"/>
        <v>6</v>
      </c>
      <c r="BF27" s="120">
        <f t="shared" si="2"/>
        <v>8</v>
      </c>
      <c r="BG27" s="122">
        <f t="shared" si="2"/>
        <v>7</v>
      </c>
      <c r="BH27" s="120">
        <f t="shared" si="2"/>
        <v>14</v>
      </c>
      <c r="BI27" s="122">
        <f t="shared" si="2"/>
        <v>14</v>
      </c>
      <c r="BJ27" s="120">
        <f t="shared" si="2"/>
        <v>12</v>
      </c>
      <c r="BK27" s="122">
        <f t="shared" si="2"/>
        <v>9</v>
      </c>
      <c r="BL27" s="120">
        <f t="shared" si="2"/>
        <v>8</v>
      </c>
      <c r="BM27" s="122">
        <f t="shared" si="2"/>
        <v>11</v>
      </c>
      <c r="BN27" s="120">
        <f t="shared" si="2"/>
        <v>14</v>
      </c>
      <c r="BO27" s="122">
        <f t="shared" si="2"/>
        <v>8</v>
      </c>
      <c r="BP27" s="120">
        <f t="shared" si="2"/>
        <v>15</v>
      </c>
      <c r="BQ27" s="122">
        <f t="shared" si="2"/>
        <v>9</v>
      </c>
      <c r="BR27" s="120">
        <f t="shared" si="2"/>
        <v>20</v>
      </c>
      <c r="BS27" s="122">
        <f t="shared" si="2"/>
        <v>19</v>
      </c>
    </row>
  </sheetData>
  <mergeCells count="70">
    <mergeCell ref="BJ23:BK23"/>
    <mergeCell ref="BL23:BM23"/>
    <mergeCell ref="BN23:BO23"/>
    <mergeCell ref="BP23:BQ23"/>
    <mergeCell ref="BR23:BS23"/>
    <mergeCell ref="AZ23:BA23"/>
    <mergeCell ref="BB23:BC23"/>
    <mergeCell ref="BD23:BE23"/>
    <mergeCell ref="BF23:BG23"/>
    <mergeCell ref="BH23:BI23"/>
    <mergeCell ref="AN23:AO23"/>
    <mergeCell ref="AP23:AQ23"/>
    <mergeCell ref="AR23:AS23"/>
    <mergeCell ref="AT23:AU23"/>
    <mergeCell ref="AX23:AY23"/>
    <mergeCell ref="AD23:AE23"/>
    <mergeCell ref="AF23:AG23"/>
    <mergeCell ref="AH23:AI23"/>
    <mergeCell ref="AJ23:AK23"/>
    <mergeCell ref="AL23:AM23"/>
    <mergeCell ref="BR2:BS2"/>
    <mergeCell ref="X23:Y23"/>
    <mergeCell ref="B23:C23"/>
    <mergeCell ref="D23:E23"/>
    <mergeCell ref="F23:G23"/>
    <mergeCell ref="H23:I23"/>
    <mergeCell ref="J23:K23"/>
    <mergeCell ref="L23:M23"/>
    <mergeCell ref="N23:O23"/>
    <mergeCell ref="P23:Q23"/>
    <mergeCell ref="R23:S23"/>
    <mergeCell ref="T23:U23"/>
    <mergeCell ref="V23:W23"/>
    <mergeCell ref="AV23:AW23"/>
    <mergeCell ref="Z23:AA23"/>
    <mergeCell ref="AB23:AC23"/>
    <mergeCell ref="BH2:BI2"/>
    <mergeCell ref="BJ2:BK2"/>
    <mergeCell ref="BL2:BM2"/>
    <mergeCell ref="BN2:BO2"/>
    <mergeCell ref="BP2:BQ2"/>
    <mergeCell ref="AX2:AY2"/>
    <mergeCell ref="AZ2:BA2"/>
    <mergeCell ref="BB2:BC2"/>
    <mergeCell ref="BD2:BE2"/>
    <mergeCell ref="BF2:BG2"/>
    <mergeCell ref="AV2:AW2"/>
    <mergeCell ref="Z2:AA2"/>
    <mergeCell ref="AB2:AC2"/>
    <mergeCell ref="AD2:AE2"/>
    <mergeCell ref="AF2:AG2"/>
    <mergeCell ref="AH2:AI2"/>
    <mergeCell ref="AJ2:AK2"/>
    <mergeCell ref="AL2:AM2"/>
    <mergeCell ref="AN2:AO2"/>
    <mergeCell ref="AP2:AQ2"/>
    <mergeCell ref="AR2:AS2"/>
    <mergeCell ref="AT2:AU2"/>
    <mergeCell ref="X2:Y2"/>
    <mergeCell ref="B2:C2"/>
    <mergeCell ref="D2:E2"/>
    <mergeCell ref="F2:G2"/>
    <mergeCell ref="H2:I2"/>
    <mergeCell ref="J2:K2"/>
    <mergeCell ref="L2:M2"/>
    <mergeCell ref="N2:O2"/>
    <mergeCell ref="P2:Q2"/>
    <mergeCell ref="R2:S2"/>
    <mergeCell ref="T2:U2"/>
    <mergeCell ref="V2:W2"/>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34460-25A5-4086-A898-40EAB8FC8649}">
  <dimension ref="A1:F17"/>
  <sheetViews>
    <sheetView workbookViewId="0">
      <selection activeCell="A17" sqref="A17:F17"/>
    </sheetView>
  </sheetViews>
  <sheetFormatPr defaultColWidth="8.85546875" defaultRowHeight="15"/>
  <cols>
    <col min="1" max="1" width="12.140625" style="22" customWidth="1"/>
    <col min="2" max="6" width="15" style="22" customWidth="1"/>
    <col min="7" max="16384" width="8.85546875" style="22"/>
  </cols>
  <sheetData>
    <row r="1" spans="1:6">
      <c r="A1" s="72"/>
    </row>
    <row r="2" spans="1:6" s="52" customFormat="1">
      <c r="A2" s="85"/>
    </row>
    <row r="3" spans="1:6">
      <c r="A3" s="277" t="s">
        <v>205</v>
      </c>
      <c r="B3" s="278"/>
      <c r="C3" s="278"/>
      <c r="D3" s="278"/>
      <c r="E3" s="278"/>
      <c r="F3" s="279"/>
    </row>
    <row r="4" spans="1:6" ht="60">
      <c r="A4" s="27" t="s">
        <v>2</v>
      </c>
      <c r="B4" s="28" t="s">
        <v>3</v>
      </c>
      <c r="C4" s="28" t="s">
        <v>4</v>
      </c>
      <c r="D4" s="28" t="s">
        <v>5</v>
      </c>
      <c r="E4" s="28" t="s">
        <v>6</v>
      </c>
      <c r="F4" s="29" t="s">
        <v>7</v>
      </c>
    </row>
    <row r="5" spans="1:6">
      <c r="A5" s="24">
        <v>43525</v>
      </c>
      <c r="B5" s="3">
        <v>55681</v>
      </c>
      <c r="C5" s="3">
        <v>7417</v>
      </c>
      <c r="D5" s="3">
        <v>6309</v>
      </c>
      <c r="E5" s="3">
        <v>18011</v>
      </c>
      <c r="F5" s="3">
        <v>87418</v>
      </c>
    </row>
    <row r="6" spans="1:6">
      <c r="A6" s="24">
        <v>43556</v>
      </c>
      <c r="B6" s="3">
        <v>55983</v>
      </c>
      <c r="C6" s="3">
        <v>7448</v>
      </c>
      <c r="D6" s="3">
        <v>6221</v>
      </c>
      <c r="E6" s="3">
        <v>18328</v>
      </c>
      <c r="F6" s="3">
        <v>87980</v>
      </c>
    </row>
    <row r="7" spans="1:6">
      <c r="A7" s="24">
        <v>43586</v>
      </c>
      <c r="B7" s="3">
        <v>58708</v>
      </c>
      <c r="C7" s="3">
        <v>7511</v>
      </c>
      <c r="D7" s="3">
        <v>6310</v>
      </c>
      <c r="E7" s="3">
        <v>18735</v>
      </c>
      <c r="F7" s="3">
        <v>91264</v>
      </c>
    </row>
    <row r="8" spans="1:6">
      <c r="A8" s="24">
        <v>43617</v>
      </c>
      <c r="B8" s="3">
        <v>59824</v>
      </c>
      <c r="C8" s="3">
        <v>7397</v>
      </c>
      <c r="D8" s="3">
        <v>6449</v>
      </c>
      <c r="E8" s="3">
        <v>18628</v>
      </c>
      <c r="F8" s="3">
        <v>92298</v>
      </c>
    </row>
    <row r="9" spans="1:6">
      <c r="A9" s="24">
        <v>43647</v>
      </c>
      <c r="B9" s="3">
        <v>64349</v>
      </c>
      <c r="C9" s="3">
        <v>7578</v>
      </c>
      <c r="D9" s="3">
        <v>6748</v>
      </c>
      <c r="E9" s="3">
        <v>18993</v>
      </c>
      <c r="F9" s="3">
        <v>97668</v>
      </c>
    </row>
    <row r="10" spans="1:6">
      <c r="A10" s="24">
        <v>43678</v>
      </c>
      <c r="B10" s="3">
        <v>65305</v>
      </c>
      <c r="C10" s="3">
        <v>7619</v>
      </c>
      <c r="D10" s="3">
        <v>6625</v>
      </c>
      <c r="E10" s="3">
        <v>18898</v>
      </c>
      <c r="F10" s="3">
        <v>98447</v>
      </c>
    </row>
    <row r="11" spans="1:6">
      <c r="A11" s="24">
        <v>43709</v>
      </c>
      <c r="B11" s="3">
        <v>66630</v>
      </c>
      <c r="C11" s="3">
        <v>7704</v>
      </c>
      <c r="D11" s="3">
        <v>6570</v>
      </c>
      <c r="E11" s="3">
        <v>19092</v>
      </c>
      <c r="F11" s="3">
        <v>99996</v>
      </c>
    </row>
    <row r="12" spans="1:6">
      <c r="A12" s="24">
        <v>43739</v>
      </c>
      <c r="B12" s="3">
        <v>67326</v>
      </c>
      <c r="C12" s="3">
        <v>7707</v>
      </c>
      <c r="D12" s="3">
        <v>6535</v>
      </c>
      <c r="E12" s="3">
        <v>19071</v>
      </c>
      <c r="F12" s="3">
        <v>100639</v>
      </c>
    </row>
    <row r="13" spans="1:6">
      <c r="A13" s="24">
        <v>43770</v>
      </c>
      <c r="B13" s="3">
        <v>68213</v>
      </c>
      <c r="C13" s="3">
        <v>7770</v>
      </c>
      <c r="D13" s="3">
        <v>6668</v>
      </c>
      <c r="E13" s="3">
        <v>19236</v>
      </c>
      <c r="F13" s="3">
        <v>101887</v>
      </c>
    </row>
    <row r="14" spans="1:6">
      <c r="A14" s="24">
        <v>43800</v>
      </c>
      <c r="B14" s="3">
        <v>68848</v>
      </c>
      <c r="C14" s="3">
        <v>7565</v>
      </c>
      <c r="D14" s="3">
        <v>6617</v>
      </c>
      <c r="E14" s="3">
        <v>19324</v>
      </c>
      <c r="F14" s="3">
        <v>102354</v>
      </c>
    </row>
    <row r="15" spans="1:6">
      <c r="A15" s="24">
        <v>43831</v>
      </c>
      <c r="B15" s="3">
        <v>65610</v>
      </c>
      <c r="C15" s="3">
        <v>7459</v>
      </c>
      <c r="D15" s="3">
        <v>6524</v>
      </c>
      <c r="E15" s="3">
        <v>19017</v>
      </c>
      <c r="F15" s="3">
        <v>98610</v>
      </c>
    </row>
    <row r="16" spans="1:6">
      <c r="A16" s="24">
        <v>43862</v>
      </c>
      <c r="B16" s="3">
        <v>64759</v>
      </c>
      <c r="C16" s="3">
        <v>7315</v>
      </c>
      <c r="D16" s="3">
        <v>6489</v>
      </c>
      <c r="E16" s="3">
        <v>18992</v>
      </c>
      <c r="F16" s="3">
        <v>97555</v>
      </c>
    </row>
    <row r="17" spans="1:6">
      <c r="A17" s="24">
        <v>43891</v>
      </c>
      <c r="B17" s="3">
        <v>63920</v>
      </c>
      <c r="C17" s="3">
        <v>7462</v>
      </c>
      <c r="D17" s="3">
        <v>6547</v>
      </c>
      <c r="E17" s="3">
        <v>19123</v>
      </c>
      <c r="F17" s="3">
        <v>97052</v>
      </c>
    </row>
  </sheetData>
  <mergeCells count="1">
    <mergeCell ref="A3:F3"/>
  </mergeCells>
  <pageMargins left="0.7" right="0.7" top="0.75" bottom="0.75" header="0.3" footer="0.3"/>
  <pageSetup paperSize="9" orientation="portrait" horizontalDpi="300" verticalDpi="3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9"/>
  <sheetViews>
    <sheetView showGridLines="0" workbookViewId="0">
      <selection sqref="A1:B1"/>
    </sheetView>
  </sheetViews>
  <sheetFormatPr defaultRowHeight="15"/>
  <cols>
    <col min="1" max="1" width="23.5703125" style="98" customWidth="1"/>
    <col min="2" max="2" width="26.140625" style="98" customWidth="1"/>
  </cols>
  <sheetData>
    <row r="1" spans="1:2" ht="15.75">
      <c r="A1" s="291" t="s">
        <v>206</v>
      </c>
      <c r="B1" s="292"/>
    </row>
    <row r="2" spans="1:2">
      <c r="A2" s="232" t="s">
        <v>207</v>
      </c>
      <c r="B2" s="141" t="s">
        <v>208</v>
      </c>
    </row>
    <row r="3" spans="1:2">
      <c r="A3" s="233" t="s">
        <v>209</v>
      </c>
      <c r="B3" s="30">
        <v>1.7899999999999999E-2</v>
      </c>
    </row>
    <row r="4" spans="1:2">
      <c r="A4" s="233" t="s">
        <v>210</v>
      </c>
      <c r="B4" s="30">
        <v>1.7999999999999999E-2</v>
      </c>
    </row>
    <row r="5" spans="1:2">
      <c r="A5" s="233" t="s">
        <v>211</v>
      </c>
      <c r="B5" s="30">
        <v>1.61E-2</v>
      </c>
    </row>
    <row r="6" spans="1:2">
      <c r="A6" s="233" t="s">
        <v>212</v>
      </c>
      <c r="B6" s="30">
        <v>1.4800000000000001E-2</v>
      </c>
    </row>
    <row r="7" spans="1:2">
      <c r="A7" s="233" t="s">
        <v>213</v>
      </c>
      <c r="B7" s="30">
        <v>1.4E-2</v>
      </c>
    </row>
    <row r="8" spans="1:2">
      <c r="A8" s="233" t="s">
        <v>214</v>
      </c>
      <c r="B8" s="30">
        <v>1.4E-2</v>
      </c>
    </row>
    <row r="9" spans="1:2">
      <c r="A9" s="233" t="s">
        <v>215</v>
      </c>
      <c r="B9" s="30">
        <v>1.4E-2</v>
      </c>
    </row>
  </sheetData>
  <mergeCells count="1">
    <mergeCell ref="A1:B1"/>
  </mergeCells>
  <pageMargins left="0.7" right="0.7" top="0.75" bottom="0.75" header="0.3" footer="0.3"/>
  <pageSetup paperSize="9" orientation="landscape" horizontalDpi="300" verticalDpi="3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EAA0-FE67-4219-A1EC-2F43FC46CFE6}">
  <dimension ref="A1:E13"/>
  <sheetViews>
    <sheetView workbookViewId="0">
      <selection sqref="A1:B1"/>
    </sheetView>
  </sheetViews>
  <sheetFormatPr defaultColWidth="8.85546875" defaultRowHeight="15"/>
  <cols>
    <col min="1" max="1" width="39" style="22" customWidth="1"/>
    <col min="2" max="2" width="9.140625" style="22" bestFit="1" customWidth="1"/>
    <col min="3" max="3" width="9.28515625" style="22" bestFit="1" customWidth="1"/>
    <col min="4" max="16384" width="8.85546875" style="22"/>
  </cols>
  <sheetData>
    <row r="1" spans="1:5" ht="20.45" customHeight="1">
      <c r="A1" s="293" t="s">
        <v>217</v>
      </c>
      <c r="B1" s="294"/>
      <c r="C1" s="83"/>
    </row>
    <row r="2" spans="1:5" ht="15" customHeight="1">
      <c r="A2" s="28" t="s">
        <v>218</v>
      </c>
      <c r="B2" s="141" t="s">
        <v>215</v>
      </c>
      <c r="C2" s="197" t="s">
        <v>216</v>
      </c>
    </row>
    <row r="3" spans="1:5">
      <c r="A3" s="28" t="s">
        <v>3</v>
      </c>
      <c r="B3" s="37">
        <v>0.67145853637866015</v>
      </c>
      <c r="C3" s="37">
        <v>0.66939258190272888</v>
      </c>
    </row>
    <row r="4" spans="1:5">
      <c r="A4" s="28" t="s">
        <v>4</v>
      </c>
      <c r="B4" s="37">
        <v>9.0194499766939273E-2</v>
      </c>
      <c r="C4" s="37">
        <v>8.551556878426185E-2</v>
      </c>
    </row>
    <row r="5" spans="1:5">
      <c r="A5" s="28" t="s">
        <v>5</v>
      </c>
      <c r="B5" s="37">
        <v>7.7651595406585019E-2</v>
      </c>
      <c r="C5" s="37">
        <v>7.9722998907629558E-2</v>
      </c>
    </row>
    <row r="6" spans="1:5">
      <c r="A6" s="28" t="s">
        <v>6</v>
      </c>
      <c r="B6" s="37">
        <v>0.1606953684478156</v>
      </c>
      <c r="C6" s="37">
        <v>0.16536885040537969</v>
      </c>
    </row>
    <row r="13" spans="1:5">
      <c r="B13" s="36"/>
      <c r="C13" s="36"/>
      <c r="D13" s="36"/>
      <c r="E13" s="36"/>
    </row>
  </sheetData>
  <mergeCells count="1">
    <mergeCell ref="A1:B1"/>
  </mergeCells>
  <pageMargins left="0.7" right="0.7" top="0.75" bottom="0.75" header="0.3" footer="0.3"/>
  <pageSetup paperSize="9" orientation="portrait" horizontalDpi="300" verticalDpi="3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F73CF-18B8-4D09-AC09-DC1D0ACBCAEE}">
  <dimension ref="A1:J12"/>
  <sheetViews>
    <sheetView workbookViewId="0">
      <selection activeCell="D3" sqref="D3"/>
    </sheetView>
  </sheetViews>
  <sheetFormatPr defaultRowHeight="15"/>
  <cols>
    <col min="1" max="1" width="14.42578125" customWidth="1"/>
    <col min="2" max="4" width="11.42578125" customWidth="1"/>
    <col min="6" max="6" width="14" customWidth="1"/>
    <col min="7" max="7" width="14.140625" customWidth="1"/>
    <col min="8" max="8" width="8.5703125" style="98"/>
  </cols>
  <sheetData>
    <row r="1" spans="1:10" s="60" customFormat="1">
      <c r="A1" s="85"/>
      <c r="B1" s="98"/>
      <c r="C1" s="98"/>
      <c r="D1" s="98"/>
      <c r="E1" s="98"/>
      <c r="F1" s="98"/>
      <c r="G1" s="98"/>
      <c r="H1" s="98"/>
      <c r="I1" s="98"/>
      <c r="J1" s="98"/>
    </row>
    <row r="2" spans="1:10" ht="77.25" thickBot="1">
      <c r="A2" s="138"/>
      <c r="B2" s="75" t="s">
        <v>366</v>
      </c>
      <c r="C2" s="75" t="s">
        <v>358</v>
      </c>
      <c r="D2" s="75" t="s">
        <v>367</v>
      </c>
      <c r="E2" s="75" t="s">
        <v>219</v>
      </c>
      <c r="F2" s="75" t="s">
        <v>220</v>
      </c>
      <c r="G2" s="75" t="s">
        <v>221</v>
      </c>
      <c r="H2" s="75" t="s">
        <v>222</v>
      </c>
      <c r="I2" s="75" t="s">
        <v>223</v>
      </c>
      <c r="J2" s="75" t="s">
        <v>224</v>
      </c>
    </row>
    <row r="3" spans="1:10" ht="25.5">
      <c r="A3" s="76" t="s">
        <v>3</v>
      </c>
      <c r="B3" s="139">
        <v>0.74</v>
      </c>
      <c r="C3" s="139">
        <v>0.67</v>
      </c>
      <c r="D3" s="139">
        <v>0.69259999999999999</v>
      </c>
      <c r="E3" s="139">
        <v>0.65859999999999996</v>
      </c>
      <c r="F3" s="156">
        <v>0.98550000000000004</v>
      </c>
      <c r="G3" s="156">
        <v>8.0000000000000004E-4</v>
      </c>
      <c r="H3" s="139">
        <v>0.63060000000000005</v>
      </c>
      <c r="I3" s="139">
        <v>0.75390000000000001</v>
      </c>
      <c r="J3" s="139">
        <v>0.79649999999999999</v>
      </c>
    </row>
    <row r="4" spans="1:10" ht="38.25">
      <c r="A4" s="77" t="s">
        <v>225</v>
      </c>
      <c r="B4" s="157">
        <v>0.13</v>
      </c>
      <c r="C4" s="157">
        <v>0.17</v>
      </c>
      <c r="D4" s="157">
        <v>0.2039</v>
      </c>
      <c r="E4" s="157">
        <v>0.19700000000000001</v>
      </c>
      <c r="F4" s="158">
        <v>0.98970000000000002</v>
      </c>
      <c r="G4" s="158">
        <v>4.0000000000000002E-4</v>
      </c>
      <c r="H4" s="157">
        <v>0.6986</v>
      </c>
      <c r="I4" s="157">
        <v>0.79679999999999995</v>
      </c>
      <c r="J4" s="157">
        <v>0.84330000000000005</v>
      </c>
    </row>
    <row r="5" spans="1:10" ht="25.5">
      <c r="A5" s="78" t="s">
        <v>226</v>
      </c>
      <c r="B5" s="159">
        <v>0.06</v>
      </c>
      <c r="C5" s="159">
        <v>0.08</v>
      </c>
      <c r="D5" s="159">
        <v>4.8500000000000001E-2</v>
      </c>
      <c r="E5" s="159">
        <v>6.7500000000000004E-2</v>
      </c>
      <c r="F5" s="160">
        <v>0.94979999999999998</v>
      </c>
      <c r="G5" s="160">
        <v>5.9999999999999995E-4</v>
      </c>
      <c r="H5" s="159">
        <v>0.73580000000000001</v>
      </c>
      <c r="I5" s="159">
        <v>0.83240000000000003</v>
      </c>
      <c r="J5" s="159">
        <v>0.85429999999999995</v>
      </c>
    </row>
    <row r="6" spans="1:10" ht="15.75">
      <c r="A6" s="140" t="s">
        <v>227</v>
      </c>
      <c r="B6" s="161">
        <v>7.0000000000000007E-2</v>
      </c>
      <c r="C6" s="161">
        <v>0.09</v>
      </c>
      <c r="D6" s="161">
        <v>5.4899999999999997E-2</v>
      </c>
      <c r="E6" s="161">
        <v>7.6899999999999996E-2</v>
      </c>
      <c r="F6" s="162">
        <v>0.97889999999999999</v>
      </c>
      <c r="G6" s="162">
        <v>8.9999999999999998E-4</v>
      </c>
      <c r="H6" s="161">
        <v>0.68840000000000001</v>
      </c>
      <c r="I6" s="161">
        <v>0.81599999999999995</v>
      </c>
      <c r="J6" s="161">
        <v>0.86460000000000004</v>
      </c>
    </row>
    <row r="7" spans="1:10" ht="14.45" customHeight="1">
      <c r="A7" s="98"/>
      <c r="B7" s="98"/>
      <c r="C7" s="98"/>
      <c r="D7" s="98"/>
      <c r="E7" s="98"/>
      <c r="F7" s="98"/>
      <c r="G7" s="98"/>
      <c r="I7" s="98"/>
      <c r="J7" s="98"/>
    </row>
    <row r="9" spans="1:10" ht="14.45" customHeight="1">
      <c r="A9" s="98"/>
      <c r="B9" s="98"/>
      <c r="C9" s="98"/>
      <c r="D9" s="98"/>
      <c r="E9" s="98"/>
      <c r="F9" s="98"/>
      <c r="G9" s="98"/>
      <c r="I9" s="98"/>
      <c r="J9" s="98"/>
    </row>
    <row r="11" spans="1:10" ht="14.45" customHeight="1">
      <c r="A11" s="98"/>
      <c r="B11" s="98"/>
      <c r="C11" s="98"/>
      <c r="D11" s="98"/>
      <c r="E11" s="98"/>
      <c r="F11" s="98"/>
      <c r="G11" s="98"/>
      <c r="I11" s="98"/>
      <c r="J11" s="98"/>
    </row>
    <row r="12" spans="1:10" ht="15.95" customHeight="1">
      <c r="A12" s="98"/>
      <c r="B12" s="98"/>
      <c r="C12" s="98"/>
      <c r="D12" s="98"/>
      <c r="E12" s="98"/>
      <c r="F12" s="98"/>
      <c r="G12" s="98"/>
      <c r="I12" s="98"/>
      <c r="J12" s="98"/>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E0D8-BC25-45F6-BE8D-CEB01725F58E}">
  <dimension ref="A1:M32"/>
  <sheetViews>
    <sheetView workbookViewId="0">
      <pane xSplit="1" ySplit="4" topLeftCell="B5" activePane="bottomRight" state="frozen"/>
      <selection pane="topRight" activeCell="F1" sqref="F1:G1"/>
      <selection pane="bottomLeft" activeCell="F1" sqref="F1:G1"/>
      <selection pane="bottomRight" activeCell="A3" sqref="A3:F3"/>
    </sheetView>
  </sheetViews>
  <sheetFormatPr defaultColWidth="12.42578125" defaultRowHeight="15"/>
  <cols>
    <col min="1" max="1" width="16.28515625" style="52" customWidth="1"/>
    <col min="2" max="2" width="15.7109375" style="52" bestFit="1" customWidth="1"/>
    <col min="3" max="4" width="14.28515625" style="52" bestFit="1" customWidth="1"/>
    <col min="5" max="5" width="19.7109375" style="194" bestFit="1" customWidth="1"/>
    <col min="6" max="6" width="16.28515625" style="52" bestFit="1" customWidth="1"/>
    <col min="7" max="7" width="20.7109375" style="52" customWidth="1"/>
    <col min="8" max="16384" width="12.42578125" style="52"/>
  </cols>
  <sheetData>
    <row r="1" spans="1:6" ht="14.45" customHeight="1">
      <c r="A1" s="72"/>
    </row>
    <row r="2" spans="1:6" ht="14.45" customHeight="1">
      <c r="A2" s="85"/>
    </row>
    <row r="3" spans="1:6" ht="14.45" customHeight="1">
      <c r="A3" s="295" t="s">
        <v>228</v>
      </c>
      <c r="B3" s="295"/>
      <c r="C3" s="295"/>
      <c r="D3" s="295"/>
      <c r="E3" s="295"/>
      <c r="F3" s="295"/>
    </row>
    <row r="4" spans="1:6" ht="45" customHeight="1">
      <c r="A4" s="53" t="s">
        <v>2</v>
      </c>
      <c r="B4" s="54" t="s">
        <v>3</v>
      </c>
      <c r="C4" s="54" t="s">
        <v>227</v>
      </c>
      <c r="D4" s="54" t="s">
        <v>5</v>
      </c>
      <c r="E4" s="195" t="s">
        <v>6</v>
      </c>
      <c r="F4" s="55" t="s">
        <v>7</v>
      </c>
    </row>
    <row r="5" spans="1:6" ht="14.45" customHeight="1">
      <c r="A5" s="71">
        <v>43160</v>
      </c>
      <c r="B5" s="47">
        <v>52811016.850000001</v>
      </c>
      <c r="C5" s="47">
        <v>4989146.0599999996</v>
      </c>
      <c r="D5" s="47">
        <v>3726028.79</v>
      </c>
      <c r="E5" s="196">
        <v>21937724.140000001</v>
      </c>
      <c r="F5" s="47">
        <v>83463915.840000004</v>
      </c>
    </row>
    <row r="6" spans="1:6" ht="14.45" customHeight="1">
      <c r="A6" s="71">
        <v>43191</v>
      </c>
      <c r="B6" s="47">
        <v>52123818.359999999</v>
      </c>
      <c r="C6" s="47">
        <v>4547303.34</v>
      </c>
      <c r="D6" s="47">
        <v>3246600.47</v>
      </c>
      <c r="E6" s="196">
        <v>20887161.440000001</v>
      </c>
      <c r="F6" s="47">
        <v>80804883.609999999</v>
      </c>
    </row>
    <row r="7" spans="1:6" ht="14.45" customHeight="1">
      <c r="A7" s="71">
        <v>43221</v>
      </c>
      <c r="B7" s="47">
        <v>60969856.149999999</v>
      </c>
      <c r="C7" s="47">
        <v>5391341.9299999997</v>
      </c>
      <c r="D7" s="47">
        <v>4294241.26</v>
      </c>
      <c r="E7" s="196">
        <v>25314496.039999999</v>
      </c>
      <c r="F7" s="47">
        <v>95969935.379999995</v>
      </c>
    </row>
    <row r="8" spans="1:6" ht="14.45" customHeight="1">
      <c r="A8" s="71">
        <v>43252</v>
      </c>
      <c r="B8" s="47">
        <v>56931880.479999997</v>
      </c>
      <c r="C8" s="47">
        <v>4795915.91</v>
      </c>
      <c r="D8" s="47">
        <v>4251601.24</v>
      </c>
      <c r="E8" s="196">
        <v>22593200.920000002</v>
      </c>
      <c r="F8" s="47">
        <v>88572598.549999997</v>
      </c>
    </row>
    <row r="9" spans="1:6" ht="14.45" customHeight="1">
      <c r="A9" s="71">
        <v>43282</v>
      </c>
      <c r="B9" s="47">
        <v>61296122.299999997</v>
      </c>
      <c r="C9" s="47">
        <v>4868484.79</v>
      </c>
      <c r="D9" s="47">
        <v>3609777.72</v>
      </c>
      <c r="E9" s="196">
        <v>21086144.190000001</v>
      </c>
      <c r="F9" s="47">
        <v>90860529</v>
      </c>
    </row>
    <row r="10" spans="1:6" ht="14.45" customHeight="1">
      <c r="A10" s="71">
        <v>43313</v>
      </c>
      <c r="B10" s="47">
        <v>71242214.109999999</v>
      </c>
      <c r="C10" s="47">
        <v>4834852.12</v>
      </c>
      <c r="D10" s="47">
        <v>4587471.78</v>
      </c>
      <c r="E10" s="196">
        <v>24978671.370000001</v>
      </c>
      <c r="F10" s="47">
        <v>105643209.38</v>
      </c>
    </row>
    <row r="11" spans="1:6" ht="14.45" customHeight="1">
      <c r="A11" s="71">
        <v>43344</v>
      </c>
      <c r="B11" s="47">
        <v>62860386.020000003</v>
      </c>
      <c r="C11" s="47">
        <v>5098784.8899999997</v>
      </c>
      <c r="D11" s="47">
        <v>4095075.89</v>
      </c>
      <c r="E11" s="196">
        <v>22469153.789999999</v>
      </c>
      <c r="F11" s="47">
        <v>94523400.590000004</v>
      </c>
    </row>
    <row r="12" spans="1:6" ht="14.45" customHeight="1">
      <c r="A12" s="71">
        <v>43374</v>
      </c>
      <c r="B12" s="47">
        <v>62749682.18</v>
      </c>
      <c r="C12" s="47">
        <v>5411192.2599999998</v>
      </c>
      <c r="D12" s="47">
        <v>3906763.15</v>
      </c>
      <c r="E12" s="196">
        <v>25106818.84</v>
      </c>
      <c r="F12" s="47">
        <v>97174456.430000007</v>
      </c>
    </row>
    <row r="13" spans="1:6" ht="14.45" customHeight="1">
      <c r="A13" s="71">
        <v>43405</v>
      </c>
      <c r="B13" s="47">
        <v>66471059.079999998</v>
      </c>
      <c r="C13" s="47">
        <v>5272378.8099999996</v>
      </c>
      <c r="D13" s="47">
        <v>4411745.45</v>
      </c>
      <c r="E13" s="196">
        <v>24690848.539999999</v>
      </c>
      <c r="F13" s="47">
        <v>100846031.88</v>
      </c>
    </row>
    <row r="14" spans="1:6" ht="14.45" customHeight="1">
      <c r="A14" s="71">
        <v>43435</v>
      </c>
      <c r="B14" s="47">
        <v>68929246.909999996</v>
      </c>
      <c r="C14" s="47">
        <v>4780050.24</v>
      </c>
      <c r="D14" s="47">
        <v>4323318.4800000004</v>
      </c>
      <c r="E14" s="196">
        <v>23547120.530000001</v>
      </c>
      <c r="F14" s="47">
        <v>101579736.16</v>
      </c>
    </row>
    <row r="15" spans="1:6" ht="14.45" customHeight="1">
      <c r="A15" s="71">
        <v>43466</v>
      </c>
      <c r="B15" s="47">
        <v>67354229.930000007</v>
      </c>
      <c r="C15" s="47">
        <v>5631721.3200000003</v>
      </c>
      <c r="D15" s="47">
        <v>4322088.22</v>
      </c>
      <c r="E15" s="196">
        <v>24843524.57</v>
      </c>
      <c r="F15" s="47">
        <v>102151564.04000001</v>
      </c>
    </row>
    <row r="16" spans="1:6" ht="14.45" customHeight="1">
      <c r="A16" s="71">
        <v>43497</v>
      </c>
      <c r="B16" s="47">
        <v>62388940.280000001</v>
      </c>
      <c r="C16" s="47">
        <v>4792587.51</v>
      </c>
      <c r="D16" s="47">
        <v>4007794.14</v>
      </c>
      <c r="E16" s="196">
        <v>23583238.949999999</v>
      </c>
      <c r="F16" s="47">
        <v>94772560.879999995</v>
      </c>
    </row>
    <row r="17" spans="1:13" ht="14.45" customHeight="1">
      <c r="A17" s="71">
        <v>43525</v>
      </c>
      <c r="B17" s="47">
        <v>66269594.600000001</v>
      </c>
      <c r="C17" s="47">
        <v>5534428.9699999997</v>
      </c>
      <c r="D17" s="47">
        <v>3821736.45</v>
      </c>
      <c r="E17" s="196">
        <v>23943677.25</v>
      </c>
      <c r="F17" s="47">
        <v>99569437.269999996</v>
      </c>
    </row>
    <row r="18" spans="1:13" ht="14.45" customHeight="1">
      <c r="A18" s="71">
        <v>43556</v>
      </c>
      <c r="B18" s="47">
        <v>68155205.329999998</v>
      </c>
      <c r="C18" s="47">
        <v>4768664.6399999997</v>
      </c>
      <c r="D18" s="47">
        <v>4036532.15</v>
      </c>
      <c r="E18" s="196">
        <v>26218716.719999999</v>
      </c>
      <c r="F18" s="47">
        <v>103179118.84</v>
      </c>
    </row>
    <row r="19" spans="1:13" s="56" customFormat="1" ht="11.85" customHeight="1">
      <c r="A19" s="71">
        <v>43586</v>
      </c>
      <c r="B19" s="47">
        <v>75166325.159999996</v>
      </c>
      <c r="C19" s="47">
        <v>6724661.7000000002</v>
      </c>
      <c r="D19" s="47">
        <v>5660743.5800000001</v>
      </c>
      <c r="E19" s="196">
        <v>28807208.309999999</v>
      </c>
      <c r="F19" s="47">
        <v>116358938.75</v>
      </c>
      <c r="H19" s="70"/>
      <c r="I19" s="70"/>
      <c r="J19" s="70"/>
      <c r="K19" s="70"/>
      <c r="L19" s="70"/>
      <c r="M19" s="70"/>
    </row>
    <row r="20" spans="1:13" s="56" customFormat="1" ht="14.1" customHeight="1">
      <c r="A20" s="71">
        <v>43617</v>
      </c>
      <c r="B20" s="47">
        <v>69026065.120000005</v>
      </c>
      <c r="C20" s="47">
        <v>5839665.8099999996</v>
      </c>
      <c r="D20" s="47">
        <v>4690137.72</v>
      </c>
      <c r="E20" s="196">
        <v>27030495.050000001</v>
      </c>
      <c r="F20" s="47">
        <v>106586363.7</v>
      </c>
      <c r="H20" s="70"/>
      <c r="I20" s="70"/>
      <c r="J20" s="70"/>
      <c r="K20" s="70"/>
      <c r="L20" s="70"/>
      <c r="M20" s="70"/>
    </row>
    <row r="21" spans="1:13" s="56" customFormat="1" ht="14.1" customHeight="1">
      <c r="A21" s="71">
        <v>43647</v>
      </c>
      <c r="B21" s="47">
        <v>81582134.439999998</v>
      </c>
      <c r="C21" s="47">
        <v>6191645.8200000003</v>
      </c>
      <c r="D21" s="47">
        <v>5491066.2000000002</v>
      </c>
      <c r="E21" s="196">
        <v>29828889.5</v>
      </c>
      <c r="F21" s="47">
        <v>123093735.95999999</v>
      </c>
    </row>
    <row r="22" spans="1:13" ht="14.45" customHeight="1">
      <c r="A22" s="71">
        <v>43678</v>
      </c>
      <c r="B22" s="47">
        <v>75677241.569999993</v>
      </c>
      <c r="C22" s="47">
        <v>5732784.04</v>
      </c>
      <c r="D22" s="47">
        <v>4369741.92</v>
      </c>
      <c r="E22" s="196">
        <v>28830039.43</v>
      </c>
      <c r="F22" s="47">
        <v>114609806.95999999</v>
      </c>
    </row>
    <row r="23" spans="1:13" ht="14.45" customHeight="1">
      <c r="A23" s="71">
        <v>43709</v>
      </c>
      <c r="B23" s="47">
        <v>77456394.420000002</v>
      </c>
      <c r="C23" s="47">
        <v>5782566.8799999999</v>
      </c>
      <c r="D23" s="47">
        <v>4760757.0199999996</v>
      </c>
      <c r="E23" s="196">
        <v>28863327.010000002</v>
      </c>
      <c r="F23" s="47">
        <v>116863045.33</v>
      </c>
    </row>
    <row r="24" spans="1:13" ht="14.45" customHeight="1">
      <c r="A24" s="71">
        <v>43739</v>
      </c>
      <c r="B24" s="47">
        <v>90911340.189999998</v>
      </c>
      <c r="C24" s="47">
        <v>6054350.79</v>
      </c>
      <c r="D24" s="47">
        <v>4715951.93</v>
      </c>
      <c r="E24" s="196">
        <v>28020244.739999998</v>
      </c>
      <c r="F24" s="47">
        <v>129701887.65000001</v>
      </c>
    </row>
    <row r="25" spans="1:13" ht="14.45" customHeight="1">
      <c r="A25" s="71">
        <v>43770</v>
      </c>
      <c r="B25" s="47">
        <v>79430549.030000001</v>
      </c>
      <c r="C25" s="47">
        <v>5591031.7599999998</v>
      </c>
      <c r="D25" s="47">
        <v>4306630.13</v>
      </c>
      <c r="E25" s="196">
        <v>27102748.949999999</v>
      </c>
      <c r="F25" s="47">
        <v>116430959.87</v>
      </c>
    </row>
    <row r="26" spans="1:13" ht="14.45" customHeight="1">
      <c r="A26" s="71">
        <v>43800</v>
      </c>
      <c r="B26" s="47">
        <v>93388970.180000007</v>
      </c>
      <c r="C26" s="47">
        <v>5927205.75</v>
      </c>
      <c r="D26" s="47">
        <v>5626637.8600000003</v>
      </c>
      <c r="E26" s="196">
        <v>30380196.710000001</v>
      </c>
      <c r="F26" s="47">
        <v>135323010.5</v>
      </c>
    </row>
    <row r="27" spans="1:13" ht="14.45" customHeight="1">
      <c r="A27" s="71">
        <v>43831</v>
      </c>
      <c r="B27" s="47">
        <v>81998929.569999993</v>
      </c>
      <c r="C27" s="47">
        <v>5558559.8300000001</v>
      </c>
      <c r="D27" s="47">
        <v>4809203.9400000004</v>
      </c>
      <c r="E27" s="196">
        <v>26205153.390000001</v>
      </c>
      <c r="F27" s="47">
        <v>118571846.73</v>
      </c>
    </row>
    <row r="28" spans="1:13" ht="14.45" customHeight="1">
      <c r="A28" s="71">
        <v>43862</v>
      </c>
      <c r="B28" s="47">
        <v>78684294.769999996</v>
      </c>
      <c r="C28" s="47">
        <v>5724494.4400000004</v>
      </c>
      <c r="D28" s="47">
        <v>4491486.4400000004</v>
      </c>
      <c r="E28" s="196">
        <v>29741930.91</v>
      </c>
      <c r="F28" s="47">
        <v>118642206.56</v>
      </c>
    </row>
    <row r="29" spans="1:13" ht="14.45" customHeight="1">
      <c r="A29" s="71">
        <v>43891</v>
      </c>
      <c r="B29" s="47">
        <v>87740631.120000005</v>
      </c>
      <c r="C29" s="47">
        <v>5993832.0999999996</v>
      </c>
      <c r="D29" s="47">
        <v>5657420</v>
      </c>
      <c r="E29" s="196">
        <v>29102383.940000001</v>
      </c>
      <c r="F29" s="47">
        <v>128494267.16</v>
      </c>
    </row>
    <row r="31" spans="1:13" ht="14.45" customHeight="1">
      <c r="A31" s="74" t="s">
        <v>229</v>
      </c>
    </row>
    <row r="32" spans="1:13" ht="14.45" customHeight="1">
      <c r="A32" s="4"/>
    </row>
  </sheetData>
  <mergeCells count="1">
    <mergeCell ref="A3:F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F38E-C96D-496E-B4C9-A0D79DEB15B6}">
  <dimension ref="A1:M34"/>
  <sheetViews>
    <sheetView workbookViewId="0">
      <pane xSplit="1" ySplit="4" topLeftCell="B5" activePane="bottomRight" state="frozen"/>
      <selection pane="topRight" activeCell="F1" sqref="F1:G1"/>
      <selection pane="bottomLeft" activeCell="F1" sqref="F1:G1"/>
      <selection pane="bottomRight" sqref="A1:A2"/>
    </sheetView>
  </sheetViews>
  <sheetFormatPr defaultColWidth="8.5703125" defaultRowHeight="15"/>
  <cols>
    <col min="1" max="1" width="13.5703125" style="52" customWidth="1"/>
    <col min="2" max="6" width="16.5703125" style="52" customWidth="1"/>
    <col min="7" max="16384" width="8.5703125" style="52"/>
  </cols>
  <sheetData>
    <row r="1" spans="1:13">
      <c r="A1" s="72"/>
    </row>
    <row r="2" spans="1:13">
      <c r="A2" s="85"/>
      <c r="B2" s="89"/>
      <c r="C2" s="89"/>
      <c r="D2" s="89"/>
      <c r="E2" s="89"/>
      <c r="F2" s="89"/>
      <c r="G2" s="89"/>
      <c r="H2" s="89"/>
      <c r="I2" s="89"/>
      <c r="J2" s="89"/>
      <c r="K2" s="89"/>
      <c r="L2" s="89"/>
      <c r="M2" s="89"/>
    </row>
    <row r="3" spans="1:13">
      <c r="A3" s="296" t="s">
        <v>230</v>
      </c>
      <c r="B3" s="296"/>
      <c r="C3" s="296"/>
      <c r="D3" s="296"/>
      <c r="E3" s="296"/>
      <c r="F3" s="296"/>
    </row>
    <row r="4" spans="1:13" ht="45">
      <c r="A4" s="86" t="s">
        <v>2</v>
      </c>
      <c r="B4" s="54" t="s">
        <v>3</v>
      </c>
      <c r="C4" s="54" t="s">
        <v>227</v>
      </c>
      <c r="D4" s="54" t="s">
        <v>5</v>
      </c>
      <c r="E4" s="54" t="s">
        <v>6</v>
      </c>
      <c r="F4" s="55" t="s">
        <v>7</v>
      </c>
    </row>
    <row r="5" spans="1:13">
      <c r="A5" s="71">
        <v>43160</v>
      </c>
      <c r="B5" s="84">
        <v>15037</v>
      </c>
      <c r="C5" s="84">
        <v>1757</v>
      </c>
      <c r="D5" s="84">
        <v>1228</v>
      </c>
      <c r="E5" s="84">
        <v>5967</v>
      </c>
      <c r="F5" s="84">
        <v>23989</v>
      </c>
    </row>
    <row r="6" spans="1:13">
      <c r="A6" s="71">
        <v>43191</v>
      </c>
      <c r="B6" s="84">
        <v>14754</v>
      </c>
      <c r="C6" s="84">
        <v>1615</v>
      </c>
      <c r="D6" s="84">
        <v>1089</v>
      </c>
      <c r="E6" s="84">
        <v>5998</v>
      </c>
      <c r="F6" s="84">
        <v>23456</v>
      </c>
    </row>
    <row r="7" spans="1:13">
      <c r="A7" s="71">
        <v>43221</v>
      </c>
      <c r="B7" s="84">
        <v>15870</v>
      </c>
      <c r="C7" s="84">
        <v>1764</v>
      </c>
      <c r="D7" s="84">
        <v>1256</v>
      </c>
      <c r="E7" s="84">
        <v>6461</v>
      </c>
      <c r="F7" s="84">
        <v>25351</v>
      </c>
    </row>
    <row r="8" spans="1:13">
      <c r="A8" s="71">
        <v>43252</v>
      </c>
      <c r="B8" s="84">
        <v>15841</v>
      </c>
      <c r="C8" s="84">
        <v>1764</v>
      </c>
      <c r="D8" s="84">
        <v>1458</v>
      </c>
      <c r="E8" s="84">
        <v>6288</v>
      </c>
      <c r="F8" s="84">
        <v>25351</v>
      </c>
    </row>
    <row r="9" spans="1:13">
      <c r="A9" s="71">
        <v>43282</v>
      </c>
      <c r="B9" s="84">
        <v>16182</v>
      </c>
      <c r="C9" s="84">
        <v>1690</v>
      </c>
      <c r="D9" s="84">
        <v>1177</v>
      </c>
      <c r="E9" s="84">
        <v>6098</v>
      </c>
      <c r="F9" s="84">
        <v>25147</v>
      </c>
    </row>
    <row r="10" spans="1:13">
      <c r="A10" s="71">
        <v>43313</v>
      </c>
      <c r="B10" s="84">
        <v>17818</v>
      </c>
      <c r="C10" s="84">
        <v>1642</v>
      </c>
      <c r="D10" s="84">
        <v>1285</v>
      </c>
      <c r="E10" s="84">
        <v>6411</v>
      </c>
      <c r="F10" s="84">
        <v>27156</v>
      </c>
    </row>
    <row r="11" spans="1:13">
      <c r="A11" s="71">
        <v>43344</v>
      </c>
      <c r="B11" s="84">
        <v>17160</v>
      </c>
      <c r="C11" s="84">
        <v>1670</v>
      </c>
      <c r="D11" s="84">
        <v>1296</v>
      </c>
      <c r="E11" s="84">
        <v>6362</v>
      </c>
      <c r="F11" s="84">
        <v>26488</v>
      </c>
    </row>
    <row r="12" spans="1:13">
      <c r="A12" s="71">
        <v>43374</v>
      </c>
      <c r="B12" s="84">
        <v>19180</v>
      </c>
      <c r="C12" s="84">
        <v>1831</v>
      </c>
      <c r="D12" s="84">
        <v>1261</v>
      </c>
      <c r="E12" s="84">
        <v>6780</v>
      </c>
      <c r="F12" s="84">
        <v>29052</v>
      </c>
    </row>
    <row r="13" spans="1:13">
      <c r="A13" s="71">
        <v>43405</v>
      </c>
      <c r="B13" s="84">
        <v>17911</v>
      </c>
      <c r="C13" s="84">
        <v>1792</v>
      </c>
      <c r="D13" s="84">
        <v>1278</v>
      </c>
      <c r="E13" s="84">
        <v>6467</v>
      </c>
      <c r="F13" s="84">
        <v>27448</v>
      </c>
    </row>
    <row r="14" spans="1:13">
      <c r="A14" s="71">
        <v>43435</v>
      </c>
      <c r="B14" s="84">
        <v>18073</v>
      </c>
      <c r="C14" s="84">
        <v>1683</v>
      </c>
      <c r="D14" s="84">
        <v>1226</v>
      </c>
      <c r="E14" s="84">
        <v>6334</v>
      </c>
      <c r="F14" s="84">
        <v>27316</v>
      </c>
    </row>
    <row r="15" spans="1:13">
      <c r="A15" s="71">
        <v>43466</v>
      </c>
      <c r="B15" s="84">
        <v>18564</v>
      </c>
      <c r="C15" s="84">
        <v>1704</v>
      </c>
      <c r="D15" s="84">
        <v>1251</v>
      </c>
      <c r="E15" s="84">
        <v>6475</v>
      </c>
      <c r="F15" s="84">
        <v>27994</v>
      </c>
    </row>
    <row r="16" spans="1:13">
      <c r="A16" s="71">
        <v>43497</v>
      </c>
      <c r="B16" s="84">
        <v>18293</v>
      </c>
      <c r="C16" s="84">
        <v>1701</v>
      </c>
      <c r="D16" s="84">
        <v>1338</v>
      </c>
      <c r="E16" s="84">
        <v>6495</v>
      </c>
      <c r="F16" s="84">
        <v>27827</v>
      </c>
    </row>
    <row r="17" spans="1:6">
      <c r="A17" s="71">
        <v>43525</v>
      </c>
      <c r="B17" s="84">
        <v>17617</v>
      </c>
      <c r="C17" s="84">
        <v>1874</v>
      </c>
      <c r="D17" s="84">
        <v>1352</v>
      </c>
      <c r="E17" s="84">
        <v>6647</v>
      </c>
      <c r="F17" s="84">
        <v>27490</v>
      </c>
    </row>
    <row r="18" spans="1:6">
      <c r="A18" s="71">
        <v>43556</v>
      </c>
      <c r="B18" s="105">
        <v>17602</v>
      </c>
      <c r="C18" s="105">
        <v>1757</v>
      </c>
      <c r="D18" s="105">
        <v>1264</v>
      </c>
      <c r="E18" s="105">
        <v>6917</v>
      </c>
      <c r="F18" s="105">
        <v>27540</v>
      </c>
    </row>
    <row r="19" spans="1:6" ht="13.5" customHeight="1">
      <c r="A19" s="71">
        <v>43586</v>
      </c>
      <c r="B19" s="105">
        <v>18878</v>
      </c>
      <c r="C19" s="105">
        <v>1957</v>
      </c>
      <c r="D19" s="105">
        <v>1563</v>
      </c>
      <c r="E19" s="105">
        <v>7043</v>
      </c>
      <c r="F19" s="105">
        <v>29441</v>
      </c>
    </row>
    <row r="20" spans="1:6" ht="13.5" customHeight="1">
      <c r="A20" s="71">
        <v>43617</v>
      </c>
      <c r="B20" s="105">
        <v>19111</v>
      </c>
      <c r="C20" s="105">
        <v>1934</v>
      </c>
      <c r="D20" s="105">
        <v>1595</v>
      </c>
      <c r="E20" s="105">
        <v>6960</v>
      </c>
      <c r="F20" s="105">
        <v>29600</v>
      </c>
    </row>
    <row r="21" spans="1:6">
      <c r="A21" s="71">
        <v>43647</v>
      </c>
      <c r="B21" s="105">
        <v>20087</v>
      </c>
      <c r="C21" s="105">
        <v>1990</v>
      </c>
      <c r="D21" s="105">
        <v>1469</v>
      </c>
      <c r="E21" s="105">
        <v>7198</v>
      </c>
      <c r="F21" s="105">
        <v>30744</v>
      </c>
    </row>
    <row r="22" spans="1:6">
      <c r="A22" s="71">
        <v>43678</v>
      </c>
      <c r="B22" s="105">
        <v>19788</v>
      </c>
      <c r="C22" s="105">
        <v>1913</v>
      </c>
      <c r="D22" s="105">
        <v>1367</v>
      </c>
      <c r="E22" s="105">
        <v>7076</v>
      </c>
      <c r="F22" s="105">
        <v>30144</v>
      </c>
    </row>
    <row r="23" spans="1:6">
      <c r="A23" s="71">
        <v>43709</v>
      </c>
      <c r="B23" s="105">
        <v>21197</v>
      </c>
      <c r="C23" s="105">
        <v>1942</v>
      </c>
      <c r="D23" s="105">
        <v>1476</v>
      </c>
      <c r="E23" s="105">
        <v>7249</v>
      </c>
      <c r="F23" s="105">
        <v>31864</v>
      </c>
    </row>
    <row r="24" spans="1:6">
      <c r="A24" s="71">
        <v>43739</v>
      </c>
      <c r="B24" s="105">
        <v>25289</v>
      </c>
      <c r="C24" s="105">
        <v>1997</v>
      </c>
      <c r="D24" s="105">
        <v>1457</v>
      </c>
      <c r="E24" s="105">
        <v>7013</v>
      </c>
      <c r="F24" s="105">
        <v>35756</v>
      </c>
    </row>
    <row r="25" spans="1:6">
      <c r="A25" s="71">
        <v>43770</v>
      </c>
      <c r="B25" s="105">
        <v>23445</v>
      </c>
      <c r="C25" s="105">
        <v>1999</v>
      </c>
      <c r="D25" s="105">
        <v>1479</v>
      </c>
      <c r="E25" s="105">
        <v>7052</v>
      </c>
      <c r="F25" s="105">
        <v>33975</v>
      </c>
    </row>
    <row r="26" spans="1:6">
      <c r="A26" s="71">
        <v>43800</v>
      </c>
      <c r="B26" s="105">
        <v>23780</v>
      </c>
      <c r="C26" s="105">
        <v>1948</v>
      </c>
      <c r="D26" s="105">
        <v>1565</v>
      </c>
      <c r="E26" s="105">
        <v>7137</v>
      </c>
      <c r="F26" s="105">
        <v>34430</v>
      </c>
    </row>
    <row r="27" spans="1:6">
      <c r="A27" s="71">
        <v>43831</v>
      </c>
      <c r="B27" s="105">
        <v>22973</v>
      </c>
      <c r="C27" s="105">
        <v>1816</v>
      </c>
      <c r="D27" s="105">
        <v>1524</v>
      </c>
      <c r="E27" s="105">
        <v>6673</v>
      </c>
      <c r="F27" s="105">
        <v>32986</v>
      </c>
    </row>
    <row r="28" spans="1:6">
      <c r="A28" s="71">
        <v>43862</v>
      </c>
      <c r="B28" s="105">
        <v>23356</v>
      </c>
      <c r="C28" s="105">
        <v>1853</v>
      </c>
      <c r="D28" s="105">
        <v>1458</v>
      </c>
      <c r="E28" s="105">
        <v>7173</v>
      </c>
      <c r="F28" s="105">
        <v>33840</v>
      </c>
    </row>
    <row r="29" spans="1:6">
      <c r="A29" s="71">
        <v>43891</v>
      </c>
      <c r="B29" s="105">
        <v>24070</v>
      </c>
      <c r="C29" s="105">
        <v>1863</v>
      </c>
      <c r="D29" s="105">
        <v>1568</v>
      </c>
      <c r="E29" s="105">
        <v>7146</v>
      </c>
      <c r="F29" s="105">
        <v>34647</v>
      </c>
    </row>
    <row r="31" spans="1:6">
      <c r="A31" s="74" t="s">
        <v>229</v>
      </c>
    </row>
    <row r="32" spans="1:6">
      <c r="E32" s="164">
        <f>F29-F17</f>
        <v>7157</v>
      </c>
      <c r="F32" s="164">
        <f>F29-F5</f>
        <v>10658</v>
      </c>
    </row>
    <row r="33" spans="5:6">
      <c r="E33" s="165">
        <f>E32/F17</f>
        <v>0.26034921789741722</v>
      </c>
      <c r="F33" s="165">
        <f>F32/F5</f>
        <v>0.44428696485889368</v>
      </c>
    </row>
    <row r="34" spans="5:6">
      <c r="E34" s="164"/>
    </row>
  </sheetData>
  <mergeCells count="1">
    <mergeCell ref="A3:F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C3F0D-E7A9-4D9D-B5B3-F1F29EA850A0}">
  <dimension ref="A1:Q41"/>
  <sheetViews>
    <sheetView workbookViewId="0">
      <pane xSplit="1" ySplit="5" topLeftCell="B6" activePane="bottomRight" state="frozen"/>
      <selection pane="topRight" activeCell="F1" sqref="F1:G1"/>
      <selection pane="bottomLeft" activeCell="F1" sqref="F1:G1"/>
      <selection pane="bottomRight" activeCell="B6" sqref="B6"/>
    </sheetView>
  </sheetViews>
  <sheetFormatPr defaultColWidth="8.5703125" defaultRowHeight="15"/>
  <cols>
    <col min="1" max="1" width="17.5703125" style="22" bestFit="1" customWidth="1"/>
    <col min="2" max="16" width="14.5703125" style="22" customWidth="1"/>
    <col min="17" max="16384" width="8.5703125" style="22"/>
  </cols>
  <sheetData>
    <row r="1" spans="1:17" s="89" customFormat="1">
      <c r="A1" s="72"/>
    </row>
    <row r="2" spans="1:17" s="89" customFormat="1">
      <c r="A2" s="85"/>
    </row>
    <row r="3" spans="1:17">
      <c r="A3" s="297"/>
      <c r="B3" s="299" t="s">
        <v>231</v>
      </c>
      <c r="C3" s="300"/>
      <c r="D3" s="300"/>
      <c r="E3" s="300"/>
      <c r="F3" s="300"/>
      <c r="G3" s="300"/>
      <c r="H3" s="300"/>
      <c r="I3" s="300"/>
      <c r="J3" s="300"/>
      <c r="K3" s="300"/>
      <c r="L3" s="300"/>
      <c r="M3" s="300"/>
      <c r="N3" s="300"/>
      <c r="O3" s="300"/>
      <c r="P3" s="300"/>
    </row>
    <row r="4" spans="1:17">
      <c r="A4" s="297"/>
      <c r="B4" s="301" t="s">
        <v>60</v>
      </c>
      <c r="C4" s="302"/>
      <c r="D4" s="302"/>
      <c r="E4" s="302"/>
      <c r="F4" s="303"/>
      <c r="G4" s="304" t="s">
        <v>61</v>
      </c>
      <c r="H4" s="302"/>
      <c r="I4" s="302"/>
      <c r="J4" s="302"/>
      <c r="K4" s="303"/>
      <c r="L4" s="302" t="s">
        <v>62</v>
      </c>
      <c r="M4" s="302"/>
      <c r="N4" s="302"/>
      <c r="O4" s="302"/>
      <c r="P4" s="305"/>
    </row>
    <row r="5" spans="1:17" ht="60">
      <c r="A5" s="298"/>
      <c r="B5" s="64" t="s">
        <v>3</v>
      </c>
      <c r="C5" s="64" t="s">
        <v>232</v>
      </c>
      <c r="D5" s="64" t="s">
        <v>5</v>
      </c>
      <c r="E5" s="64" t="s">
        <v>227</v>
      </c>
      <c r="F5" s="65" t="s">
        <v>233</v>
      </c>
      <c r="G5" s="67" t="s">
        <v>3</v>
      </c>
      <c r="H5" s="67" t="s">
        <v>232</v>
      </c>
      <c r="I5" s="67" t="s">
        <v>5</v>
      </c>
      <c r="J5" s="67" t="s">
        <v>227</v>
      </c>
      <c r="K5" s="67" t="s">
        <v>233</v>
      </c>
      <c r="L5" s="225" t="s">
        <v>3</v>
      </c>
      <c r="M5" s="225" t="s">
        <v>232</v>
      </c>
      <c r="N5" s="225" t="s">
        <v>5</v>
      </c>
      <c r="O5" s="225" t="s">
        <v>227</v>
      </c>
      <c r="P5" s="225" t="s">
        <v>233</v>
      </c>
      <c r="Q5" s="72"/>
    </row>
    <row r="6" spans="1:17">
      <c r="A6" s="71">
        <v>42826</v>
      </c>
      <c r="B6" s="38">
        <v>0.84150000000000003</v>
      </c>
      <c r="C6" s="38">
        <v>0.8377</v>
      </c>
      <c r="D6" s="38">
        <v>0.88700000000000001</v>
      </c>
      <c r="E6" s="38">
        <v>0.89029999999999998</v>
      </c>
      <c r="F6" s="66">
        <v>0.84899999999999998</v>
      </c>
      <c r="G6" s="68">
        <v>0.91339999999999999</v>
      </c>
      <c r="H6" s="38">
        <v>0.89639999999999997</v>
      </c>
      <c r="I6" s="38">
        <v>0.92100000000000004</v>
      </c>
      <c r="J6" s="38">
        <v>0.91520000000000001</v>
      </c>
      <c r="K6" s="66">
        <v>0.91139999999999999</v>
      </c>
      <c r="L6" s="69">
        <v>0.93340000000000001</v>
      </c>
      <c r="M6" s="38">
        <v>0.92049999999999998</v>
      </c>
      <c r="N6" s="38">
        <v>0.93240000000000001</v>
      </c>
      <c r="O6" s="38">
        <v>0.93330000000000002</v>
      </c>
      <c r="P6" s="38">
        <v>0.93120000000000003</v>
      </c>
    </row>
    <row r="7" spans="1:17">
      <c r="A7" s="71">
        <v>42856</v>
      </c>
      <c r="B7" s="38">
        <v>0.84030000000000005</v>
      </c>
      <c r="C7" s="38">
        <v>0.83979999999999999</v>
      </c>
      <c r="D7" s="38">
        <v>0.88580000000000003</v>
      </c>
      <c r="E7" s="38">
        <v>0.89029999999999998</v>
      </c>
      <c r="F7" s="66">
        <v>0.84840000000000004</v>
      </c>
      <c r="G7" s="68">
        <v>0.91339999999999999</v>
      </c>
      <c r="H7" s="38">
        <v>0.89729999999999999</v>
      </c>
      <c r="I7" s="38">
        <v>0.92010000000000003</v>
      </c>
      <c r="J7" s="38">
        <v>0.91549999999999998</v>
      </c>
      <c r="K7" s="66">
        <v>0.91149999999999998</v>
      </c>
      <c r="L7" s="69">
        <v>0.93359999999999999</v>
      </c>
      <c r="M7" s="38">
        <v>0.92130000000000001</v>
      </c>
      <c r="N7" s="38">
        <v>0.93230000000000002</v>
      </c>
      <c r="O7" s="38">
        <v>0.93089999999999995</v>
      </c>
      <c r="P7" s="38">
        <v>0.93130000000000002</v>
      </c>
    </row>
    <row r="8" spans="1:17">
      <c r="A8" s="71">
        <v>42887</v>
      </c>
      <c r="B8" s="38">
        <v>0.83919999999999995</v>
      </c>
      <c r="C8" s="38">
        <v>0.83940000000000003</v>
      </c>
      <c r="D8" s="38">
        <v>0.88480000000000003</v>
      </c>
      <c r="E8" s="38">
        <v>0.88849999999999996</v>
      </c>
      <c r="F8" s="66">
        <v>0.84730000000000005</v>
      </c>
      <c r="G8" s="68">
        <v>0.91239999999999999</v>
      </c>
      <c r="H8" s="38">
        <v>0.89759999999999995</v>
      </c>
      <c r="I8" s="38">
        <v>0.9204</v>
      </c>
      <c r="J8" s="38">
        <v>0.9133</v>
      </c>
      <c r="K8" s="66">
        <v>0.91069999999999995</v>
      </c>
      <c r="L8" s="69">
        <v>0.93340000000000001</v>
      </c>
      <c r="M8" s="38">
        <v>0.92230000000000001</v>
      </c>
      <c r="N8" s="38">
        <v>0.93179999999999996</v>
      </c>
      <c r="O8" s="38">
        <v>0.92789999999999995</v>
      </c>
      <c r="P8" s="38">
        <v>0.93089999999999995</v>
      </c>
    </row>
    <row r="9" spans="1:17">
      <c r="A9" s="71">
        <v>42917</v>
      </c>
      <c r="B9" s="38">
        <v>0.83909999999999996</v>
      </c>
      <c r="C9" s="38">
        <v>0.83940000000000003</v>
      </c>
      <c r="D9" s="38">
        <v>0.88439999999999996</v>
      </c>
      <c r="E9" s="38">
        <v>0.88660000000000005</v>
      </c>
      <c r="F9" s="66">
        <v>0.84689999999999999</v>
      </c>
      <c r="G9" s="68">
        <v>0.91149999999999998</v>
      </c>
      <c r="H9" s="38">
        <v>0.89939999999999998</v>
      </c>
      <c r="I9" s="38">
        <v>0.91990000000000005</v>
      </c>
      <c r="J9" s="38">
        <v>0.91369999999999996</v>
      </c>
      <c r="K9" s="66">
        <v>0.9103</v>
      </c>
      <c r="L9" s="69">
        <v>0.93369999999999997</v>
      </c>
      <c r="M9" s="38">
        <v>0.92300000000000004</v>
      </c>
      <c r="N9" s="38">
        <v>0.93120000000000003</v>
      </c>
      <c r="O9" s="38">
        <v>0.92669999999999997</v>
      </c>
      <c r="P9" s="38">
        <v>0.93100000000000005</v>
      </c>
    </row>
    <row r="10" spans="1:17">
      <c r="A10" s="71">
        <v>42948</v>
      </c>
      <c r="B10" s="38">
        <v>0.83809999999999996</v>
      </c>
      <c r="C10" s="38">
        <v>0.83819999999999995</v>
      </c>
      <c r="D10" s="38">
        <v>0.88600000000000001</v>
      </c>
      <c r="E10" s="38">
        <v>0.88639999999999997</v>
      </c>
      <c r="F10" s="66">
        <v>0.84609999999999996</v>
      </c>
      <c r="G10" s="68">
        <v>0.91100000000000003</v>
      </c>
      <c r="H10" s="38">
        <v>0.90039999999999998</v>
      </c>
      <c r="I10" s="38">
        <v>0.91900000000000004</v>
      </c>
      <c r="J10" s="38">
        <v>0.91200000000000003</v>
      </c>
      <c r="K10" s="66">
        <v>0.91</v>
      </c>
      <c r="L10" s="69">
        <v>0.93389999999999995</v>
      </c>
      <c r="M10" s="38">
        <v>0.92369999999999997</v>
      </c>
      <c r="N10" s="38">
        <v>0.93</v>
      </c>
      <c r="O10" s="38">
        <v>0.92659999999999998</v>
      </c>
      <c r="P10" s="38">
        <v>0.93120000000000003</v>
      </c>
    </row>
    <row r="11" spans="1:17">
      <c r="A11" s="71">
        <v>42979</v>
      </c>
      <c r="B11" s="38">
        <v>0.83660000000000001</v>
      </c>
      <c r="C11" s="38">
        <v>0.84109999999999996</v>
      </c>
      <c r="D11" s="38">
        <v>0.88470000000000004</v>
      </c>
      <c r="E11" s="38">
        <v>0.88500000000000001</v>
      </c>
      <c r="F11" s="66">
        <v>0.84540000000000004</v>
      </c>
      <c r="G11" s="68">
        <v>0.91059999999999997</v>
      </c>
      <c r="H11" s="38">
        <v>0.90200000000000002</v>
      </c>
      <c r="I11" s="38">
        <v>0.92020000000000002</v>
      </c>
      <c r="J11" s="38">
        <v>0.91069999999999995</v>
      </c>
      <c r="K11" s="66">
        <v>0.90990000000000004</v>
      </c>
      <c r="L11" s="69">
        <v>0.93310000000000004</v>
      </c>
      <c r="M11" s="38">
        <v>0.92349999999999999</v>
      </c>
      <c r="N11" s="38">
        <v>0.93</v>
      </c>
      <c r="O11" s="38">
        <v>0.92410000000000003</v>
      </c>
      <c r="P11" s="38">
        <v>0.9304</v>
      </c>
    </row>
    <row r="12" spans="1:17">
      <c r="A12" s="71">
        <v>43009</v>
      </c>
      <c r="B12" s="38">
        <v>0.83420000000000005</v>
      </c>
      <c r="C12" s="38">
        <v>0.84430000000000005</v>
      </c>
      <c r="D12" s="38">
        <v>0.88060000000000005</v>
      </c>
      <c r="E12" s="38">
        <v>0.88639999999999997</v>
      </c>
      <c r="F12" s="66">
        <v>0.84419999999999995</v>
      </c>
      <c r="G12" s="68">
        <v>0.90959999999999996</v>
      </c>
      <c r="H12" s="38">
        <v>0.90200000000000002</v>
      </c>
      <c r="I12" s="38">
        <v>0.92069999999999996</v>
      </c>
      <c r="J12" s="38">
        <v>0.91149999999999998</v>
      </c>
      <c r="K12" s="66">
        <v>0.9093</v>
      </c>
      <c r="L12" s="69">
        <v>0.93230000000000002</v>
      </c>
      <c r="M12" s="38">
        <v>0.9254</v>
      </c>
      <c r="N12" s="38">
        <v>0.92949999999999999</v>
      </c>
      <c r="O12" s="38">
        <v>0.92430000000000001</v>
      </c>
      <c r="P12" s="38">
        <v>0.93020000000000003</v>
      </c>
    </row>
    <row r="13" spans="1:17">
      <c r="A13" s="71">
        <v>43040</v>
      </c>
      <c r="B13" s="38">
        <v>0.83309999999999995</v>
      </c>
      <c r="C13" s="38">
        <v>0.84660000000000002</v>
      </c>
      <c r="D13" s="38">
        <v>0.88029999999999997</v>
      </c>
      <c r="E13" s="38">
        <v>0.8881</v>
      </c>
      <c r="F13" s="66">
        <v>0.84399999999999997</v>
      </c>
      <c r="G13" s="68">
        <v>0.90849999999999997</v>
      </c>
      <c r="H13" s="38">
        <v>0.90390000000000004</v>
      </c>
      <c r="I13" s="38">
        <v>0.92020000000000002</v>
      </c>
      <c r="J13" s="38">
        <v>0.91110000000000002</v>
      </c>
      <c r="K13" s="66">
        <v>0.90880000000000005</v>
      </c>
      <c r="L13" s="69">
        <v>0.93230000000000002</v>
      </c>
      <c r="M13" s="38">
        <v>0.9254</v>
      </c>
      <c r="N13" s="38">
        <v>0.92820000000000003</v>
      </c>
      <c r="O13" s="38">
        <v>0.92300000000000004</v>
      </c>
      <c r="P13" s="38">
        <v>0.93</v>
      </c>
    </row>
    <row r="14" spans="1:17">
      <c r="A14" s="71">
        <v>43070</v>
      </c>
      <c r="B14" s="38">
        <v>0.8306</v>
      </c>
      <c r="C14" s="38">
        <v>0.84970000000000001</v>
      </c>
      <c r="D14" s="38">
        <v>0.87670000000000003</v>
      </c>
      <c r="E14" s="38">
        <v>0.88890000000000002</v>
      </c>
      <c r="F14" s="66">
        <v>0.84260000000000002</v>
      </c>
      <c r="G14" s="68">
        <v>0.90700000000000003</v>
      </c>
      <c r="H14" s="38">
        <v>0.90549999999999997</v>
      </c>
      <c r="I14" s="38">
        <v>0.91739999999999999</v>
      </c>
      <c r="J14" s="38">
        <v>0.91180000000000005</v>
      </c>
      <c r="K14" s="66">
        <v>0.90800000000000003</v>
      </c>
      <c r="L14" s="69">
        <v>0.93189999999999995</v>
      </c>
      <c r="M14" s="38">
        <v>0.92479999999999996</v>
      </c>
      <c r="N14" s="38">
        <v>0.92979999999999996</v>
      </c>
      <c r="O14" s="38">
        <v>0.92230000000000001</v>
      </c>
      <c r="P14" s="38">
        <v>0.92969999999999997</v>
      </c>
    </row>
    <row r="15" spans="1:17">
      <c r="A15" s="71">
        <v>43101</v>
      </c>
      <c r="B15" s="38">
        <v>0.82830000000000004</v>
      </c>
      <c r="C15" s="38">
        <v>0.85009999999999997</v>
      </c>
      <c r="D15" s="38">
        <v>0.87180000000000002</v>
      </c>
      <c r="E15" s="38">
        <v>0.89159999999999995</v>
      </c>
      <c r="F15" s="66">
        <v>0.84099999999999997</v>
      </c>
      <c r="G15" s="68">
        <v>0.90549999999999997</v>
      </c>
      <c r="H15" s="38">
        <v>0.90610000000000002</v>
      </c>
      <c r="I15" s="38">
        <v>0.91869999999999996</v>
      </c>
      <c r="J15" s="38">
        <v>0.91269999999999996</v>
      </c>
      <c r="K15" s="66">
        <v>0.90720000000000001</v>
      </c>
      <c r="L15" s="69">
        <v>0.93069999999999997</v>
      </c>
      <c r="M15" s="38">
        <v>0.92390000000000005</v>
      </c>
      <c r="N15" s="38">
        <v>0.93</v>
      </c>
      <c r="O15" s="38">
        <v>0.92320000000000002</v>
      </c>
      <c r="P15" s="38">
        <v>0.92879999999999996</v>
      </c>
    </row>
    <row r="16" spans="1:17">
      <c r="A16" s="71">
        <v>43132</v>
      </c>
      <c r="B16" s="38">
        <v>0.82289999999999996</v>
      </c>
      <c r="C16" s="38">
        <v>0.84930000000000005</v>
      </c>
      <c r="D16" s="38">
        <v>0.86780000000000002</v>
      </c>
      <c r="E16" s="38">
        <v>0.89229999999999998</v>
      </c>
      <c r="F16" s="66">
        <v>0.83699999999999997</v>
      </c>
      <c r="G16" s="68">
        <v>0.90469999999999995</v>
      </c>
      <c r="H16" s="38">
        <v>0.90849999999999997</v>
      </c>
      <c r="I16" s="38">
        <v>0.91739999999999999</v>
      </c>
      <c r="J16" s="38">
        <v>0.91459999999999997</v>
      </c>
      <c r="K16" s="66">
        <v>0.90720000000000001</v>
      </c>
      <c r="L16" s="69">
        <v>0.93059999999999998</v>
      </c>
      <c r="M16" s="38">
        <v>0.9254</v>
      </c>
      <c r="N16" s="38">
        <v>0.92830000000000001</v>
      </c>
      <c r="O16" s="38">
        <v>0.92130000000000001</v>
      </c>
      <c r="P16" s="38">
        <v>0.92869999999999997</v>
      </c>
    </row>
    <row r="17" spans="1:16">
      <c r="A17" s="71">
        <v>43160</v>
      </c>
      <c r="B17" s="38">
        <v>0.8165</v>
      </c>
      <c r="C17" s="38">
        <v>0.85109999999999997</v>
      </c>
      <c r="D17" s="38">
        <v>0.86670000000000003</v>
      </c>
      <c r="E17" s="38">
        <v>0.88880000000000003</v>
      </c>
      <c r="F17" s="66">
        <v>0.83260000000000001</v>
      </c>
      <c r="G17" s="68">
        <v>0.90339999999999998</v>
      </c>
      <c r="H17" s="38">
        <v>0.90980000000000005</v>
      </c>
      <c r="I17" s="38">
        <v>0.91510000000000002</v>
      </c>
      <c r="J17" s="38">
        <v>0.91649999999999998</v>
      </c>
      <c r="K17" s="66">
        <v>0.90649999999999997</v>
      </c>
      <c r="L17" s="69">
        <v>0.92949999999999999</v>
      </c>
      <c r="M17" s="38">
        <v>0.92659999999999998</v>
      </c>
      <c r="N17" s="38">
        <v>0.92649999999999999</v>
      </c>
      <c r="O17" s="38">
        <v>0.91990000000000005</v>
      </c>
      <c r="P17" s="38">
        <v>0.92789999999999995</v>
      </c>
    </row>
    <row r="18" spans="1:16">
      <c r="A18" s="71">
        <v>43191</v>
      </c>
      <c r="B18" s="38">
        <v>0.81059999999999999</v>
      </c>
      <c r="C18" s="38">
        <v>0.85640000000000005</v>
      </c>
      <c r="D18" s="38">
        <v>0.86409999999999998</v>
      </c>
      <c r="E18" s="38">
        <v>0.88819999999999999</v>
      </c>
      <c r="F18" s="66">
        <v>0.82930000000000004</v>
      </c>
      <c r="G18" s="68">
        <v>0.8992</v>
      </c>
      <c r="H18" s="38">
        <v>0.91049999999999998</v>
      </c>
      <c r="I18" s="38">
        <v>0.91180000000000005</v>
      </c>
      <c r="J18" s="38">
        <v>0.91679999999999995</v>
      </c>
      <c r="K18" s="66">
        <v>0.90359999999999996</v>
      </c>
      <c r="L18" s="69">
        <v>0.92859999999999998</v>
      </c>
      <c r="M18" s="38">
        <v>0.92689999999999995</v>
      </c>
      <c r="N18" s="38">
        <v>0.92820000000000003</v>
      </c>
      <c r="O18" s="38">
        <v>0.92069999999999996</v>
      </c>
      <c r="P18" s="38">
        <v>0.92759999999999998</v>
      </c>
    </row>
    <row r="19" spans="1:16">
      <c r="A19" s="71">
        <v>43221</v>
      </c>
      <c r="B19" s="38">
        <v>0.80489999999999995</v>
      </c>
      <c r="C19" s="38">
        <v>0.85560000000000003</v>
      </c>
      <c r="D19" s="38">
        <v>0.85870000000000002</v>
      </c>
      <c r="E19" s="38">
        <v>0.88519999999999999</v>
      </c>
      <c r="F19" s="66">
        <v>0.8246</v>
      </c>
      <c r="G19" s="68">
        <v>0.89319999999999999</v>
      </c>
      <c r="H19" s="38">
        <v>0.90980000000000005</v>
      </c>
      <c r="I19" s="38">
        <v>0.90880000000000005</v>
      </c>
      <c r="J19" s="38">
        <v>0.91500000000000004</v>
      </c>
      <c r="K19" s="66">
        <v>0.89910000000000001</v>
      </c>
      <c r="L19" s="69">
        <v>0.92789999999999995</v>
      </c>
      <c r="M19" s="38">
        <v>0.92849999999999999</v>
      </c>
      <c r="N19" s="38">
        <v>0.92569999999999997</v>
      </c>
      <c r="O19" s="38">
        <v>0.92179999999999995</v>
      </c>
      <c r="P19" s="38">
        <v>0.92730000000000001</v>
      </c>
    </row>
    <row r="20" spans="1:16">
      <c r="A20" s="71">
        <v>43252</v>
      </c>
      <c r="B20" s="38">
        <v>0.79890000000000005</v>
      </c>
      <c r="C20" s="38">
        <v>0.85750000000000004</v>
      </c>
      <c r="D20" s="38">
        <v>0.85850000000000004</v>
      </c>
      <c r="E20" s="38">
        <v>0.8821</v>
      </c>
      <c r="F20" s="66">
        <v>0.8206</v>
      </c>
      <c r="G20" s="68">
        <v>0.88839999999999997</v>
      </c>
      <c r="H20" s="38">
        <v>0.91210000000000002</v>
      </c>
      <c r="I20" s="38">
        <v>0.90610000000000002</v>
      </c>
      <c r="J20" s="38">
        <v>0.91510000000000002</v>
      </c>
      <c r="K20" s="66">
        <v>0.89610000000000001</v>
      </c>
      <c r="L20" s="69">
        <v>0.92700000000000005</v>
      </c>
      <c r="M20" s="38">
        <v>0.92869999999999997</v>
      </c>
      <c r="N20" s="38">
        <v>0.92430000000000001</v>
      </c>
      <c r="O20" s="38">
        <v>0.9244</v>
      </c>
      <c r="P20" s="38">
        <v>0.92679999999999996</v>
      </c>
    </row>
    <row r="21" spans="1:16">
      <c r="A21" s="71">
        <v>43282</v>
      </c>
      <c r="B21" s="38">
        <v>0.79320000000000002</v>
      </c>
      <c r="C21" s="38">
        <v>0.85760000000000003</v>
      </c>
      <c r="D21" s="38">
        <v>0.85440000000000005</v>
      </c>
      <c r="E21" s="38">
        <v>0.87919999999999998</v>
      </c>
      <c r="F21" s="66">
        <v>0.81620000000000004</v>
      </c>
      <c r="G21" s="68">
        <v>0.88480000000000003</v>
      </c>
      <c r="H21" s="38">
        <v>0.91039999999999999</v>
      </c>
      <c r="I21" s="38">
        <v>0.9012</v>
      </c>
      <c r="J21" s="38">
        <v>0.91249999999999998</v>
      </c>
      <c r="K21" s="66">
        <v>0.89280000000000004</v>
      </c>
      <c r="L21" s="69">
        <v>0.92449999999999999</v>
      </c>
      <c r="M21" s="38">
        <v>0.92779999999999996</v>
      </c>
      <c r="N21" s="38">
        <v>0.92249999999999999</v>
      </c>
      <c r="O21" s="38">
        <v>0.92400000000000004</v>
      </c>
      <c r="P21" s="38">
        <v>0.92490000000000006</v>
      </c>
    </row>
    <row r="22" spans="1:16">
      <c r="A22" s="71">
        <v>43313</v>
      </c>
      <c r="B22" s="38">
        <v>0.78869999999999996</v>
      </c>
      <c r="C22" s="38">
        <v>0.85750000000000004</v>
      </c>
      <c r="D22" s="38">
        <v>0.85240000000000005</v>
      </c>
      <c r="E22" s="38">
        <v>0.87639999999999996</v>
      </c>
      <c r="F22" s="66">
        <v>0.81269999999999998</v>
      </c>
      <c r="G22" s="68">
        <v>0.88019999999999998</v>
      </c>
      <c r="H22" s="38">
        <v>0.91100000000000003</v>
      </c>
      <c r="I22" s="38">
        <v>0.90049999999999997</v>
      </c>
      <c r="J22" s="38">
        <v>0.91110000000000002</v>
      </c>
      <c r="K22" s="66">
        <v>0.88959999999999995</v>
      </c>
      <c r="L22" s="69">
        <v>0.92090000000000005</v>
      </c>
      <c r="M22" s="38">
        <v>0.92559999999999998</v>
      </c>
      <c r="N22" s="38">
        <v>0.91979999999999995</v>
      </c>
      <c r="O22" s="38">
        <v>0.9214</v>
      </c>
      <c r="P22" s="38">
        <v>0.92159999999999997</v>
      </c>
    </row>
    <row r="23" spans="1:16">
      <c r="A23" s="71">
        <v>43344</v>
      </c>
      <c r="B23" s="38">
        <v>0.78569999999999995</v>
      </c>
      <c r="C23" s="38">
        <v>0.85350000000000004</v>
      </c>
      <c r="D23" s="38">
        <v>0.84989999999999999</v>
      </c>
      <c r="E23" s="38">
        <v>0.87409999999999999</v>
      </c>
      <c r="F23" s="66">
        <v>0.80959999999999999</v>
      </c>
      <c r="G23" s="68">
        <v>0.87680000000000002</v>
      </c>
      <c r="H23" s="38">
        <v>0.91100000000000003</v>
      </c>
      <c r="I23" s="38">
        <v>0.89649999999999996</v>
      </c>
      <c r="J23" s="38">
        <v>0.90849999999999997</v>
      </c>
      <c r="K23" s="66">
        <v>0.88670000000000004</v>
      </c>
      <c r="L23" s="69">
        <v>0.91779999999999995</v>
      </c>
      <c r="M23" s="38">
        <v>0.92659999999999998</v>
      </c>
      <c r="N23" s="38">
        <v>0.91749999999999998</v>
      </c>
      <c r="O23" s="38">
        <v>0.92169999999999996</v>
      </c>
      <c r="P23" s="38">
        <v>0.91959999999999997</v>
      </c>
    </row>
    <row r="24" spans="1:16">
      <c r="A24" s="71">
        <v>43374</v>
      </c>
      <c r="B24" s="38">
        <v>0.78190000000000004</v>
      </c>
      <c r="C24" s="38">
        <v>0.84819999999999995</v>
      </c>
      <c r="D24" s="38">
        <v>0.84840000000000004</v>
      </c>
      <c r="E24" s="38">
        <v>0.87050000000000005</v>
      </c>
      <c r="F24" s="66">
        <v>0.80569999999999997</v>
      </c>
      <c r="G24" s="68">
        <v>0.87409999999999999</v>
      </c>
      <c r="H24" s="38">
        <v>0.90969999999999995</v>
      </c>
      <c r="I24" s="38">
        <v>0.89449999999999996</v>
      </c>
      <c r="J24" s="38">
        <v>0.90549999999999997</v>
      </c>
      <c r="K24" s="66">
        <v>0.88429999999999997</v>
      </c>
      <c r="L24" s="69">
        <v>0.91539999999999999</v>
      </c>
      <c r="M24" s="38">
        <v>0.92530000000000001</v>
      </c>
      <c r="N24" s="38">
        <v>0.91249999999999998</v>
      </c>
      <c r="O24" s="38">
        <v>0.91849999999999998</v>
      </c>
      <c r="P24" s="38">
        <v>0.91700000000000004</v>
      </c>
    </row>
    <row r="25" spans="1:16">
      <c r="A25" s="71">
        <v>43405</v>
      </c>
      <c r="B25" s="38">
        <v>0.77710000000000001</v>
      </c>
      <c r="C25" s="38">
        <v>0.84470000000000001</v>
      </c>
      <c r="D25" s="38">
        <v>0.84709999999999996</v>
      </c>
      <c r="E25" s="38">
        <v>0.86660000000000004</v>
      </c>
      <c r="F25" s="66">
        <v>0.80149999999999999</v>
      </c>
      <c r="G25" s="68">
        <v>0.87109999999999999</v>
      </c>
      <c r="H25" s="38">
        <v>0.90600000000000003</v>
      </c>
      <c r="I25" s="38">
        <v>0.89219999999999999</v>
      </c>
      <c r="J25" s="38">
        <v>0.90229999999999999</v>
      </c>
      <c r="K25" s="66">
        <v>0.88119999999999998</v>
      </c>
      <c r="L25" s="69">
        <v>0.91269999999999996</v>
      </c>
      <c r="M25" s="38">
        <v>0.92569999999999997</v>
      </c>
      <c r="N25" s="38">
        <v>0.9123</v>
      </c>
      <c r="O25" s="38">
        <v>0.91820000000000002</v>
      </c>
      <c r="P25" s="38">
        <v>0.9153</v>
      </c>
    </row>
    <row r="26" spans="1:16">
      <c r="A26" s="71">
        <v>43435</v>
      </c>
      <c r="B26" s="38">
        <v>0.77149999999999996</v>
      </c>
      <c r="C26" s="38">
        <v>0.83809999999999996</v>
      </c>
      <c r="D26" s="38">
        <v>0.8458</v>
      </c>
      <c r="E26" s="38">
        <v>0.86480000000000001</v>
      </c>
      <c r="F26" s="66">
        <v>0.7964</v>
      </c>
      <c r="G26" s="68">
        <v>0.86760000000000004</v>
      </c>
      <c r="H26" s="38">
        <v>0.90359999999999996</v>
      </c>
      <c r="I26" s="38">
        <v>0.89219999999999999</v>
      </c>
      <c r="J26" s="38">
        <v>0.89959999999999996</v>
      </c>
      <c r="K26" s="66">
        <v>0.87819999999999998</v>
      </c>
      <c r="L26" s="69">
        <v>0.91010000000000002</v>
      </c>
      <c r="M26" s="38">
        <v>0.92530000000000001</v>
      </c>
      <c r="N26" s="38">
        <v>0.90790000000000004</v>
      </c>
      <c r="O26" s="38">
        <v>0.91549999999999998</v>
      </c>
      <c r="P26" s="38">
        <v>0.91290000000000004</v>
      </c>
    </row>
    <row r="27" spans="1:16">
      <c r="A27" s="71">
        <v>43466</v>
      </c>
      <c r="B27" s="38">
        <v>0.7681</v>
      </c>
      <c r="C27" s="38">
        <v>0.83540000000000003</v>
      </c>
      <c r="D27" s="38">
        <v>0.8458</v>
      </c>
      <c r="E27" s="38">
        <v>0.86229999999999996</v>
      </c>
      <c r="F27" s="66">
        <v>0.79349999999999998</v>
      </c>
      <c r="G27" s="68">
        <v>0.86270000000000002</v>
      </c>
      <c r="H27" s="38">
        <v>0.90049999999999997</v>
      </c>
      <c r="I27" s="38">
        <v>0.89259999999999995</v>
      </c>
      <c r="J27" s="38">
        <v>0.89710000000000001</v>
      </c>
      <c r="K27" s="66">
        <v>0.87419999999999998</v>
      </c>
      <c r="L27" s="69">
        <v>0.90739999999999998</v>
      </c>
      <c r="M27" s="38">
        <v>0.92500000000000004</v>
      </c>
      <c r="N27" s="38">
        <v>0.90649999999999997</v>
      </c>
      <c r="O27" s="38">
        <v>0.9123</v>
      </c>
      <c r="P27" s="38">
        <v>0.91059999999999997</v>
      </c>
    </row>
    <row r="28" spans="1:16">
      <c r="A28" s="71">
        <v>43497</v>
      </c>
      <c r="B28" s="38">
        <v>0.76649999999999996</v>
      </c>
      <c r="C28" s="38">
        <v>0.83199999999999996</v>
      </c>
      <c r="D28" s="38">
        <v>0.84760000000000002</v>
      </c>
      <c r="E28" s="38">
        <v>0.86009999999999998</v>
      </c>
      <c r="F28" s="66">
        <v>0.79190000000000005</v>
      </c>
      <c r="G28" s="68">
        <v>0.85719999999999996</v>
      </c>
      <c r="H28" s="38">
        <v>0.89659999999999995</v>
      </c>
      <c r="I28" s="38">
        <v>0.89</v>
      </c>
      <c r="J28" s="38">
        <v>0.89500000000000002</v>
      </c>
      <c r="K28" s="66">
        <v>0.86950000000000005</v>
      </c>
      <c r="L28" s="69">
        <v>0.90439999999999998</v>
      </c>
      <c r="M28" s="38">
        <v>0.92290000000000005</v>
      </c>
      <c r="N28" s="38">
        <v>0.90580000000000005</v>
      </c>
      <c r="O28" s="38">
        <v>0.9113</v>
      </c>
      <c r="P28" s="38">
        <v>0.90810000000000002</v>
      </c>
    </row>
    <row r="29" spans="1:16">
      <c r="A29" s="71">
        <v>43525</v>
      </c>
      <c r="B29" s="38">
        <v>0.76680000000000004</v>
      </c>
      <c r="C29" s="38">
        <v>0.82840000000000003</v>
      </c>
      <c r="D29" s="38">
        <v>0.84719999999999995</v>
      </c>
      <c r="E29" s="38">
        <v>0.85909999999999997</v>
      </c>
      <c r="F29" s="66">
        <v>0.79139999999999999</v>
      </c>
      <c r="G29" s="68">
        <v>0.85219999999999996</v>
      </c>
      <c r="H29" s="38">
        <v>0.89419999999999999</v>
      </c>
      <c r="I29" s="38">
        <v>0.89039999999999997</v>
      </c>
      <c r="J29" s="38">
        <v>0.89500000000000002</v>
      </c>
      <c r="K29" s="66">
        <v>0.86580000000000001</v>
      </c>
      <c r="L29" s="69">
        <v>0.90080000000000005</v>
      </c>
      <c r="M29" s="38">
        <v>0.91990000000000005</v>
      </c>
      <c r="N29" s="38">
        <v>0.90590000000000004</v>
      </c>
      <c r="O29" s="38">
        <v>0.90990000000000004</v>
      </c>
      <c r="P29" s="38">
        <v>0.90510000000000002</v>
      </c>
    </row>
    <row r="30" spans="1:16">
      <c r="A30" s="71">
        <v>43556</v>
      </c>
      <c r="B30" s="38">
        <v>0.76539999999999997</v>
      </c>
      <c r="C30" s="38">
        <v>0.82010000000000005</v>
      </c>
      <c r="D30" s="38">
        <v>0.84630000000000005</v>
      </c>
      <c r="E30" s="38">
        <v>0.85909999999999997</v>
      </c>
      <c r="F30" s="66">
        <v>0.78900000000000003</v>
      </c>
      <c r="G30" s="68">
        <v>0.85089999999999999</v>
      </c>
      <c r="H30" s="38">
        <v>0.8921</v>
      </c>
      <c r="I30" s="38">
        <v>0.89119999999999999</v>
      </c>
      <c r="J30" s="38">
        <v>0.89339999999999997</v>
      </c>
      <c r="K30" s="66">
        <v>0.86460000000000004</v>
      </c>
      <c r="L30" s="69">
        <v>0.89659999999999995</v>
      </c>
      <c r="M30" s="38">
        <v>0.91810000000000003</v>
      </c>
      <c r="N30" s="38">
        <v>0.90629999999999999</v>
      </c>
      <c r="O30" s="38">
        <v>0.90869999999999995</v>
      </c>
      <c r="P30" s="38">
        <v>0.90190000000000003</v>
      </c>
    </row>
    <row r="31" spans="1:16">
      <c r="A31" s="71">
        <v>43586</v>
      </c>
      <c r="B31" s="38">
        <v>0.76439999999999997</v>
      </c>
      <c r="C31" s="38">
        <v>0.81520000000000004</v>
      </c>
      <c r="D31" s="38">
        <v>0.85019999999999996</v>
      </c>
      <c r="E31" s="38">
        <v>0.85819999999999996</v>
      </c>
      <c r="F31" s="66">
        <v>0.78779999999999994</v>
      </c>
      <c r="G31" s="68">
        <v>0.85009999999999997</v>
      </c>
      <c r="H31" s="38">
        <v>0.88970000000000005</v>
      </c>
      <c r="I31" s="38">
        <v>0.8921</v>
      </c>
      <c r="J31" s="38">
        <v>0.89239999999999997</v>
      </c>
      <c r="K31" s="66">
        <v>0.86360000000000003</v>
      </c>
      <c r="L31" s="69">
        <v>0.8911</v>
      </c>
      <c r="M31" s="38">
        <v>0.91559999999999997</v>
      </c>
      <c r="N31" s="38">
        <v>0.90459999999999996</v>
      </c>
      <c r="O31" s="38">
        <v>0.9073</v>
      </c>
      <c r="P31" s="38">
        <v>0.89759999999999995</v>
      </c>
    </row>
    <row r="32" spans="1:16">
      <c r="A32" s="71">
        <v>43617</v>
      </c>
      <c r="B32" s="38">
        <v>0.76390000000000002</v>
      </c>
      <c r="C32" s="38">
        <v>0.81040000000000001</v>
      </c>
      <c r="D32" s="38">
        <v>0.84509999999999996</v>
      </c>
      <c r="E32" s="38">
        <v>0.85899999999999999</v>
      </c>
      <c r="F32" s="66">
        <v>0.7863</v>
      </c>
      <c r="G32" s="68">
        <v>0.84850000000000003</v>
      </c>
      <c r="H32" s="38">
        <v>0.88549999999999995</v>
      </c>
      <c r="I32" s="38">
        <v>0.89249999999999996</v>
      </c>
      <c r="J32" s="38">
        <v>0.89139999999999997</v>
      </c>
      <c r="K32" s="66">
        <v>0.86180000000000001</v>
      </c>
      <c r="L32" s="69">
        <v>0.88680000000000003</v>
      </c>
      <c r="M32" s="38">
        <v>0.91339999999999999</v>
      </c>
      <c r="N32" s="38">
        <v>0.90329999999999999</v>
      </c>
      <c r="O32" s="38">
        <v>0.90859999999999996</v>
      </c>
      <c r="P32" s="38">
        <v>0.89429999999999998</v>
      </c>
    </row>
    <row r="33" spans="1:16">
      <c r="A33" s="71">
        <v>43647</v>
      </c>
      <c r="B33" s="38">
        <v>0.76280000000000003</v>
      </c>
      <c r="C33" s="38">
        <v>0.8044</v>
      </c>
      <c r="D33" s="38">
        <v>0.84560000000000002</v>
      </c>
      <c r="E33" s="38">
        <v>0.86</v>
      </c>
      <c r="F33" s="66">
        <v>0.78469999999999995</v>
      </c>
      <c r="G33" s="68">
        <v>0.8468</v>
      </c>
      <c r="H33" s="38">
        <v>0.88339999999999996</v>
      </c>
      <c r="I33" s="38">
        <v>0.89580000000000004</v>
      </c>
      <c r="J33" s="38">
        <v>0.89180000000000004</v>
      </c>
      <c r="K33" s="66">
        <v>0.86060000000000003</v>
      </c>
      <c r="L33" s="69">
        <v>0.88439999999999996</v>
      </c>
      <c r="M33" s="38">
        <v>0.91190000000000004</v>
      </c>
      <c r="N33" s="38">
        <v>0.90310000000000001</v>
      </c>
      <c r="O33" s="38">
        <v>0.90820000000000001</v>
      </c>
      <c r="P33" s="38">
        <v>0.89249999999999996</v>
      </c>
    </row>
    <row r="34" spans="1:16">
      <c r="A34" s="71">
        <v>43678</v>
      </c>
      <c r="B34" s="38">
        <v>0.76039999999999996</v>
      </c>
      <c r="C34" s="38">
        <v>0.80079999999999996</v>
      </c>
      <c r="D34" s="38">
        <v>0.84350000000000003</v>
      </c>
      <c r="E34" s="38">
        <v>0.85919999999999996</v>
      </c>
      <c r="F34" s="66">
        <v>0.7823</v>
      </c>
      <c r="G34" s="68">
        <v>0.84530000000000005</v>
      </c>
      <c r="H34" s="38">
        <v>0.88070000000000004</v>
      </c>
      <c r="I34" s="38">
        <v>0.89039999999999997</v>
      </c>
      <c r="J34" s="38">
        <v>0.89170000000000005</v>
      </c>
      <c r="K34" s="66">
        <v>0.85870000000000002</v>
      </c>
      <c r="L34" s="69">
        <v>0.88239999999999996</v>
      </c>
      <c r="M34" s="38">
        <v>0.91059999999999997</v>
      </c>
      <c r="N34" s="38">
        <v>0.90549999999999997</v>
      </c>
      <c r="O34" s="38">
        <v>0.90910000000000002</v>
      </c>
      <c r="P34" s="38">
        <v>0.89119999999999999</v>
      </c>
    </row>
    <row r="35" spans="1:16">
      <c r="A35" s="71">
        <v>43709</v>
      </c>
      <c r="B35" s="38">
        <v>0.7591</v>
      </c>
      <c r="C35" s="38">
        <v>0.79790000000000005</v>
      </c>
      <c r="D35" s="38">
        <v>0.84409999999999996</v>
      </c>
      <c r="E35" s="38">
        <v>0.86180000000000001</v>
      </c>
      <c r="F35" s="66">
        <v>0.78110000000000002</v>
      </c>
      <c r="G35" s="68">
        <v>0.8427</v>
      </c>
      <c r="H35" s="38">
        <v>0.87870000000000004</v>
      </c>
      <c r="I35" s="38">
        <v>0.89219999999999999</v>
      </c>
      <c r="J35" s="38">
        <v>0.89300000000000002</v>
      </c>
      <c r="K35" s="66">
        <v>0.85699999999999998</v>
      </c>
      <c r="L35" s="69">
        <v>0.88029999999999997</v>
      </c>
      <c r="M35" s="38">
        <v>0.90780000000000005</v>
      </c>
      <c r="N35" s="38">
        <v>0.90469999999999995</v>
      </c>
      <c r="O35" s="38">
        <v>0.90959999999999996</v>
      </c>
      <c r="P35" s="38">
        <v>0.88929999999999998</v>
      </c>
    </row>
    <row r="36" spans="1:16">
      <c r="A36" s="71">
        <v>43739</v>
      </c>
      <c r="B36" s="38">
        <v>0.75780000000000003</v>
      </c>
      <c r="C36" s="38">
        <v>0.79500000000000004</v>
      </c>
      <c r="D36" s="38">
        <v>0.84379999999999999</v>
      </c>
      <c r="E36" s="38">
        <v>0.86150000000000004</v>
      </c>
      <c r="F36" s="66">
        <v>0.77969999999999995</v>
      </c>
      <c r="G36" s="68">
        <v>0.8397</v>
      </c>
      <c r="H36" s="38">
        <v>0.87660000000000005</v>
      </c>
      <c r="I36" s="38">
        <v>0.89129999999999998</v>
      </c>
      <c r="J36" s="38">
        <v>0.89370000000000005</v>
      </c>
      <c r="K36" s="66">
        <v>0.85460000000000003</v>
      </c>
      <c r="L36" s="69">
        <v>0.878</v>
      </c>
      <c r="M36" s="38">
        <v>0.90629999999999999</v>
      </c>
      <c r="N36" s="38">
        <v>0.90780000000000005</v>
      </c>
      <c r="O36" s="38">
        <v>0.91059999999999997</v>
      </c>
      <c r="P36" s="38">
        <v>0.88780000000000003</v>
      </c>
    </row>
    <row r="37" spans="1:16">
      <c r="A37" s="71">
        <v>43770</v>
      </c>
      <c r="B37" s="38">
        <v>0.75829999999999997</v>
      </c>
      <c r="C37" s="38">
        <v>0.79269999999999996</v>
      </c>
      <c r="D37" s="38">
        <v>0.84009999999999996</v>
      </c>
      <c r="E37" s="38">
        <v>0.86229999999999996</v>
      </c>
      <c r="F37" s="66">
        <v>0.77939999999999998</v>
      </c>
      <c r="G37" s="68">
        <v>0.83809999999999996</v>
      </c>
      <c r="H37" s="38">
        <v>0.87570000000000003</v>
      </c>
      <c r="I37" s="38">
        <v>0.89159999999999995</v>
      </c>
      <c r="J37" s="38">
        <v>0.89649999999999996</v>
      </c>
      <c r="K37" s="66">
        <v>0.85360000000000003</v>
      </c>
      <c r="L37" s="69">
        <v>0.87649999999999995</v>
      </c>
      <c r="M37" s="38">
        <v>0.9052</v>
      </c>
      <c r="N37" s="38">
        <v>0.90229999999999999</v>
      </c>
      <c r="O37" s="38">
        <v>0.90969999999999995</v>
      </c>
      <c r="P37" s="38">
        <v>0.88619999999999999</v>
      </c>
    </row>
    <row r="38" spans="1:16">
      <c r="A38" s="71">
        <v>43800</v>
      </c>
      <c r="B38" s="38">
        <v>0.75929999999999997</v>
      </c>
      <c r="C38" s="38">
        <v>0.79020000000000001</v>
      </c>
      <c r="D38" s="38">
        <v>0.83960000000000001</v>
      </c>
      <c r="E38" s="38">
        <v>0.86439999999999995</v>
      </c>
      <c r="F38" s="66">
        <v>0.77980000000000005</v>
      </c>
      <c r="G38" s="68">
        <v>0.83579999999999999</v>
      </c>
      <c r="H38" s="38">
        <v>0.87339999999999995</v>
      </c>
      <c r="I38" s="38">
        <v>0.89119999999999999</v>
      </c>
      <c r="J38" s="38">
        <v>0.89649999999999996</v>
      </c>
      <c r="K38" s="66">
        <v>0.85160000000000002</v>
      </c>
      <c r="L38" s="69">
        <v>0.874</v>
      </c>
      <c r="M38" s="38">
        <v>0.90390000000000004</v>
      </c>
      <c r="N38" s="38">
        <v>0.90490000000000004</v>
      </c>
      <c r="O38" s="38">
        <v>0.91080000000000005</v>
      </c>
      <c r="P38" s="38">
        <v>0.88460000000000005</v>
      </c>
    </row>
    <row r="39" spans="1:16">
      <c r="A39" s="71">
        <v>43831</v>
      </c>
      <c r="B39" s="38">
        <v>0.75949999999999995</v>
      </c>
      <c r="C39" s="38">
        <v>0.78710000000000002</v>
      </c>
      <c r="D39" s="38">
        <v>0.83699999999999997</v>
      </c>
      <c r="E39" s="38">
        <v>0.86219999999999997</v>
      </c>
      <c r="F39" s="66">
        <v>0.77900000000000003</v>
      </c>
      <c r="G39" s="68">
        <v>0.83589999999999998</v>
      </c>
      <c r="H39" s="38">
        <v>0.87129999999999996</v>
      </c>
      <c r="I39" s="38">
        <v>0.88700000000000001</v>
      </c>
      <c r="J39" s="38">
        <v>0.89759999999999995</v>
      </c>
      <c r="K39" s="66">
        <v>0.85109999999999997</v>
      </c>
      <c r="L39" s="69">
        <v>0.87150000000000005</v>
      </c>
      <c r="M39" s="38">
        <v>0.90210000000000001</v>
      </c>
      <c r="N39" s="38">
        <v>0.90349999999999997</v>
      </c>
      <c r="O39" s="38">
        <v>0.91090000000000004</v>
      </c>
      <c r="P39" s="38">
        <v>0.88249999999999995</v>
      </c>
    </row>
    <row r="40" spans="1:16">
      <c r="A40" s="71">
        <v>43862</v>
      </c>
      <c r="B40" s="38">
        <v>0.76019999999999999</v>
      </c>
      <c r="C40" s="38">
        <v>0.78510000000000002</v>
      </c>
      <c r="D40" s="38">
        <v>0.83479999999999999</v>
      </c>
      <c r="E40" s="38">
        <v>0.86119999999999997</v>
      </c>
      <c r="F40" s="66">
        <v>0.77880000000000005</v>
      </c>
      <c r="G40" s="68">
        <v>0.83640000000000003</v>
      </c>
      <c r="H40" s="38">
        <v>0.86799999999999999</v>
      </c>
      <c r="I40" s="38">
        <v>0.88780000000000003</v>
      </c>
      <c r="J40" s="38">
        <v>0.89970000000000006</v>
      </c>
      <c r="K40" s="66">
        <v>0.85109999999999997</v>
      </c>
      <c r="L40" s="69">
        <v>0.87009999999999998</v>
      </c>
      <c r="M40" s="38">
        <v>0.90100000000000002</v>
      </c>
      <c r="N40" s="38">
        <v>0.90329999999999999</v>
      </c>
      <c r="O40" s="38">
        <v>0.91269999999999996</v>
      </c>
      <c r="P40" s="38">
        <v>0.88149999999999995</v>
      </c>
    </row>
    <row r="41" spans="1:16">
      <c r="A41" s="71">
        <v>43891</v>
      </c>
      <c r="B41" s="38">
        <v>0.75670000000000004</v>
      </c>
      <c r="C41" s="38">
        <v>0.77839999999999998</v>
      </c>
      <c r="D41" s="38">
        <v>0.82709999999999995</v>
      </c>
      <c r="E41" s="38">
        <v>0.85640000000000005</v>
      </c>
      <c r="F41" s="66">
        <v>0.77429999999999999</v>
      </c>
      <c r="G41" s="68">
        <v>0.83720000000000006</v>
      </c>
      <c r="H41" s="38">
        <v>0.86570000000000003</v>
      </c>
      <c r="I41" s="38">
        <v>0.88380000000000003</v>
      </c>
      <c r="J41" s="38">
        <v>0.89659999999999995</v>
      </c>
      <c r="K41" s="66">
        <v>0.85070000000000001</v>
      </c>
      <c r="L41" s="69">
        <v>0.86850000000000005</v>
      </c>
      <c r="M41" s="38">
        <v>0.89939999999999998</v>
      </c>
      <c r="N41" s="38">
        <v>0.90139999999999998</v>
      </c>
      <c r="O41" s="38">
        <v>0.91180000000000005</v>
      </c>
      <c r="P41" s="38">
        <v>0.88</v>
      </c>
    </row>
  </sheetData>
  <mergeCells count="5">
    <mergeCell ref="A3:A5"/>
    <mergeCell ref="B3:P3"/>
    <mergeCell ref="B4:F4"/>
    <mergeCell ref="G4:K4"/>
    <mergeCell ref="L4:P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8576-8E22-414C-A235-38355F6E5792}">
  <sheetPr>
    <pageSetUpPr fitToPage="1"/>
  </sheetPr>
  <dimension ref="A1:P18"/>
  <sheetViews>
    <sheetView showGridLines="0" zoomScaleNormal="100" workbookViewId="0">
      <selection activeCell="A18" sqref="A18:P18"/>
    </sheetView>
  </sheetViews>
  <sheetFormatPr defaultColWidth="8.5703125" defaultRowHeight="15"/>
  <cols>
    <col min="1" max="1" width="21.140625" style="98" customWidth="1"/>
    <col min="2" max="2" width="7.85546875" style="98" bestFit="1" customWidth="1"/>
    <col min="3" max="4" width="6.5703125" style="98" bestFit="1" customWidth="1"/>
    <col min="5" max="5" width="7.85546875" style="98" bestFit="1" customWidth="1"/>
    <col min="6" max="6" width="7.85546875" style="98" customWidth="1"/>
    <col min="7" max="7" width="10.42578125" style="98" customWidth="1"/>
    <col min="8" max="9" width="7.85546875" style="98" bestFit="1" customWidth="1"/>
    <col min="10" max="12" width="10.42578125" style="98" bestFit="1" customWidth="1"/>
    <col min="13" max="14" width="7.85546875" style="98" bestFit="1" customWidth="1"/>
    <col min="15" max="15" width="10.42578125" style="98" bestFit="1" customWidth="1"/>
    <col min="16" max="16" width="10.42578125" style="98" customWidth="1"/>
    <col min="17" max="16384" width="8.5703125" style="98"/>
  </cols>
  <sheetData>
    <row r="1" spans="1:16">
      <c r="A1" s="81"/>
    </row>
    <row r="2" spans="1:16" s="52" customFormat="1">
      <c r="A2" s="85"/>
    </row>
    <row r="3" spans="1:16" ht="15.75" thickBot="1">
      <c r="A3" s="256" t="s">
        <v>8</v>
      </c>
      <c r="B3" s="256"/>
      <c r="C3" s="256"/>
      <c r="D3" s="256"/>
      <c r="E3" s="256"/>
      <c r="F3" s="256"/>
      <c r="G3" s="256"/>
      <c r="H3" s="256"/>
      <c r="I3" s="256"/>
      <c r="J3" s="256"/>
      <c r="K3" s="256"/>
      <c r="L3" s="256"/>
      <c r="M3" s="256"/>
      <c r="N3" s="256"/>
      <c r="O3" s="256"/>
      <c r="P3" s="256"/>
    </row>
    <row r="4" spans="1:16" ht="14.45" customHeight="1">
      <c r="A4" s="257"/>
      <c r="B4" s="259" t="s">
        <v>9</v>
      </c>
      <c r="C4" s="259"/>
      <c r="D4" s="259"/>
      <c r="E4" s="259"/>
      <c r="F4" s="260"/>
      <c r="G4" s="261" t="s">
        <v>10</v>
      </c>
      <c r="H4" s="259"/>
      <c r="I4" s="259"/>
      <c r="J4" s="259"/>
      <c r="K4" s="260"/>
      <c r="L4" s="259" t="s">
        <v>7</v>
      </c>
      <c r="M4" s="259"/>
      <c r="N4" s="259"/>
      <c r="O4" s="259"/>
      <c r="P4" s="259"/>
    </row>
    <row r="5" spans="1:16" ht="105">
      <c r="A5" s="258"/>
      <c r="B5" s="43" t="s">
        <v>3</v>
      </c>
      <c r="C5" s="2" t="s">
        <v>4</v>
      </c>
      <c r="D5" s="2" t="s">
        <v>5</v>
      </c>
      <c r="E5" s="2" t="s">
        <v>6</v>
      </c>
      <c r="F5" s="44" t="s">
        <v>7</v>
      </c>
      <c r="G5" s="43" t="s">
        <v>3</v>
      </c>
      <c r="H5" s="2" t="s">
        <v>4</v>
      </c>
      <c r="I5" s="2" t="s">
        <v>5</v>
      </c>
      <c r="J5" s="2" t="s">
        <v>6</v>
      </c>
      <c r="K5" s="44" t="s">
        <v>7</v>
      </c>
      <c r="L5" s="43" t="s">
        <v>3</v>
      </c>
      <c r="M5" s="2" t="s">
        <v>4</v>
      </c>
      <c r="N5" s="2" t="s">
        <v>5</v>
      </c>
      <c r="O5" s="2" t="s">
        <v>6</v>
      </c>
      <c r="P5" s="45" t="s">
        <v>7</v>
      </c>
    </row>
    <row r="6" spans="1:16">
      <c r="A6" s="142">
        <v>43525</v>
      </c>
      <c r="B6" s="3">
        <v>359</v>
      </c>
      <c r="C6" s="3">
        <v>44</v>
      </c>
      <c r="D6" s="3">
        <v>31</v>
      </c>
      <c r="E6" s="3">
        <v>334</v>
      </c>
      <c r="F6" s="96">
        <v>768</v>
      </c>
      <c r="G6" s="97">
        <v>5852</v>
      </c>
      <c r="H6" s="3">
        <v>731</v>
      </c>
      <c r="I6" s="3">
        <v>680</v>
      </c>
      <c r="J6" s="3">
        <v>1322</v>
      </c>
      <c r="K6" s="96">
        <v>8585</v>
      </c>
      <c r="L6" s="97">
        <v>6211</v>
      </c>
      <c r="M6" s="3">
        <v>775</v>
      </c>
      <c r="N6" s="3">
        <v>711</v>
      </c>
      <c r="O6" s="3">
        <v>1656</v>
      </c>
      <c r="P6" s="3">
        <v>9353</v>
      </c>
    </row>
    <row r="7" spans="1:16">
      <c r="A7" s="142">
        <v>43556</v>
      </c>
      <c r="B7" s="3">
        <v>265</v>
      </c>
      <c r="C7" s="3">
        <v>50</v>
      </c>
      <c r="D7" s="3">
        <v>23</v>
      </c>
      <c r="E7" s="3">
        <v>220</v>
      </c>
      <c r="F7" s="96">
        <v>558</v>
      </c>
      <c r="G7" s="97">
        <v>4584</v>
      </c>
      <c r="H7" s="3">
        <v>571</v>
      </c>
      <c r="I7" s="3">
        <v>553</v>
      </c>
      <c r="J7" s="3">
        <v>950</v>
      </c>
      <c r="K7" s="96">
        <v>6658</v>
      </c>
      <c r="L7" s="97">
        <v>4849</v>
      </c>
      <c r="M7" s="3">
        <v>621</v>
      </c>
      <c r="N7" s="3">
        <v>576</v>
      </c>
      <c r="O7" s="3">
        <v>1170</v>
      </c>
      <c r="P7" s="3">
        <v>7216</v>
      </c>
    </row>
    <row r="8" spans="1:16">
      <c r="A8" s="142">
        <v>43586</v>
      </c>
      <c r="B8" s="3">
        <v>313</v>
      </c>
      <c r="C8" s="3">
        <v>41</v>
      </c>
      <c r="D8" s="3">
        <v>29</v>
      </c>
      <c r="E8" s="3">
        <v>273</v>
      </c>
      <c r="F8" s="96">
        <v>656</v>
      </c>
      <c r="G8" s="97">
        <v>5696</v>
      </c>
      <c r="H8" s="3">
        <v>686</v>
      </c>
      <c r="I8" s="3">
        <v>718</v>
      </c>
      <c r="J8" s="3">
        <v>1272</v>
      </c>
      <c r="K8" s="96">
        <v>8372</v>
      </c>
      <c r="L8" s="97">
        <v>6009</v>
      </c>
      <c r="M8" s="3">
        <v>727</v>
      </c>
      <c r="N8" s="3">
        <v>747</v>
      </c>
      <c r="O8" s="3">
        <v>1545</v>
      </c>
      <c r="P8" s="3">
        <v>9028</v>
      </c>
    </row>
    <row r="9" spans="1:16">
      <c r="A9" s="142">
        <v>43617</v>
      </c>
      <c r="B9" s="3">
        <v>276</v>
      </c>
      <c r="C9" s="3">
        <v>30</v>
      </c>
      <c r="D9" s="3">
        <v>31</v>
      </c>
      <c r="E9" s="3">
        <v>246</v>
      </c>
      <c r="F9" s="96">
        <v>583</v>
      </c>
      <c r="G9" s="97">
        <v>4725</v>
      </c>
      <c r="H9" s="3">
        <v>604</v>
      </c>
      <c r="I9" s="3">
        <v>595</v>
      </c>
      <c r="J9" s="3">
        <v>1157</v>
      </c>
      <c r="K9" s="96">
        <v>7081</v>
      </c>
      <c r="L9" s="97">
        <v>5001</v>
      </c>
      <c r="M9" s="3">
        <v>634</v>
      </c>
      <c r="N9" s="3">
        <v>626</v>
      </c>
      <c r="O9" s="3">
        <v>1403</v>
      </c>
      <c r="P9" s="3">
        <v>7664</v>
      </c>
    </row>
    <row r="10" spans="1:16">
      <c r="A10" s="142">
        <v>43647</v>
      </c>
      <c r="B10" s="3">
        <v>299</v>
      </c>
      <c r="C10" s="3">
        <v>41</v>
      </c>
      <c r="D10" s="3">
        <v>35</v>
      </c>
      <c r="E10" s="3">
        <v>250</v>
      </c>
      <c r="F10" s="96">
        <v>625</v>
      </c>
      <c r="G10" s="97">
        <v>5643</v>
      </c>
      <c r="H10" s="3">
        <v>674</v>
      </c>
      <c r="I10" s="3">
        <v>640</v>
      </c>
      <c r="J10" s="3">
        <v>1054</v>
      </c>
      <c r="K10" s="96">
        <v>8011</v>
      </c>
      <c r="L10" s="97">
        <v>5942</v>
      </c>
      <c r="M10" s="3">
        <v>715</v>
      </c>
      <c r="N10" s="3">
        <v>675</v>
      </c>
      <c r="O10" s="3">
        <v>1304</v>
      </c>
      <c r="P10" s="3">
        <v>8636</v>
      </c>
    </row>
    <row r="11" spans="1:16">
      <c r="A11" s="142">
        <v>43678</v>
      </c>
      <c r="B11" s="3">
        <v>335</v>
      </c>
      <c r="C11" s="3">
        <v>44</v>
      </c>
      <c r="D11" s="3">
        <v>26</v>
      </c>
      <c r="E11" s="3">
        <v>285</v>
      </c>
      <c r="F11" s="96">
        <v>690</v>
      </c>
      <c r="G11" s="97">
        <v>5539</v>
      </c>
      <c r="H11" s="3">
        <v>672</v>
      </c>
      <c r="I11" s="3">
        <v>686</v>
      </c>
      <c r="J11" s="3">
        <v>1272</v>
      </c>
      <c r="K11" s="96">
        <v>8169</v>
      </c>
      <c r="L11" s="97">
        <v>5874</v>
      </c>
      <c r="M11" s="3">
        <v>716</v>
      </c>
      <c r="N11" s="3">
        <v>712</v>
      </c>
      <c r="O11" s="3">
        <v>1557</v>
      </c>
      <c r="P11" s="3">
        <v>8859</v>
      </c>
    </row>
    <row r="12" spans="1:16">
      <c r="A12" s="142">
        <v>43709</v>
      </c>
      <c r="B12" s="3">
        <v>290</v>
      </c>
      <c r="C12" s="3">
        <v>37</v>
      </c>
      <c r="D12" s="3">
        <v>33</v>
      </c>
      <c r="E12" s="3">
        <v>249</v>
      </c>
      <c r="F12" s="96">
        <v>609</v>
      </c>
      <c r="G12" s="97">
        <v>5402</v>
      </c>
      <c r="H12" s="3">
        <v>641</v>
      </c>
      <c r="I12" s="3">
        <v>698</v>
      </c>
      <c r="J12" s="3">
        <v>1185</v>
      </c>
      <c r="K12" s="96">
        <v>7926</v>
      </c>
      <c r="L12" s="97">
        <v>5692</v>
      </c>
      <c r="M12" s="3">
        <v>678</v>
      </c>
      <c r="N12" s="3">
        <v>731</v>
      </c>
      <c r="O12" s="3">
        <v>1434</v>
      </c>
      <c r="P12" s="3">
        <v>8535</v>
      </c>
    </row>
    <row r="13" spans="1:16">
      <c r="A13" s="142">
        <v>43739</v>
      </c>
      <c r="B13" s="3">
        <v>323</v>
      </c>
      <c r="C13" s="3">
        <v>40</v>
      </c>
      <c r="D13" s="3">
        <v>44</v>
      </c>
      <c r="E13" s="3">
        <v>235</v>
      </c>
      <c r="F13" s="96">
        <v>642</v>
      </c>
      <c r="G13" s="97">
        <v>5542</v>
      </c>
      <c r="H13" s="3">
        <v>670</v>
      </c>
      <c r="I13" s="3">
        <v>666</v>
      </c>
      <c r="J13" s="3">
        <v>1073</v>
      </c>
      <c r="K13" s="96">
        <v>7951</v>
      </c>
      <c r="L13" s="97">
        <v>5865</v>
      </c>
      <c r="M13" s="3">
        <v>710</v>
      </c>
      <c r="N13" s="3">
        <v>710</v>
      </c>
      <c r="O13" s="3">
        <v>1308</v>
      </c>
      <c r="P13" s="3">
        <v>8593</v>
      </c>
    </row>
    <row r="14" spans="1:16">
      <c r="A14" s="142">
        <v>43770</v>
      </c>
      <c r="B14" s="3">
        <v>338</v>
      </c>
      <c r="C14" s="3">
        <v>51</v>
      </c>
      <c r="D14" s="3">
        <v>37</v>
      </c>
      <c r="E14" s="3">
        <v>298</v>
      </c>
      <c r="F14" s="96">
        <v>724</v>
      </c>
      <c r="G14" s="97">
        <v>5421</v>
      </c>
      <c r="H14" s="3">
        <v>667</v>
      </c>
      <c r="I14" s="3">
        <v>685</v>
      </c>
      <c r="J14" s="3">
        <v>1134</v>
      </c>
      <c r="K14" s="96">
        <v>7907</v>
      </c>
      <c r="L14" s="97">
        <v>5759</v>
      </c>
      <c r="M14" s="3">
        <v>718</v>
      </c>
      <c r="N14" s="3">
        <v>722</v>
      </c>
      <c r="O14" s="3">
        <v>1432</v>
      </c>
      <c r="P14" s="3">
        <v>8631</v>
      </c>
    </row>
    <row r="15" spans="1:16">
      <c r="A15" s="142">
        <v>43800</v>
      </c>
      <c r="B15" s="3">
        <v>280</v>
      </c>
      <c r="C15" s="3">
        <v>45</v>
      </c>
      <c r="D15" s="3">
        <v>34</v>
      </c>
      <c r="E15" s="3">
        <v>191</v>
      </c>
      <c r="F15" s="96">
        <v>550</v>
      </c>
      <c r="G15" s="97">
        <v>4360</v>
      </c>
      <c r="H15" s="3">
        <v>550</v>
      </c>
      <c r="I15" s="3">
        <v>537</v>
      </c>
      <c r="J15" s="3">
        <v>993</v>
      </c>
      <c r="K15" s="96">
        <v>6440</v>
      </c>
      <c r="L15" s="97">
        <v>4640</v>
      </c>
      <c r="M15" s="3">
        <v>595</v>
      </c>
      <c r="N15" s="3">
        <v>571</v>
      </c>
      <c r="O15" s="3">
        <v>1184</v>
      </c>
      <c r="P15" s="3">
        <v>6990</v>
      </c>
    </row>
    <row r="16" spans="1:16">
      <c r="A16" s="142">
        <v>43831</v>
      </c>
      <c r="B16" s="3">
        <v>262</v>
      </c>
      <c r="C16" s="3">
        <v>37</v>
      </c>
      <c r="D16" s="3">
        <v>37</v>
      </c>
      <c r="E16" s="3">
        <v>184</v>
      </c>
      <c r="F16" s="96">
        <v>520</v>
      </c>
      <c r="G16" s="97">
        <v>4679</v>
      </c>
      <c r="H16" s="3">
        <v>590</v>
      </c>
      <c r="I16" s="3">
        <v>634</v>
      </c>
      <c r="J16" s="3">
        <v>881</v>
      </c>
      <c r="K16" s="96">
        <v>6784</v>
      </c>
      <c r="L16" s="97">
        <v>4941</v>
      </c>
      <c r="M16" s="3">
        <v>627</v>
      </c>
      <c r="N16" s="3">
        <v>671</v>
      </c>
      <c r="O16" s="3">
        <v>1065</v>
      </c>
      <c r="P16" s="3">
        <v>7304</v>
      </c>
    </row>
    <row r="17" spans="1:16">
      <c r="A17" s="142">
        <v>43862</v>
      </c>
      <c r="B17" s="3">
        <v>344</v>
      </c>
      <c r="C17" s="3">
        <v>60</v>
      </c>
      <c r="D17" s="3">
        <v>49</v>
      </c>
      <c r="E17" s="3">
        <v>254</v>
      </c>
      <c r="F17" s="96">
        <v>707</v>
      </c>
      <c r="G17" s="97">
        <v>5623</v>
      </c>
      <c r="H17" s="3">
        <v>664</v>
      </c>
      <c r="I17" s="3">
        <v>681</v>
      </c>
      <c r="J17" s="3">
        <v>1165</v>
      </c>
      <c r="K17" s="96">
        <v>8133</v>
      </c>
      <c r="L17" s="97">
        <v>5967</v>
      </c>
      <c r="M17" s="3">
        <v>724</v>
      </c>
      <c r="N17" s="3">
        <v>730</v>
      </c>
      <c r="O17" s="3">
        <v>1419</v>
      </c>
      <c r="P17" s="3">
        <v>8840</v>
      </c>
    </row>
    <row r="18" spans="1:16">
      <c r="A18" s="142">
        <v>43891</v>
      </c>
      <c r="B18" s="3">
        <v>335</v>
      </c>
      <c r="C18" s="3">
        <v>51</v>
      </c>
      <c r="D18" s="3">
        <v>33</v>
      </c>
      <c r="E18" s="3">
        <v>289</v>
      </c>
      <c r="F18" s="96">
        <v>708</v>
      </c>
      <c r="G18" s="97">
        <v>5369</v>
      </c>
      <c r="H18" s="3">
        <v>672</v>
      </c>
      <c r="I18" s="3">
        <v>587</v>
      </c>
      <c r="J18" s="3">
        <v>1172</v>
      </c>
      <c r="K18" s="96">
        <v>7800</v>
      </c>
      <c r="L18" s="97">
        <v>5704</v>
      </c>
      <c r="M18" s="3">
        <v>723</v>
      </c>
      <c r="N18" s="3">
        <v>620</v>
      </c>
      <c r="O18" s="3">
        <v>1461</v>
      </c>
      <c r="P18" s="3">
        <v>8508</v>
      </c>
    </row>
  </sheetData>
  <mergeCells count="5">
    <mergeCell ref="A3:P3"/>
    <mergeCell ref="A4:A5"/>
    <mergeCell ref="B4:F4"/>
    <mergeCell ref="G4:K4"/>
    <mergeCell ref="L4:P4"/>
  </mergeCells>
  <pageMargins left="0.7" right="0.7" top="0.75" bottom="0.75" header="0.3" footer="0.3"/>
  <pageSetup paperSize="9" scale="68" fitToHeight="0"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CC7C8-3645-4C6A-9F20-75C79F2B6B5A}">
  <dimension ref="A1:M43"/>
  <sheetViews>
    <sheetView zoomScale="115" zoomScaleNormal="115" workbookViewId="0">
      <pane xSplit="1" ySplit="4" topLeftCell="B5" activePane="bottomRight" state="frozen"/>
      <selection activeCell="B2" sqref="B2:E30"/>
      <selection pane="topRight" activeCell="B2" sqref="B2:E30"/>
      <selection pane="bottomLeft" activeCell="B2" sqref="B2:E30"/>
      <selection pane="bottomRight"/>
    </sheetView>
  </sheetViews>
  <sheetFormatPr defaultColWidth="8.5703125" defaultRowHeight="15"/>
  <cols>
    <col min="1" max="1" width="10.42578125" style="22" customWidth="1"/>
    <col min="2" max="5" width="15.42578125" style="22" customWidth="1"/>
    <col min="6" max="16384" width="8.5703125" style="22"/>
  </cols>
  <sheetData>
    <row r="1" spans="1:6" s="89" customFormat="1">
      <c r="A1" s="72"/>
    </row>
    <row r="2" spans="1:6" s="89" customFormat="1">
      <c r="A2" s="85"/>
    </row>
    <row r="3" spans="1:6">
      <c r="A3" s="295" t="s">
        <v>234</v>
      </c>
      <c r="B3" s="295"/>
      <c r="C3" s="295"/>
      <c r="D3" s="295"/>
      <c r="E3" s="295"/>
    </row>
    <row r="4" spans="1:6" ht="45">
      <c r="A4" s="57" t="s">
        <v>235</v>
      </c>
      <c r="B4" s="54" t="s">
        <v>3</v>
      </c>
      <c r="C4" s="54" t="s">
        <v>6</v>
      </c>
      <c r="D4" s="54" t="s">
        <v>227</v>
      </c>
      <c r="E4" s="54" t="s">
        <v>5</v>
      </c>
    </row>
    <row r="5" spans="1:6">
      <c r="A5" s="58">
        <v>41182</v>
      </c>
      <c r="B5" s="59">
        <v>23.260433419656071</v>
      </c>
      <c r="C5" s="59">
        <v>24.486527012622339</v>
      </c>
      <c r="D5" s="59">
        <v>14.222383323858811</v>
      </c>
      <c r="E5" s="59">
        <v>18.17889932770678</v>
      </c>
    </row>
    <row r="6" spans="1:6">
      <c r="A6" s="58">
        <v>41274</v>
      </c>
      <c r="B6" s="59">
        <v>23.600889483142542</v>
      </c>
      <c r="C6" s="59">
        <v>24.110227039553539</v>
      </c>
      <c r="D6" s="59">
        <v>15.6978963746144</v>
      </c>
      <c r="E6" s="59">
        <v>17.890979430382568</v>
      </c>
    </row>
    <row r="7" spans="1:6">
      <c r="A7" s="58">
        <v>41364</v>
      </c>
      <c r="B7" s="59">
        <v>23.568587204052641</v>
      </c>
      <c r="C7" s="59">
        <v>26.27837565940235</v>
      </c>
      <c r="D7" s="59">
        <v>15.550157035658749</v>
      </c>
      <c r="E7" s="59">
        <v>17.868138444100609</v>
      </c>
    </row>
    <row r="8" spans="1:6">
      <c r="A8" s="58">
        <v>41455</v>
      </c>
      <c r="B8" s="59">
        <v>23.127134587073531</v>
      </c>
      <c r="C8" s="59">
        <v>26.025543484230749</v>
      </c>
      <c r="D8" s="59">
        <v>15.57376564419485</v>
      </c>
      <c r="E8" s="59">
        <v>18.28668533256003</v>
      </c>
    </row>
    <row r="9" spans="1:6">
      <c r="A9" s="58">
        <v>41547</v>
      </c>
      <c r="B9" s="59">
        <v>24.16475726129902</v>
      </c>
      <c r="C9" s="59">
        <v>25.117218059829568</v>
      </c>
      <c r="D9" s="59">
        <v>16.022619306981351</v>
      </c>
      <c r="E9" s="59">
        <v>20.053949377155099</v>
      </c>
    </row>
    <row r="10" spans="1:6">
      <c r="A10" s="58">
        <v>41639</v>
      </c>
      <c r="B10" s="59">
        <v>24.49983769897036</v>
      </c>
      <c r="C10" s="59">
        <v>24.413139068554671</v>
      </c>
      <c r="D10" s="59">
        <v>15.829091325514019</v>
      </c>
      <c r="E10" s="59">
        <v>16.179672201770259</v>
      </c>
    </row>
    <row r="11" spans="1:6">
      <c r="A11" s="58">
        <v>41729</v>
      </c>
      <c r="B11" s="59">
        <v>23.81207711231821</v>
      </c>
      <c r="C11" s="59">
        <v>25.351888547469581</v>
      </c>
      <c r="D11" s="59">
        <v>15.232769568768211</v>
      </c>
      <c r="E11" s="59">
        <v>17.181902371421788</v>
      </c>
    </row>
    <row r="12" spans="1:6">
      <c r="A12" s="58">
        <v>41820</v>
      </c>
      <c r="B12" s="59">
        <v>24.692242242602731</v>
      </c>
      <c r="C12" s="59">
        <v>25.16602360991331</v>
      </c>
      <c r="D12" s="59">
        <v>17.02499757870148</v>
      </c>
      <c r="E12" s="59">
        <v>21.915968433186819</v>
      </c>
    </row>
    <row r="13" spans="1:6">
      <c r="A13" s="58">
        <v>41912</v>
      </c>
      <c r="B13" s="59">
        <v>24.282208634227889</v>
      </c>
      <c r="C13" s="59">
        <v>24.085590512858001</v>
      </c>
      <c r="D13" s="59">
        <v>18.65882558173772</v>
      </c>
      <c r="E13" s="59">
        <v>20.143322807545712</v>
      </c>
    </row>
    <row r="14" spans="1:6">
      <c r="A14" s="58">
        <v>42004</v>
      </c>
      <c r="B14" s="59">
        <v>24.237558273562978</v>
      </c>
      <c r="C14" s="59">
        <v>23.468347572023291</v>
      </c>
      <c r="D14" s="59">
        <v>16.529613994561981</v>
      </c>
      <c r="E14" s="59">
        <v>20.027760730344809</v>
      </c>
    </row>
    <row r="15" spans="1:6">
      <c r="A15" s="58">
        <v>42094</v>
      </c>
      <c r="B15" s="59">
        <v>22.095688248536849</v>
      </c>
      <c r="C15" s="59">
        <v>23.513070319824241</v>
      </c>
      <c r="D15" s="59">
        <v>17.8461114305092</v>
      </c>
      <c r="E15" s="59">
        <v>19.05037300722524</v>
      </c>
    </row>
    <row r="16" spans="1:6">
      <c r="A16" s="58">
        <v>42185</v>
      </c>
      <c r="B16" s="59">
        <v>21.154932645491371</v>
      </c>
      <c r="C16" s="59">
        <v>21.92882923207377</v>
      </c>
      <c r="D16" s="59">
        <v>16.087715005993331</v>
      </c>
      <c r="E16" s="59">
        <v>18.643749604796131</v>
      </c>
      <c r="F16" s="190"/>
    </row>
    <row r="17" spans="1:13">
      <c r="A17" s="58">
        <v>42277</v>
      </c>
      <c r="B17" s="59">
        <v>20.032279049563659</v>
      </c>
      <c r="C17" s="59">
        <v>22.33851472334732</v>
      </c>
      <c r="D17" s="59">
        <v>19.379469969725619</v>
      </c>
      <c r="E17" s="59">
        <v>15.581445390483569</v>
      </c>
    </row>
    <row r="18" spans="1:13">
      <c r="A18" s="58">
        <v>42369</v>
      </c>
      <c r="B18" s="59">
        <v>20.559104427241369</v>
      </c>
      <c r="C18" s="59">
        <v>22.055948054235131</v>
      </c>
      <c r="D18" s="59">
        <v>17.524121711983049</v>
      </c>
      <c r="E18" s="59">
        <v>16.673345817614301</v>
      </c>
    </row>
    <row r="19" spans="1:13">
      <c r="A19" s="58">
        <v>42460</v>
      </c>
      <c r="B19" s="59">
        <v>21.103236927702682</v>
      </c>
      <c r="C19" s="59">
        <v>22.415262252247881</v>
      </c>
      <c r="D19" s="59">
        <v>18.20568028813868</v>
      </c>
      <c r="E19" s="59">
        <v>15.832809648455809</v>
      </c>
    </row>
    <row r="20" spans="1:13">
      <c r="A20" s="58">
        <v>42551</v>
      </c>
      <c r="B20" s="59">
        <v>22.841358081286359</v>
      </c>
      <c r="C20" s="59">
        <v>23.890951216637589</v>
      </c>
      <c r="D20" s="59">
        <v>21.102501436034771</v>
      </c>
      <c r="E20" s="59">
        <v>18.29505765774681</v>
      </c>
    </row>
    <row r="21" spans="1:13">
      <c r="A21" s="58">
        <v>42643</v>
      </c>
      <c r="B21" s="59">
        <v>22.690070688115789</v>
      </c>
      <c r="C21" s="59">
        <v>22.635520486232931</v>
      </c>
      <c r="D21" s="59">
        <v>19.637423513073809</v>
      </c>
      <c r="E21" s="59">
        <v>15.902477586160121</v>
      </c>
    </row>
    <row r="22" spans="1:13">
      <c r="A22" s="58">
        <v>42735</v>
      </c>
      <c r="B22" s="59">
        <v>24.317453551582268</v>
      </c>
      <c r="C22" s="59">
        <v>24.707084614012661</v>
      </c>
      <c r="D22" s="59">
        <v>19.50065320907601</v>
      </c>
      <c r="E22" s="59">
        <v>15.457575291568499</v>
      </c>
    </row>
    <row r="23" spans="1:13">
      <c r="A23" s="58">
        <v>42825</v>
      </c>
      <c r="B23" s="59">
        <v>24.410421785206921</v>
      </c>
      <c r="C23" s="59">
        <v>25.551327168674259</v>
      </c>
      <c r="D23" s="59">
        <v>16.650313383966349</v>
      </c>
      <c r="E23" s="59">
        <v>17.626897748040701</v>
      </c>
    </row>
    <row r="24" spans="1:13">
      <c r="A24" s="58">
        <v>42916</v>
      </c>
      <c r="B24" s="59">
        <v>27.027306797659211</v>
      </c>
      <c r="C24" s="59">
        <v>25.478359396968859</v>
      </c>
      <c r="D24" s="59">
        <v>17.241817048150949</v>
      </c>
      <c r="E24" s="59">
        <v>18.596438745451572</v>
      </c>
    </row>
    <row r="25" spans="1:13">
      <c r="A25" s="58">
        <v>43008</v>
      </c>
      <c r="B25" s="59">
        <v>28.162030445158159</v>
      </c>
      <c r="C25" s="59">
        <v>24.501497158546218</v>
      </c>
      <c r="D25" s="59">
        <v>18.436141266834699</v>
      </c>
      <c r="E25" s="59">
        <v>16.421662519597909</v>
      </c>
    </row>
    <row r="26" spans="1:13">
      <c r="A26" s="58">
        <v>43100</v>
      </c>
      <c r="B26" s="59">
        <v>29.394919111717641</v>
      </c>
      <c r="C26" s="59">
        <v>25.13423495148211</v>
      </c>
      <c r="D26" s="59">
        <v>17.676617053972532</v>
      </c>
      <c r="E26" s="59">
        <v>19.05177010716903</v>
      </c>
    </row>
    <row r="27" spans="1:13">
      <c r="A27" s="58">
        <v>43190</v>
      </c>
      <c r="B27" s="59">
        <v>29.750396225693741</v>
      </c>
      <c r="C27" s="59">
        <v>28.142284743545591</v>
      </c>
      <c r="D27" s="59">
        <v>17.46852370537967</v>
      </c>
      <c r="E27" s="59">
        <v>18.657473948411191</v>
      </c>
    </row>
    <row r="28" spans="1:13">
      <c r="A28" s="58">
        <v>43281</v>
      </c>
      <c r="B28" s="59">
        <v>29.85763733947141</v>
      </c>
      <c r="C28" s="59">
        <v>28.02622777229282</v>
      </c>
      <c r="D28" s="59">
        <v>17.11826371257246</v>
      </c>
      <c r="E28" s="59">
        <v>19.859741677094739</v>
      </c>
    </row>
    <row r="29" spans="1:13" ht="14.85" customHeight="1">
      <c r="A29" s="58">
        <v>43373</v>
      </c>
      <c r="B29" s="59">
        <v>29.726106300187741</v>
      </c>
      <c r="C29" s="59">
        <v>27.888924217742598</v>
      </c>
      <c r="D29" s="59">
        <v>15.703090597574301</v>
      </c>
      <c r="E29" s="59">
        <v>19.51738034648471</v>
      </c>
    </row>
    <row r="30" spans="1:13" ht="14.85" customHeight="1">
      <c r="A30" s="58">
        <v>43465</v>
      </c>
      <c r="B30" s="59">
        <v>30.025955071068012</v>
      </c>
      <c r="C30" s="59">
        <v>28.591992724376031</v>
      </c>
      <c r="D30" s="59">
        <v>20.237050208393558</v>
      </c>
      <c r="E30" s="59">
        <v>19.214635071370161</v>
      </c>
    </row>
    <row r="31" spans="1:13" ht="14.85" customHeight="1">
      <c r="A31" s="58">
        <v>43555</v>
      </c>
      <c r="B31" s="59">
        <v>29.05643913534194</v>
      </c>
      <c r="C31" s="59">
        <v>28.803652755341229</v>
      </c>
      <c r="D31" s="59">
        <v>18.788253576774899</v>
      </c>
      <c r="E31" s="59">
        <v>20.180939053151889</v>
      </c>
      <c r="I31" s="306"/>
      <c r="J31" s="306"/>
      <c r="K31" s="306"/>
      <c r="L31" s="306"/>
      <c r="M31" s="306"/>
    </row>
    <row r="32" spans="1:13" ht="14.85" customHeight="1">
      <c r="A32" s="58">
        <v>43646</v>
      </c>
      <c r="B32" s="59">
        <v>29.072580830744759</v>
      </c>
      <c r="C32" s="59">
        <v>29.521248132257611</v>
      </c>
      <c r="D32" s="59">
        <v>19.519386739615669</v>
      </c>
      <c r="E32" s="59">
        <v>21.966946612734841</v>
      </c>
      <c r="I32" s="306"/>
      <c r="J32" s="306"/>
      <c r="K32" s="306"/>
      <c r="L32" s="306"/>
      <c r="M32" s="306"/>
    </row>
    <row r="33" spans="1:5" ht="14.85" customHeight="1">
      <c r="A33" s="58">
        <v>43738</v>
      </c>
      <c r="B33" s="59">
        <v>28.539969126396642</v>
      </c>
      <c r="C33" s="59">
        <v>31.00183673291447</v>
      </c>
      <c r="D33" s="59">
        <v>19.57863112207411</v>
      </c>
      <c r="E33" s="59">
        <v>21.050685971047368</v>
      </c>
    </row>
    <row r="34" spans="1:5" ht="14.85" customHeight="1"/>
    <row r="35" spans="1:5" ht="14.85" customHeight="1">
      <c r="A35" s="306" t="s">
        <v>236</v>
      </c>
      <c r="B35" s="306"/>
      <c r="C35" s="306"/>
      <c r="D35" s="306"/>
      <c r="E35" s="306"/>
    </row>
    <row r="36" spans="1:5" ht="14.85" customHeight="1">
      <c r="A36" s="306"/>
      <c r="B36" s="306"/>
      <c r="C36" s="306"/>
      <c r="D36" s="306"/>
      <c r="E36" s="306"/>
    </row>
    <row r="37" spans="1:5" ht="14.85" customHeight="1"/>
    <row r="38" spans="1:5" ht="14.85" customHeight="1"/>
    <row r="39" spans="1:5" ht="14.85" customHeight="1"/>
    <row r="40" spans="1:5" ht="14.85" customHeight="1"/>
    <row r="41" spans="1:5" ht="14.85" customHeight="1"/>
    <row r="42" spans="1:5" ht="14.85" customHeight="1"/>
    <row r="43" spans="1:5" ht="14.85" customHeight="1"/>
  </sheetData>
  <mergeCells count="3">
    <mergeCell ref="A3:E3"/>
    <mergeCell ref="I31:M32"/>
    <mergeCell ref="A35:E36"/>
  </mergeCells>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39ED6-ABDC-403F-9B71-C3608110EF21}">
  <dimension ref="A1:AK8"/>
  <sheetViews>
    <sheetView workbookViewId="0">
      <pane xSplit="1" ySplit="3" topLeftCell="B4" activePane="bottomRight" state="frozen"/>
      <selection pane="topRight" activeCell="F1" sqref="F1:G1"/>
      <selection pane="bottomLeft" activeCell="F1" sqref="F1:G1"/>
      <selection pane="bottomRight" activeCell="B4" sqref="B4"/>
    </sheetView>
  </sheetViews>
  <sheetFormatPr defaultColWidth="8.5703125" defaultRowHeight="15"/>
  <cols>
    <col min="1" max="1" width="15.85546875" style="22" bestFit="1" customWidth="1"/>
    <col min="2" max="2" width="7.140625" style="22" bestFit="1" customWidth="1"/>
    <col min="3" max="3" width="7.7109375" style="22" bestFit="1" customWidth="1"/>
    <col min="4" max="4" width="8.140625" style="22" bestFit="1" customWidth="1"/>
    <col min="5" max="5" width="8" style="22" bestFit="1" customWidth="1"/>
    <col min="6" max="10" width="8.28515625" style="22" bestFit="1" customWidth="1"/>
    <col min="11" max="11" width="8.140625" style="22" bestFit="1" customWidth="1"/>
    <col min="12" max="13" width="8" style="22" bestFit="1" customWidth="1"/>
    <col min="14" max="14" width="8.140625" style="22" bestFit="1" customWidth="1"/>
    <col min="15" max="17" width="8.28515625" style="22" bestFit="1" customWidth="1"/>
    <col min="18" max="21" width="8.140625" style="22" bestFit="1" customWidth="1"/>
    <col min="22" max="22" width="8.28515625" style="22" bestFit="1" customWidth="1"/>
    <col min="23" max="24" width="8" style="22" bestFit="1" customWidth="1"/>
    <col min="25" max="25" width="8.42578125" style="22" bestFit="1" customWidth="1"/>
    <col min="26" max="26" width="8.28515625" style="22" bestFit="1" customWidth="1"/>
    <col min="27" max="27" width="8.42578125" style="22" bestFit="1" customWidth="1"/>
    <col min="28" max="29" width="8.28515625" style="22" bestFit="1" customWidth="1"/>
    <col min="30" max="30" width="8.5703125" style="22" bestFit="1" customWidth="1"/>
    <col min="31" max="35" width="8.28515625" style="22" bestFit="1" customWidth="1"/>
    <col min="36" max="37" width="8.42578125" style="22" bestFit="1" customWidth="1"/>
    <col min="38" max="16384" width="8.5703125" style="22"/>
  </cols>
  <sheetData>
    <row r="1" spans="1:37">
      <c r="A1" s="307" t="s">
        <v>237</v>
      </c>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row>
    <row r="2" spans="1:37">
      <c r="A2" s="308" t="s">
        <v>238</v>
      </c>
      <c r="B2" s="309" t="s">
        <v>239</v>
      </c>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1"/>
    </row>
    <row r="3" spans="1:37">
      <c r="A3" s="308"/>
      <c r="B3" s="49">
        <v>1</v>
      </c>
      <c r="C3" s="49">
        <v>2</v>
      </c>
      <c r="D3" s="49">
        <v>3</v>
      </c>
      <c r="E3" s="49">
        <v>4</v>
      </c>
      <c r="F3" s="49">
        <v>5</v>
      </c>
      <c r="G3" s="49">
        <v>6</v>
      </c>
      <c r="H3" s="49">
        <v>7</v>
      </c>
      <c r="I3" s="49">
        <v>8</v>
      </c>
      <c r="J3" s="49">
        <v>9</v>
      </c>
      <c r="K3" s="49">
        <v>10</v>
      </c>
      <c r="L3" s="49">
        <v>11</v>
      </c>
      <c r="M3" s="49">
        <v>12</v>
      </c>
      <c r="N3" s="49">
        <v>13</v>
      </c>
      <c r="O3" s="49">
        <v>14</v>
      </c>
      <c r="P3" s="49">
        <v>15</v>
      </c>
      <c r="Q3" s="49">
        <v>16</v>
      </c>
      <c r="R3" s="49">
        <v>17</v>
      </c>
      <c r="S3" s="49">
        <v>18</v>
      </c>
      <c r="T3" s="49">
        <v>19</v>
      </c>
      <c r="U3" s="49">
        <v>20</v>
      </c>
      <c r="V3" s="49">
        <v>21</v>
      </c>
      <c r="W3" s="49">
        <v>22</v>
      </c>
      <c r="X3" s="49">
        <v>23</v>
      </c>
      <c r="Y3" s="49">
        <v>24</v>
      </c>
      <c r="Z3" s="49">
        <v>25</v>
      </c>
      <c r="AA3" s="49">
        <v>26</v>
      </c>
      <c r="AB3" s="49">
        <v>27</v>
      </c>
      <c r="AC3" s="49">
        <v>28</v>
      </c>
      <c r="AD3" s="49">
        <v>29</v>
      </c>
      <c r="AE3" s="49">
        <v>30</v>
      </c>
      <c r="AF3" s="49">
        <v>31</v>
      </c>
      <c r="AG3" s="49">
        <v>32</v>
      </c>
      <c r="AH3" s="49">
        <v>33</v>
      </c>
      <c r="AI3" s="49">
        <v>34</v>
      </c>
      <c r="AJ3" s="49">
        <v>35</v>
      </c>
      <c r="AK3" s="49">
        <v>36</v>
      </c>
    </row>
    <row r="4" spans="1:37">
      <c r="A4" s="50" t="s">
        <v>240</v>
      </c>
      <c r="B4" s="51">
        <v>5547</v>
      </c>
      <c r="C4" s="51">
        <v>12343</v>
      </c>
      <c r="D4" s="51">
        <v>19556</v>
      </c>
      <c r="E4" s="51">
        <v>26892</v>
      </c>
      <c r="F4" s="51">
        <v>34494</v>
      </c>
      <c r="G4" s="51">
        <v>41325</v>
      </c>
      <c r="H4" s="51">
        <v>47094</v>
      </c>
      <c r="I4" s="51">
        <v>54965</v>
      </c>
      <c r="J4" s="51">
        <v>63157</v>
      </c>
      <c r="K4" s="51">
        <v>70263</v>
      </c>
      <c r="L4" s="51">
        <v>78293</v>
      </c>
      <c r="M4" s="51">
        <v>85642</v>
      </c>
      <c r="N4" s="51">
        <v>87586</v>
      </c>
      <c r="O4" s="51">
        <v>88336</v>
      </c>
      <c r="P4" s="51">
        <v>88784</v>
      </c>
      <c r="Q4" s="51">
        <v>89063</v>
      </c>
      <c r="R4" s="51">
        <v>89270</v>
      </c>
      <c r="S4" s="51">
        <v>89432</v>
      </c>
      <c r="T4" s="51">
        <v>89538</v>
      </c>
      <c r="U4" s="51">
        <v>89662</v>
      </c>
      <c r="V4" s="51">
        <v>89766</v>
      </c>
      <c r="W4" s="51">
        <v>89837</v>
      </c>
      <c r="X4" s="51">
        <v>89928</v>
      </c>
      <c r="Y4" s="51">
        <v>90029</v>
      </c>
      <c r="Z4" s="51">
        <v>90087</v>
      </c>
      <c r="AA4" s="51">
        <v>90144</v>
      </c>
      <c r="AB4" s="51">
        <v>90202</v>
      </c>
      <c r="AC4" s="51">
        <v>90251</v>
      </c>
      <c r="AD4" s="51">
        <v>90315</v>
      </c>
      <c r="AE4" s="51">
        <v>90356</v>
      </c>
      <c r="AF4" s="51">
        <v>90393</v>
      </c>
      <c r="AG4" s="51">
        <v>90447</v>
      </c>
      <c r="AH4" s="51">
        <v>90485</v>
      </c>
      <c r="AI4" s="51">
        <v>90512</v>
      </c>
      <c r="AJ4" s="51">
        <v>90560</v>
      </c>
      <c r="AK4" s="51">
        <v>90590</v>
      </c>
    </row>
    <row r="5" spans="1:37">
      <c r="A5" s="50" t="s">
        <v>241</v>
      </c>
      <c r="B5" s="51">
        <v>4904</v>
      </c>
      <c r="C5" s="51">
        <v>12255</v>
      </c>
      <c r="D5" s="51">
        <v>19696</v>
      </c>
      <c r="E5" s="51">
        <v>26347</v>
      </c>
      <c r="F5" s="51">
        <v>34477</v>
      </c>
      <c r="G5" s="51">
        <v>41054</v>
      </c>
      <c r="H5" s="51">
        <v>47036</v>
      </c>
      <c r="I5" s="51">
        <v>54560</v>
      </c>
      <c r="J5" s="51">
        <v>63416</v>
      </c>
      <c r="K5" s="51">
        <v>69277</v>
      </c>
      <c r="L5" s="51">
        <v>77844</v>
      </c>
      <c r="M5" s="51">
        <v>85197</v>
      </c>
      <c r="N5" s="51">
        <v>87256</v>
      </c>
      <c r="O5" s="51">
        <v>88041</v>
      </c>
      <c r="P5" s="51">
        <v>88447</v>
      </c>
      <c r="Q5" s="51">
        <v>88687</v>
      </c>
      <c r="R5" s="51">
        <v>88918</v>
      </c>
      <c r="S5" s="51">
        <v>89058</v>
      </c>
      <c r="T5" s="51">
        <v>89220</v>
      </c>
      <c r="U5" s="51">
        <v>89367</v>
      </c>
      <c r="V5" s="51">
        <v>89477</v>
      </c>
      <c r="W5" s="51">
        <v>89576</v>
      </c>
      <c r="X5" s="51">
        <v>89675</v>
      </c>
      <c r="Y5" s="51">
        <v>89757</v>
      </c>
      <c r="Z5" s="51">
        <v>89837</v>
      </c>
      <c r="AA5" s="51">
        <v>89900</v>
      </c>
      <c r="AB5" s="51">
        <v>89958</v>
      </c>
      <c r="AC5" s="51">
        <v>89999</v>
      </c>
      <c r="AD5" s="51">
        <v>90050</v>
      </c>
      <c r="AE5" s="51">
        <v>90105</v>
      </c>
      <c r="AF5" s="51">
        <v>90131</v>
      </c>
      <c r="AG5" s="51">
        <v>90185</v>
      </c>
      <c r="AH5" s="51">
        <v>90227</v>
      </c>
      <c r="AI5" s="51">
        <v>90264</v>
      </c>
      <c r="AJ5" s="51">
        <v>90290</v>
      </c>
      <c r="AK5" s="51">
        <v>90320</v>
      </c>
    </row>
    <row r="6" spans="1:37">
      <c r="A6" s="50" t="s">
        <v>242</v>
      </c>
      <c r="B6" s="51">
        <v>5021</v>
      </c>
      <c r="C6" s="51">
        <v>12490</v>
      </c>
      <c r="D6" s="51">
        <v>19340</v>
      </c>
      <c r="E6" s="51">
        <v>26287</v>
      </c>
      <c r="F6" s="51">
        <v>34477</v>
      </c>
      <c r="G6" s="51">
        <v>41107</v>
      </c>
      <c r="H6" s="51">
        <v>47735</v>
      </c>
      <c r="I6" s="51">
        <v>55691</v>
      </c>
      <c r="J6" s="51">
        <v>63977</v>
      </c>
      <c r="K6" s="51">
        <v>71101</v>
      </c>
      <c r="L6" s="51">
        <v>79739</v>
      </c>
      <c r="M6" s="51">
        <v>87186</v>
      </c>
      <c r="N6" s="51">
        <v>89489</v>
      </c>
      <c r="O6" s="51">
        <v>90384</v>
      </c>
      <c r="P6" s="51">
        <v>90859</v>
      </c>
      <c r="Q6" s="51">
        <v>91200</v>
      </c>
      <c r="R6" s="51">
        <v>91487</v>
      </c>
      <c r="S6" s="51">
        <v>91636</v>
      </c>
      <c r="T6" s="51">
        <v>91761</v>
      </c>
      <c r="U6" s="51">
        <v>91905</v>
      </c>
      <c r="V6" s="51">
        <v>92050</v>
      </c>
      <c r="W6" s="51">
        <v>92124</v>
      </c>
      <c r="X6" s="51">
        <v>92231</v>
      </c>
      <c r="Y6" s="51">
        <v>92316</v>
      </c>
      <c r="Z6" s="51">
        <v>92402</v>
      </c>
      <c r="AA6" s="51">
        <v>92475</v>
      </c>
      <c r="AB6" s="51">
        <v>92519</v>
      </c>
      <c r="AC6" s="51">
        <v>92565</v>
      </c>
      <c r="AD6" s="51">
        <v>92622</v>
      </c>
      <c r="AE6" s="51">
        <v>92664</v>
      </c>
      <c r="AF6" s="51">
        <v>92702</v>
      </c>
      <c r="AG6" s="51">
        <v>92758</v>
      </c>
      <c r="AH6" s="51">
        <v>92809</v>
      </c>
      <c r="AI6" s="51"/>
      <c r="AJ6" s="51"/>
      <c r="AK6" s="51"/>
    </row>
    <row r="7" spans="1:37">
      <c r="A7" s="50" t="s">
        <v>243</v>
      </c>
      <c r="B7" s="51">
        <v>5624</v>
      </c>
      <c r="C7" s="51">
        <v>13624</v>
      </c>
      <c r="D7" s="51">
        <v>20848</v>
      </c>
      <c r="E7" s="51">
        <v>28774</v>
      </c>
      <c r="F7" s="51">
        <v>37473</v>
      </c>
      <c r="G7" s="51">
        <v>44067</v>
      </c>
      <c r="H7" s="51">
        <v>50968</v>
      </c>
      <c r="I7" s="51">
        <v>59752</v>
      </c>
      <c r="J7" s="51">
        <v>68697</v>
      </c>
      <c r="K7" s="51">
        <v>75673</v>
      </c>
      <c r="L7" s="51">
        <v>84356</v>
      </c>
      <c r="M7" s="51">
        <v>91715</v>
      </c>
      <c r="N7" s="51">
        <v>94154</v>
      </c>
      <c r="O7" s="51">
        <v>95018</v>
      </c>
      <c r="P7" s="51">
        <v>95478</v>
      </c>
      <c r="Q7" s="51">
        <v>95800</v>
      </c>
      <c r="R7" s="51">
        <v>96061</v>
      </c>
      <c r="S7" s="51">
        <v>96241</v>
      </c>
      <c r="T7" s="51">
        <v>96379</v>
      </c>
      <c r="U7" s="51">
        <v>96515</v>
      </c>
      <c r="V7" s="51">
        <v>96628</v>
      </c>
      <c r="W7" s="51"/>
      <c r="X7" s="51"/>
      <c r="Y7" s="51"/>
      <c r="Z7" s="51"/>
      <c r="AA7" s="51"/>
      <c r="AB7" s="51"/>
      <c r="AC7" s="51"/>
      <c r="AD7" s="51"/>
      <c r="AE7" s="51"/>
      <c r="AF7" s="51"/>
      <c r="AG7" s="51"/>
      <c r="AH7" s="51"/>
      <c r="AI7" s="51"/>
      <c r="AJ7" s="51"/>
      <c r="AK7" s="51"/>
    </row>
    <row r="8" spans="1:37">
      <c r="A8" s="50" t="s">
        <v>244</v>
      </c>
      <c r="B8" s="51">
        <v>5867</v>
      </c>
      <c r="C8" s="51">
        <v>13600</v>
      </c>
      <c r="D8" s="51">
        <v>21465</v>
      </c>
      <c r="E8" s="51">
        <v>29515</v>
      </c>
      <c r="F8" s="51">
        <v>37659</v>
      </c>
      <c r="G8" s="51">
        <v>44288</v>
      </c>
      <c r="H8" s="51">
        <v>51275</v>
      </c>
      <c r="I8" s="51">
        <v>59757</v>
      </c>
      <c r="J8" s="51">
        <v>67909</v>
      </c>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row>
  </sheetData>
  <mergeCells count="3">
    <mergeCell ref="A1:AK1"/>
    <mergeCell ref="A2:A3"/>
    <mergeCell ref="B2:AK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177B0-C392-4AA0-ACC5-034F07F7FA47}">
  <dimension ref="A1:AK8"/>
  <sheetViews>
    <sheetView workbookViewId="0">
      <pane xSplit="1" ySplit="3" topLeftCell="B4" activePane="bottomRight" state="frozen"/>
      <selection pane="topRight" activeCell="F1" sqref="F1:G1"/>
      <selection pane="bottomLeft" activeCell="F1" sqref="F1:G1"/>
      <selection pane="bottomRight" activeCell="B4" sqref="B4"/>
    </sheetView>
  </sheetViews>
  <sheetFormatPr defaultColWidth="8.5703125" defaultRowHeight="15"/>
  <cols>
    <col min="1" max="1" width="15.85546875" style="22" bestFit="1" customWidth="1"/>
    <col min="2" max="2" width="13.42578125" style="22" bestFit="1" customWidth="1"/>
    <col min="3" max="3" width="14.7109375" style="22" bestFit="1" customWidth="1"/>
    <col min="4" max="4" width="15.28515625" style="22" bestFit="1" customWidth="1"/>
    <col min="5" max="5" width="14.85546875" style="22" bestFit="1" customWidth="1"/>
    <col min="6" max="6" width="15.7109375" style="22" bestFit="1" customWidth="1"/>
    <col min="7" max="7" width="15.42578125" style="22" bestFit="1" customWidth="1"/>
    <col min="8" max="11" width="16.7109375" style="22" bestFit="1" customWidth="1"/>
    <col min="12" max="12" width="16.5703125" style="22" bestFit="1" customWidth="1"/>
    <col min="13" max="13" width="16.7109375" style="22" bestFit="1" customWidth="1"/>
    <col min="14" max="16" width="16.5703125" style="22" bestFit="1" customWidth="1"/>
    <col min="17" max="17" width="16.7109375" style="22" bestFit="1" customWidth="1"/>
    <col min="18" max="18" width="17" style="22" bestFit="1" customWidth="1"/>
    <col min="19" max="20" width="17.28515625" style="22" bestFit="1" customWidth="1"/>
    <col min="21" max="21" width="16.85546875" style="22" bestFit="1" customWidth="1"/>
    <col min="22" max="22" width="17.5703125" style="22" bestFit="1" customWidth="1"/>
    <col min="23" max="23" width="17.7109375" style="22" bestFit="1" customWidth="1"/>
    <col min="24" max="24" width="17.5703125" style="22" bestFit="1" customWidth="1"/>
    <col min="25" max="25" width="16.5703125" style="22" bestFit="1" customWidth="1"/>
    <col min="26" max="26" width="17.28515625" style="22" bestFit="1" customWidth="1"/>
    <col min="27" max="28" width="17" style="22" bestFit="1" customWidth="1"/>
    <col min="29" max="29" width="18.28515625" style="22" bestFit="1" customWidth="1"/>
    <col min="30" max="30" width="16.28515625" style="22" bestFit="1" customWidth="1"/>
    <col min="31" max="32" width="17.7109375" style="22" bestFit="1" customWidth="1"/>
    <col min="33" max="33" width="17" style="22" bestFit="1" customWidth="1"/>
    <col min="34" max="34" width="18.140625" style="22" bestFit="1" customWidth="1"/>
    <col min="35" max="35" width="17.7109375" style="22" bestFit="1" customWidth="1"/>
    <col min="36" max="36" width="18.140625" style="22" bestFit="1" customWidth="1"/>
    <col min="37" max="37" width="17.28515625" style="22" bestFit="1" customWidth="1"/>
    <col min="38" max="16384" width="8.5703125" style="22"/>
  </cols>
  <sheetData>
    <row r="1" spans="1:37">
      <c r="A1" s="312" t="s">
        <v>245</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row>
    <row r="2" spans="1:37">
      <c r="A2" s="313" t="s">
        <v>238</v>
      </c>
      <c r="B2" s="314" t="s">
        <v>239</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c r="AK2" s="316"/>
    </row>
    <row r="3" spans="1:37">
      <c r="A3" s="313"/>
      <c r="B3" s="106">
        <v>1</v>
      </c>
      <c r="C3" s="106">
        <v>2</v>
      </c>
      <c r="D3" s="106">
        <v>3</v>
      </c>
      <c r="E3" s="106">
        <v>4</v>
      </c>
      <c r="F3" s="106">
        <v>5</v>
      </c>
      <c r="G3" s="106">
        <v>6</v>
      </c>
      <c r="H3" s="106">
        <v>7</v>
      </c>
      <c r="I3" s="106">
        <v>8</v>
      </c>
      <c r="J3" s="106">
        <v>9</v>
      </c>
      <c r="K3" s="106">
        <v>10</v>
      </c>
      <c r="L3" s="106">
        <v>11</v>
      </c>
      <c r="M3" s="106">
        <v>12</v>
      </c>
      <c r="N3" s="106">
        <v>13</v>
      </c>
      <c r="O3" s="106">
        <v>14</v>
      </c>
      <c r="P3" s="106">
        <v>15</v>
      </c>
      <c r="Q3" s="106">
        <v>16</v>
      </c>
      <c r="R3" s="106">
        <v>17</v>
      </c>
      <c r="S3" s="106">
        <v>18</v>
      </c>
      <c r="T3" s="106">
        <v>19</v>
      </c>
      <c r="U3" s="106">
        <v>20</v>
      </c>
      <c r="V3" s="106">
        <v>21</v>
      </c>
      <c r="W3" s="106">
        <v>22</v>
      </c>
      <c r="X3" s="106">
        <v>23</v>
      </c>
      <c r="Y3" s="106">
        <v>24</v>
      </c>
      <c r="Z3" s="106">
        <v>25</v>
      </c>
      <c r="AA3" s="106">
        <v>26</v>
      </c>
      <c r="AB3" s="106">
        <v>27</v>
      </c>
      <c r="AC3" s="106">
        <v>28</v>
      </c>
      <c r="AD3" s="106">
        <v>29</v>
      </c>
      <c r="AE3" s="106">
        <v>30</v>
      </c>
      <c r="AF3" s="106">
        <v>31</v>
      </c>
      <c r="AG3" s="106">
        <v>32</v>
      </c>
      <c r="AH3" s="106">
        <v>33</v>
      </c>
      <c r="AI3" s="106">
        <v>34</v>
      </c>
      <c r="AJ3" s="106">
        <v>35</v>
      </c>
      <c r="AK3" s="106">
        <v>36</v>
      </c>
    </row>
    <row r="4" spans="1:37">
      <c r="A4" s="46" t="s">
        <v>240</v>
      </c>
      <c r="B4" s="47">
        <v>2143088</v>
      </c>
      <c r="C4" s="47">
        <v>12304913</v>
      </c>
      <c r="D4" s="47">
        <v>33169762</v>
      </c>
      <c r="E4" s="47">
        <v>60149228</v>
      </c>
      <c r="F4" s="47">
        <v>95966243</v>
      </c>
      <c r="G4" s="47">
        <v>141014486</v>
      </c>
      <c r="H4" s="47">
        <v>182377714</v>
      </c>
      <c r="I4" s="47">
        <v>231073711</v>
      </c>
      <c r="J4" s="47">
        <v>289391892</v>
      </c>
      <c r="K4" s="47">
        <v>351107161</v>
      </c>
      <c r="L4" s="47">
        <v>418171172</v>
      </c>
      <c r="M4" s="47">
        <v>494021066</v>
      </c>
      <c r="N4" s="47">
        <v>562201014</v>
      </c>
      <c r="O4" s="47">
        <v>629534308</v>
      </c>
      <c r="P4" s="47">
        <v>688527453</v>
      </c>
      <c r="Q4" s="47">
        <v>734685804</v>
      </c>
      <c r="R4" s="47">
        <v>777987947</v>
      </c>
      <c r="S4" s="47">
        <v>816962916</v>
      </c>
      <c r="T4" s="47">
        <v>846813137</v>
      </c>
      <c r="U4" s="47">
        <v>875265290</v>
      </c>
      <c r="V4" s="47">
        <v>911069429</v>
      </c>
      <c r="W4" s="47">
        <v>935648130</v>
      </c>
      <c r="X4" s="47">
        <v>966930117</v>
      </c>
      <c r="Y4" s="47">
        <v>995441798</v>
      </c>
      <c r="Z4" s="47">
        <v>1021500751</v>
      </c>
      <c r="AA4" s="47">
        <v>1050117126</v>
      </c>
      <c r="AB4" s="47">
        <v>1073707125</v>
      </c>
      <c r="AC4" s="47">
        <v>1096092745</v>
      </c>
      <c r="AD4" s="47">
        <v>1117521793</v>
      </c>
      <c r="AE4" s="47">
        <v>1141262613</v>
      </c>
      <c r="AF4" s="47">
        <v>1164330341</v>
      </c>
      <c r="AG4" s="47">
        <v>1183690100</v>
      </c>
      <c r="AH4" s="47">
        <v>1205610481</v>
      </c>
      <c r="AI4" s="47">
        <v>1224798446</v>
      </c>
      <c r="AJ4" s="47">
        <v>1247080907</v>
      </c>
      <c r="AK4" s="47">
        <v>1269888921</v>
      </c>
    </row>
    <row r="5" spans="1:37">
      <c r="A5" s="46" t="s">
        <v>241</v>
      </c>
      <c r="B5" s="47">
        <v>1798979</v>
      </c>
      <c r="C5" s="47">
        <v>13414554</v>
      </c>
      <c r="D5" s="47">
        <v>39025314</v>
      </c>
      <c r="E5" s="47">
        <v>69841074</v>
      </c>
      <c r="F5" s="47">
        <v>113566251</v>
      </c>
      <c r="G5" s="47">
        <v>164168621</v>
      </c>
      <c r="H5" s="47">
        <v>212767716</v>
      </c>
      <c r="I5" s="47">
        <v>265554531</v>
      </c>
      <c r="J5" s="47">
        <v>335808591</v>
      </c>
      <c r="K5" s="47">
        <v>394742673</v>
      </c>
      <c r="L5" s="47">
        <v>478850974</v>
      </c>
      <c r="M5" s="47">
        <v>559200442</v>
      </c>
      <c r="N5" s="47">
        <v>636536807</v>
      </c>
      <c r="O5" s="47">
        <v>712320381</v>
      </c>
      <c r="P5" s="47">
        <v>771555796</v>
      </c>
      <c r="Q5" s="47">
        <v>825103826</v>
      </c>
      <c r="R5" s="47">
        <v>868238470</v>
      </c>
      <c r="S5" s="47">
        <v>910921095</v>
      </c>
      <c r="T5" s="47">
        <v>949031114</v>
      </c>
      <c r="U5" s="47">
        <v>986076966</v>
      </c>
      <c r="V5" s="47">
        <v>1022202971</v>
      </c>
      <c r="W5" s="47">
        <v>1053432796</v>
      </c>
      <c r="X5" s="47">
        <v>1087658151</v>
      </c>
      <c r="Y5" s="47">
        <v>1119294508</v>
      </c>
      <c r="Z5" s="47">
        <v>1152557297</v>
      </c>
      <c r="AA5" s="47">
        <v>1188177002</v>
      </c>
      <c r="AB5" s="47">
        <v>1217250891</v>
      </c>
      <c r="AC5" s="47">
        <v>1247030094</v>
      </c>
      <c r="AD5" s="47">
        <v>1275181812</v>
      </c>
      <c r="AE5" s="47">
        <v>1301857486</v>
      </c>
      <c r="AF5" s="47">
        <v>1327404372</v>
      </c>
      <c r="AG5" s="47">
        <v>1351846810</v>
      </c>
      <c r="AH5" s="47">
        <v>1378009970</v>
      </c>
      <c r="AI5" s="47">
        <v>1404401645</v>
      </c>
      <c r="AJ5" s="47">
        <v>1435606579</v>
      </c>
      <c r="AK5" s="47">
        <v>1462194022</v>
      </c>
    </row>
    <row r="6" spans="1:37">
      <c r="A6" s="46" t="s">
        <v>242</v>
      </c>
      <c r="B6" s="47">
        <v>2391465</v>
      </c>
      <c r="C6" s="47">
        <v>16775021</v>
      </c>
      <c r="D6" s="47">
        <v>42565602</v>
      </c>
      <c r="E6" s="47">
        <v>77902813</v>
      </c>
      <c r="F6" s="47">
        <v>125222341</v>
      </c>
      <c r="G6" s="47">
        <v>174315209</v>
      </c>
      <c r="H6" s="47">
        <v>231071157</v>
      </c>
      <c r="I6" s="47">
        <v>287502510</v>
      </c>
      <c r="J6" s="47">
        <v>360890618</v>
      </c>
      <c r="K6" s="47">
        <v>424744062</v>
      </c>
      <c r="L6" s="47">
        <v>501796685</v>
      </c>
      <c r="M6" s="47">
        <v>584404263</v>
      </c>
      <c r="N6" s="47">
        <v>685545414</v>
      </c>
      <c r="O6" s="47">
        <v>782329284</v>
      </c>
      <c r="P6" s="47">
        <v>860248834</v>
      </c>
      <c r="Q6" s="47">
        <v>925803490</v>
      </c>
      <c r="R6" s="47">
        <v>986344426</v>
      </c>
      <c r="S6" s="47">
        <v>1039594189</v>
      </c>
      <c r="T6" s="47">
        <v>1085178826</v>
      </c>
      <c r="U6" s="47">
        <v>1129847106</v>
      </c>
      <c r="V6" s="47">
        <v>1176815355</v>
      </c>
      <c r="W6" s="47">
        <v>1222550596</v>
      </c>
      <c r="X6" s="47">
        <v>1269700170</v>
      </c>
      <c r="Y6" s="47">
        <v>1310635105</v>
      </c>
      <c r="Z6" s="47">
        <v>1355604301</v>
      </c>
      <c r="AA6" s="47">
        <v>1394931276</v>
      </c>
      <c r="AB6" s="47">
        <v>1435719482</v>
      </c>
      <c r="AC6" s="47">
        <v>1477253936</v>
      </c>
      <c r="AD6" s="47">
        <v>1515286413</v>
      </c>
      <c r="AE6" s="47">
        <v>1554920823</v>
      </c>
      <c r="AF6" s="47">
        <v>1586451868</v>
      </c>
      <c r="AG6" s="47">
        <v>1618470832</v>
      </c>
      <c r="AH6" s="47">
        <v>1653640958</v>
      </c>
      <c r="AI6" s="47"/>
      <c r="AJ6" s="47"/>
      <c r="AK6" s="47"/>
    </row>
    <row r="7" spans="1:37">
      <c r="A7" s="46" t="s">
        <v>243</v>
      </c>
      <c r="B7" s="47">
        <v>1965242</v>
      </c>
      <c r="C7" s="47">
        <v>17503736</v>
      </c>
      <c r="D7" s="47">
        <v>45862743</v>
      </c>
      <c r="E7" s="47">
        <v>84921996</v>
      </c>
      <c r="F7" s="47">
        <v>132975454</v>
      </c>
      <c r="G7" s="47">
        <v>187583882</v>
      </c>
      <c r="H7" s="47">
        <v>243667587</v>
      </c>
      <c r="I7" s="47">
        <v>303422499</v>
      </c>
      <c r="J7" s="47">
        <v>370780740</v>
      </c>
      <c r="K7" s="47">
        <v>441571501</v>
      </c>
      <c r="L7" s="47">
        <v>533630293</v>
      </c>
      <c r="M7" s="47">
        <v>617609969</v>
      </c>
      <c r="N7" s="47">
        <v>736961367</v>
      </c>
      <c r="O7" s="47">
        <v>830821967</v>
      </c>
      <c r="P7" s="47">
        <v>912145715</v>
      </c>
      <c r="Q7" s="47">
        <v>993856638</v>
      </c>
      <c r="R7" s="47">
        <v>1065913532</v>
      </c>
      <c r="S7" s="47">
        <v>1137907087</v>
      </c>
      <c r="T7" s="47">
        <v>1190968657</v>
      </c>
      <c r="U7" s="47">
        <v>1246312601</v>
      </c>
      <c r="V7" s="47">
        <v>1300199948</v>
      </c>
      <c r="W7" s="47"/>
      <c r="X7" s="47"/>
      <c r="Y7" s="47"/>
      <c r="Z7" s="47"/>
      <c r="AA7" s="47"/>
      <c r="AB7" s="47"/>
      <c r="AC7" s="47"/>
      <c r="AD7" s="47"/>
      <c r="AE7" s="47"/>
      <c r="AF7" s="47"/>
      <c r="AG7" s="47"/>
      <c r="AH7" s="47"/>
      <c r="AI7" s="47"/>
      <c r="AJ7" s="47"/>
      <c r="AK7" s="47"/>
    </row>
    <row r="8" spans="1:37">
      <c r="A8" s="46" t="s">
        <v>244</v>
      </c>
      <c r="B8" s="47">
        <v>2301799</v>
      </c>
      <c r="C8" s="47">
        <v>15672496</v>
      </c>
      <c r="D8" s="47">
        <v>43586948</v>
      </c>
      <c r="E8" s="47">
        <v>89192603</v>
      </c>
      <c r="F8" s="47">
        <v>144553134</v>
      </c>
      <c r="G8" s="47">
        <v>213317747</v>
      </c>
      <c r="H8" s="47">
        <v>276560077</v>
      </c>
      <c r="I8" s="47">
        <v>349989001</v>
      </c>
      <c r="J8" s="47">
        <v>428967331</v>
      </c>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row>
  </sheetData>
  <mergeCells count="3">
    <mergeCell ref="A1:AK1"/>
    <mergeCell ref="A2:A3"/>
    <mergeCell ref="B2:AK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965EC-0910-4DAE-BF0C-6D586CA85FB2}">
  <dimension ref="A1:AJ31"/>
  <sheetViews>
    <sheetView zoomScale="110" zoomScaleNormal="110" workbookViewId="0"/>
  </sheetViews>
  <sheetFormatPr defaultColWidth="8.85546875" defaultRowHeight="15"/>
  <cols>
    <col min="1" max="1" width="16.7109375" style="98" customWidth="1"/>
    <col min="2" max="2" width="8.85546875" style="98"/>
    <col min="3" max="6" width="8.28515625" style="98" bestFit="1" customWidth="1"/>
    <col min="7" max="7" width="8" style="98" bestFit="1" customWidth="1"/>
    <col min="8" max="8" width="8.28515625" style="98" bestFit="1" customWidth="1"/>
    <col min="9" max="9" width="8" style="98" bestFit="1" customWidth="1"/>
    <col min="10" max="35" width="8.28515625" style="98" bestFit="1" customWidth="1"/>
    <col min="36" max="36" width="8" style="98" bestFit="1" customWidth="1"/>
    <col min="37" max="50" width="9.5703125" style="98" customWidth="1"/>
    <col min="51" max="16384" width="8.85546875" style="98"/>
  </cols>
  <sheetData>
    <row r="1" spans="1:36" ht="28.5">
      <c r="A1" s="234" t="s">
        <v>368</v>
      </c>
    </row>
    <row r="3" spans="1:36" collapsed="1">
      <c r="A3" s="85" t="s">
        <v>369</v>
      </c>
    </row>
    <row r="4" spans="1:36">
      <c r="B4" s="235" t="s">
        <v>370</v>
      </c>
      <c r="C4" s="236"/>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8"/>
    </row>
    <row r="5" spans="1:36">
      <c r="A5" s="239" t="s">
        <v>371</v>
      </c>
      <c r="B5" s="240">
        <v>0</v>
      </c>
      <c r="C5" s="240">
        <v>1</v>
      </c>
      <c r="D5" s="240">
        <v>2</v>
      </c>
      <c r="E5" s="240">
        <v>3</v>
      </c>
      <c r="F5" s="240">
        <v>4</v>
      </c>
      <c r="G5" s="240">
        <v>5</v>
      </c>
      <c r="H5" s="240">
        <v>6</v>
      </c>
      <c r="I5" s="240">
        <v>7</v>
      </c>
      <c r="J5" s="240">
        <v>8</v>
      </c>
      <c r="K5" s="240">
        <v>9</v>
      </c>
      <c r="L5" s="240">
        <v>10</v>
      </c>
      <c r="M5" s="240">
        <v>11</v>
      </c>
      <c r="N5" s="240">
        <v>12</v>
      </c>
      <c r="O5" s="240">
        <v>13</v>
      </c>
      <c r="P5" s="240">
        <v>14</v>
      </c>
      <c r="Q5" s="240">
        <v>15</v>
      </c>
      <c r="R5" s="240">
        <v>16</v>
      </c>
      <c r="S5" s="240">
        <v>17</v>
      </c>
      <c r="T5" s="240">
        <v>18</v>
      </c>
      <c r="U5" s="240">
        <v>19</v>
      </c>
      <c r="V5" s="240">
        <v>20</v>
      </c>
      <c r="W5" s="240">
        <v>21</v>
      </c>
      <c r="X5" s="240">
        <v>22</v>
      </c>
      <c r="Y5" s="240">
        <v>23</v>
      </c>
      <c r="Z5" s="240">
        <v>24</v>
      </c>
      <c r="AA5" s="240">
        <v>25</v>
      </c>
      <c r="AB5" s="240">
        <v>26</v>
      </c>
      <c r="AC5" s="240">
        <v>27</v>
      </c>
      <c r="AD5" s="240">
        <v>28</v>
      </c>
      <c r="AE5" s="240">
        <v>29</v>
      </c>
      <c r="AF5" s="240">
        <v>30</v>
      </c>
      <c r="AG5" s="240">
        <v>31</v>
      </c>
      <c r="AH5" s="240">
        <v>32</v>
      </c>
      <c r="AI5" s="240">
        <v>33</v>
      </c>
      <c r="AJ5" s="241">
        <v>34</v>
      </c>
    </row>
    <row r="6" spans="1:36">
      <c r="A6" s="242">
        <v>41090</v>
      </c>
      <c r="B6" s="243">
        <v>8.4292665874531714E-5</v>
      </c>
      <c r="C6" s="243">
        <v>3.3197091455961132E-4</v>
      </c>
      <c r="D6" s="243">
        <v>6.8242732370412307E-4</v>
      </c>
      <c r="E6" s="243">
        <v>1.1571291533441868E-3</v>
      </c>
      <c r="F6" s="243">
        <v>1.5231649394214129E-3</v>
      </c>
      <c r="G6" s="243">
        <v>1.7090547134512044E-3</v>
      </c>
      <c r="H6" s="243">
        <v>1.8453369445064597E-3</v>
      </c>
      <c r="I6" s="243">
        <v>1.9765274609478932E-3</v>
      </c>
      <c r="J6" s="243">
        <v>2.0649475586548786E-3</v>
      </c>
      <c r="K6" s="243">
        <v>2.1600241759807642E-3</v>
      </c>
      <c r="L6" s="243">
        <v>2.2273756855242903E-3</v>
      </c>
      <c r="M6" s="243">
        <v>2.3063292095057935E-3</v>
      </c>
      <c r="N6" s="243">
        <v>2.352018997031398E-3</v>
      </c>
      <c r="O6" s="243">
        <v>2.4064850396209262E-3</v>
      </c>
      <c r="P6" s="243">
        <v>2.4734466378775028E-3</v>
      </c>
      <c r="Q6" s="243">
        <v>2.5386050285263234E-3</v>
      </c>
      <c r="R6" s="243">
        <v>2.5927419303446416E-3</v>
      </c>
      <c r="S6" s="243">
        <v>2.6471138436416752E-3</v>
      </c>
      <c r="T6" s="243">
        <v>2.6954675703423632E-3</v>
      </c>
      <c r="U6" s="243">
        <v>2.7665157328697907E-3</v>
      </c>
      <c r="V6" s="243">
        <v>2.8169959024597676E-3</v>
      </c>
      <c r="W6" s="243">
        <v>2.8446427497040615E-3</v>
      </c>
      <c r="X6" s="243">
        <v>2.8730012251056243E-3</v>
      </c>
      <c r="Y6" s="243">
        <v>2.9018842366946344E-3</v>
      </c>
      <c r="Z6" s="243">
        <v>2.9364857643254727E-3</v>
      </c>
      <c r="AA6" s="243">
        <v>2.9800809141474287E-3</v>
      </c>
      <c r="AB6" s="243">
        <v>2.9979215456994068E-3</v>
      </c>
      <c r="AC6" s="243">
        <v>3.0201088563577222E-3</v>
      </c>
      <c r="AD6" s="243">
        <v>3.0993620001734902E-3</v>
      </c>
      <c r="AE6" s="243">
        <v>3.111473403107527E-3</v>
      </c>
      <c r="AF6" s="243">
        <v>3.1214914197931045E-3</v>
      </c>
      <c r="AG6" s="243">
        <v>3.1338989905281096E-3</v>
      </c>
      <c r="AH6" s="243">
        <v>3.1531920056056904E-3</v>
      </c>
      <c r="AI6" s="243">
        <v>3.1642629974793779E-3</v>
      </c>
      <c r="AJ6" s="244">
        <v>3.1732145926692077E-3</v>
      </c>
    </row>
    <row r="7" spans="1:36">
      <c r="A7" s="242">
        <v>41455</v>
      </c>
      <c r="B7" s="243">
        <v>7.7254284324352029E-5</v>
      </c>
      <c r="C7" s="243">
        <v>2.7188572381848408E-4</v>
      </c>
      <c r="D7" s="243">
        <v>5.1350906155191102E-4</v>
      </c>
      <c r="E7" s="243">
        <v>9.1689705997788828E-4</v>
      </c>
      <c r="F7" s="243">
        <v>1.1637376342414193E-3</v>
      </c>
      <c r="G7" s="243">
        <v>1.3079731587318957E-3</v>
      </c>
      <c r="H7" s="243">
        <v>1.4428615019618865E-3</v>
      </c>
      <c r="I7" s="243">
        <v>1.5387648766495988E-3</v>
      </c>
      <c r="J7" s="243">
        <v>1.6307498420847261E-3</v>
      </c>
      <c r="K7" s="243">
        <v>1.7054499625302993E-3</v>
      </c>
      <c r="L7" s="243">
        <v>1.7511045735302689E-3</v>
      </c>
      <c r="M7" s="243">
        <v>1.8182966555546605E-3</v>
      </c>
      <c r="N7" s="243">
        <v>1.8661909834340913E-3</v>
      </c>
      <c r="O7" s="243">
        <v>1.9198457603240211E-3</v>
      </c>
      <c r="P7" s="243">
        <v>1.972876719882458E-3</v>
      </c>
      <c r="Q7" s="243">
        <v>2.0140553041709292E-3</v>
      </c>
      <c r="R7" s="243">
        <v>2.0430735592325507E-3</v>
      </c>
      <c r="S7" s="243">
        <v>2.082444071121074E-3</v>
      </c>
      <c r="T7" s="243">
        <v>2.109153727413242E-3</v>
      </c>
      <c r="U7" s="243">
        <v>2.1565006122091644E-3</v>
      </c>
      <c r="V7" s="243">
        <v>2.2044473873923049E-3</v>
      </c>
      <c r="W7" s="243">
        <v>2.2332345237217246E-3</v>
      </c>
      <c r="X7" s="243">
        <v>2.2519392409005665E-3</v>
      </c>
      <c r="Y7" s="243">
        <v>2.27508592917858E-3</v>
      </c>
      <c r="Z7" s="243">
        <v>2.2904151543212113E-3</v>
      </c>
      <c r="AA7" s="243">
        <v>2.3085073325198485E-3</v>
      </c>
      <c r="AB7" s="243">
        <v>2.3277370415210716E-3</v>
      </c>
      <c r="AC7" s="243">
        <v>2.3402526399742035E-3</v>
      </c>
      <c r="AD7" s="243">
        <v>2.3494718544022205E-3</v>
      </c>
      <c r="AE7" s="243">
        <v>2.3608311950066162E-3</v>
      </c>
      <c r="AF7" s="243">
        <v>2.3691797787956659E-3</v>
      </c>
      <c r="AG7" s="243"/>
      <c r="AH7" s="243"/>
      <c r="AI7" s="243"/>
      <c r="AJ7" s="245"/>
    </row>
    <row r="8" spans="1:36">
      <c r="A8" s="242">
        <v>41820</v>
      </c>
      <c r="B8" s="243">
        <v>8.8375707401479157E-5</v>
      </c>
      <c r="C8" s="243">
        <v>3.0816054799652953E-4</v>
      </c>
      <c r="D8" s="243">
        <v>5.4864101523861928E-4</v>
      </c>
      <c r="E8" s="243">
        <v>8.9661838116308716E-4</v>
      </c>
      <c r="F8" s="243">
        <v>1.1312189438291433E-3</v>
      </c>
      <c r="G8" s="243">
        <v>1.3379127073816356E-3</v>
      </c>
      <c r="H8" s="243">
        <v>1.4661727137541738E-3</v>
      </c>
      <c r="I8" s="243">
        <v>1.6022605075094291E-3</v>
      </c>
      <c r="J8" s="243">
        <v>1.6850956598212889E-3</v>
      </c>
      <c r="K8" s="243">
        <v>1.7742116318164932E-3</v>
      </c>
      <c r="L8" s="243">
        <v>1.8530186859855573E-3</v>
      </c>
      <c r="M8" s="243">
        <v>1.9336087430053689E-3</v>
      </c>
      <c r="N8" s="243">
        <v>1.9949795490668302E-3</v>
      </c>
      <c r="O8" s="243">
        <v>2.0582916223941396E-3</v>
      </c>
      <c r="P8" s="243">
        <v>2.1279289637375905E-3</v>
      </c>
      <c r="Q8" s="243">
        <v>2.1732801169935425E-3</v>
      </c>
      <c r="R8" s="243">
        <v>2.2217516143439729E-3</v>
      </c>
      <c r="S8" s="243">
        <v>2.2578547420081547E-3</v>
      </c>
      <c r="T8" s="243">
        <v>2.2923140256022353E-3</v>
      </c>
      <c r="U8" s="243">
        <v>2.3350887470490172E-3</v>
      </c>
      <c r="V8" s="243">
        <v>2.3681558508076746E-3</v>
      </c>
      <c r="W8" s="243">
        <v>2.4019383586900496E-3</v>
      </c>
      <c r="X8" s="243">
        <v>2.4288294989053597E-3</v>
      </c>
      <c r="Y8" s="243">
        <v>2.4579840128855033E-3</v>
      </c>
      <c r="Z8" s="243">
        <v>2.4791703192266006E-3</v>
      </c>
      <c r="AA8" s="243">
        <v>2.4972186728685819E-3</v>
      </c>
      <c r="AB8" s="243">
        <v>2.5155887331510616E-3</v>
      </c>
      <c r="AC8" s="243"/>
      <c r="AD8" s="243"/>
      <c r="AE8" s="243"/>
      <c r="AF8" s="243"/>
      <c r="AG8" s="243"/>
      <c r="AH8" s="243"/>
      <c r="AI8" s="243"/>
      <c r="AJ8" s="245"/>
    </row>
    <row r="9" spans="1:36">
      <c r="A9" s="242">
        <v>42185</v>
      </c>
      <c r="B9" s="243">
        <v>6.1977206915876366E-5</v>
      </c>
      <c r="C9" s="243">
        <v>3.0071377666499841E-4</v>
      </c>
      <c r="D9" s="243">
        <v>5.4474061478344609E-4</v>
      </c>
      <c r="E9" s="243">
        <v>9.4507386905243597E-4</v>
      </c>
      <c r="F9" s="243">
        <v>1.2054798024189286E-3</v>
      </c>
      <c r="G9" s="243">
        <v>1.3753869929029844E-3</v>
      </c>
      <c r="H9" s="243">
        <v>1.4983584788788454E-3</v>
      </c>
      <c r="I9" s="243">
        <v>1.6486766305489513E-3</v>
      </c>
      <c r="J9" s="243">
        <v>1.7179101155502233E-3</v>
      </c>
      <c r="K9" s="243">
        <v>1.7809634418247081E-3</v>
      </c>
      <c r="L9" s="243">
        <v>1.8486752795816473E-3</v>
      </c>
      <c r="M9" s="243">
        <v>1.9237583910627794E-3</v>
      </c>
      <c r="N9" s="243">
        <v>1.9961172745894809E-3</v>
      </c>
      <c r="O9" s="243">
        <v>2.0446436539439737E-3</v>
      </c>
      <c r="P9" s="243">
        <v>2.0911311397199127E-3</v>
      </c>
      <c r="Q9" s="243">
        <v>2.1449696216134352E-3</v>
      </c>
      <c r="R9" s="243">
        <v>2.1999851201784911E-3</v>
      </c>
      <c r="S9" s="243">
        <v>2.2431868130414106E-3</v>
      </c>
      <c r="T9" s="243">
        <v>2.279075757110807E-3</v>
      </c>
      <c r="U9" s="243">
        <v>2.3150168216602824E-3</v>
      </c>
      <c r="V9" s="243">
        <v>2.3528586376056976E-3</v>
      </c>
      <c r="W9" s="243">
        <v>2.3836138771790214E-3</v>
      </c>
      <c r="X9" s="243">
        <v>2.4125988345930984E-3</v>
      </c>
      <c r="Y9" s="243"/>
      <c r="Z9" s="243"/>
      <c r="AA9" s="243"/>
      <c r="AB9" s="243"/>
      <c r="AC9" s="243"/>
      <c r="AD9" s="243"/>
      <c r="AE9" s="243"/>
      <c r="AF9" s="243"/>
      <c r="AG9" s="243"/>
      <c r="AH9" s="243"/>
      <c r="AI9" s="243"/>
      <c r="AJ9" s="245"/>
    </row>
    <row r="10" spans="1:36">
      <c r="A10" s="242">
        <v>42551</v>
      </c>
      <c r="B10" s="243">
        <v>6.3884292560559587E-5</v>
      </c>
      <c r="C10" s="243">
        <v>2.5290236027273965E-4</v>
      </c>
      <c r="D10" s="243">
        <v>5.1873307858219886E-4</v>
      </c>
      <c r="E10" s="243">
        <v>8.7624629962520162E-4</v>
      </c>
      <c r="F10" s="243">
        <v>1.0953083480768197E-3</v>
      </c>
      <c r="G10" s="243">
        <v>1.250638705803596E-3</v>
      </c>
      <c r="H10" s="243">
        <v>1.3668633143219886E-3</v>
      </c>
      <c r="I10" s="243">
        <v>1.4716269741085536E-3</v>
      </c>
      <c r="J10" s="243">
        <v>1.5328342336591828E-3</v>
      </c>
      <c r="K10" s="243">
        <v>1.5919651857331052E-3</v>
      </c>
      <c r="L10" s="243">
        <v>1.6597000940331778E-3</v>
      </c>
      <c r="M10" s="243">
        <v>1.7213103988746631E-3</v>
      </c>
      <c r="N10" s="243">
        <v>1.7863530284687721E-3</v>
      </c>
      <c r="O10" s="243">
        <v>1.8383417454506594E-3</v>
      </c>
      <c r="P10" s="243">
        <v>1.876508269558923E-3</v>
      </c>
      <c r="Q10" s="243">
        <v>1.9314384175946964E-3</v>
      </c>
      <c r="R10" s="243">
        <v>1.9862600719773682E-3</v>
      </c>
      <c r="S10" s="243">
        <v>2.0341365711355015E-3</v>
      </c>
      <c r="T10" s="243">
        <v>2.0705672639631063E-3</v>
      </c>
      <c r="U10" s="243"/>
      <c r="V10" s="243"/>
      <c r="W10" s="243"/>
      <c r="X10" s="243"/>
      <c r="Y10" s="243"/>
      <c r="Z10" s="243"/>
      <c r="AA10" s="243"/>
      <c r="AB10" s="243"/>
      <c r="AC10" s="243"/>
      <c r="AD10" s="243"/>
      <c r="AE10" s="243"/>
      <c r="AF10" s="243"/>
      <c r="AG10" s="243"/>
      <c r="AH10" s="243"/>
      <c r="AI10" s="243"/>
      <c r="AJ10" s="245"/>
    </row>
    <row r="11" spans="1:36">
      <c r="A11" s="242">
        <v>42916</v>
      </c>
      <c r="B11" s="243">
        <v>7.1319024588885642E-5</v>
      </c>
      <c r="C11" s="243">
        <v>2.3519602738759533E-4</v>
      </c>
      <c r="D11" s="243">
        <v>4.6189034999587268E-4</v>
      </c>
      <c r="E11" s="243">
        <v>7.8362734689074807E-4</v>
      </c>
      <c r="F11" s="243">
        <v>9.9286376164124928E-4</v>
      </c>
      <c r="G11" s="243">
        <v>1.1546817345371668E-3</v>
      </c>
      <c r="H11" s="243">
        <v>1.2607530818940335E-3</v>
      </c>
      <c r="I11" s="243">
        <v>1.3466898925658579E-3</v>
      </c>
      <c r="J11" s="243">
        <v>1.4285345232494338E-3</v>
      </c>
      <c r="K11" s="243">
        <v>1.4855765905342024E-3</v>
      </c>
      <c r="L11" s="243">
        <v>1.5432707169893843E-3</v>
      </c>
      <c r="M11" s="243">
        <v>1.6027566431244433E-3</v>
      </c>
      <c r="N11" s="243">
        <v>1.6710310093448748E-3</v>
      </c>
      <c r="O11" s="243">
        <v>1.7143643085494021E-3</v>
      </c>
      <c r="P11" s="243">
        <v>1.7555926619158089E-3</v>
      </c>
      <c r="Q11" s="243"/>
      <c r="R11" s="243"/>
      <c r="S11" s="243"/>
      <c r="T11" s="243"/>
      <c r="U11" s="243"/>
      <c r="V11" s="243"/>
      <c r="W11" s="243"/>
      <c r="X11" s="243"/>
      <c r="Y11" s="243"/>
      <c r="Z11" s="243"/>
      <c r="AA11" s="243"/>
      <c r="AB11" s="243"/>
      <c r="AC11" s="243"/>
      <c r="AD11" s="243"/>
      <c r="AE11" s="243"/>
      <c r="AF11" s="243"/>
      <c r="AG11" s="243"/>
      <c r="AH11" s="243"/>
      <c r="AI11" s="243"/>
      <c r="AJ11" s="245"/>
    </row>
    <row r="12" spans="1:36">
      <c r="A12" s="242">
        <v>43281</v>
      </c>
      <c r="B12" s="243">
        <v>6.085172818448863E-5</v>
      </c>
      <c r="C12" s="243">
        <v>2.3291923157912851E-4</v>
      </c>
      <c r="D12" s="243">
        <v>4.7952944200607049E-4</v>
      </c>
      <c r="E12" s="243">
        <v>8.3922817392717271E-4</v>
      </c>
      <c r="F12" s="243">
        <v>1.112125791199247E-3</v>
      </c>
      <c r="G12" s="243">
        <v>1.2987477205818757E-3</v>
      </c>
      <c r="H12" s="243">
        <v>1.4516284527338753E-3</v>
      </c>
      <c r="I12" s="243">
        <v>1.5837791198153382E-3</v>
      </c>
      <c r="J12" s="243">
        <v>1.7120766165521922E-3</v>
      </c>
      <c r="K12" s="243">
        <v>1.8218747807116113E-3</v>
      </c>
      <c r="L12" s="243">
        <v>1.9131090890391216E-3</v>
      </c>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5"/>
    </row>
    <row r="13" spans="1:36">
      <c r="A13" s="242">
        <v>43646</v>
      </c>
      <c r="B13" s="243">
        <v>7.3664312707674118E-5</v>
      </c>
      <c r="C13" s="243">
        <v>2.575685368102157E-4</v>
      </c>
      <c r="D13" s="243">
        <v>5.0229137821325486E-4</v>
      </c>
      <c r="E13" s="243">
        <v>8.8397273831652479E-4</v>
      </c>
      <c r="F13" s="243">
        <v>1.2291562891674377E-3</v>
      </c>
      <c r="G13" s="243">
        <v>1.4713734661848691E-3</v>
      </c>
      <c r="H13" s="243">
        <v>1.6950015357881192E-3</v>
      </c>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5"/>
    </row>
    <row r="14" spans="1:36">
      <c r="A14" s="246">
        <v>44012</v>
      </c>
      <c r="B14" s="243">
        <v>7.358642436742092E-5</v>
      </c>
      <c r="C14" s="243">
        <v>2.9574750805791579E-4</v>
      </c>
      <c r="D14" s="243">
        <v>5.9966391527952606E-4</v>
      </c>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c r="AG14" s="243"/>
      <c r="AH14" s="243"/>
      <c r="AI14" s="243"/>
      <c r="AJ14" s="245"/>
    </row>
    <row r="15" spans="1:36">
      <c r="A15" s="239"/>
      <c r="B15" s="247"/>
      <c r="C15" s="247"/>
      <c r="D15" s="247"/>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8"/>
    </row>
    <row r="16" spans="1:36">
      <c r="A16" s="98" t="s">
        <v>372</v>
      </c>
    </row>
    <row r="18" spans="1:36">
      <c r="A18" s="85" t="s">
        <v>373</v>
      </c>
    </row>
    <row r="19" spans="1:36">
      <c r="B19" s="235" t="s">
        <v>370</v>
      </c>
      <c r="C19" s="236"/>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8"/>
    </row>
    <row r="20" spans="1:36">
      <c r="A20" s="239" t="s">
        <v>371</v>
      </c>
      <c r="B20" s="240">
        <v>0</v>
      </c>
      <c r="C20" s="240">
        <v>1</v>
      </c>
      <c r="D20" s="240">
        <v>2</v>
      </c>
      <c r="E20" s="240">
        <v>3</v>
      </c>
      <c r="F20" s="240">
        <v>4</v>
      </c>
      <c r="G20" s="240">
        <v>5</v>
      </c>
      <c r="H20" s="240">
        <v>6</v>
      </c>
      <c r="I20" s="240">
        <v>7</v>
      </c>
      <c r="J20" s="240">
        <v>8</v>
      </c>
      <c r="K20" s="240">
        <v>9</v>
      </c>
      <c r="L20" s="240">
        <v>10</v>
      </c>
      <c r="M20" s="240">
        <v>11</v>
      </c>
      <c r="N20" s="240">
        <v>12</v>
      </c>
      <c r="O20" s="240">
        <v>13</v>
      </c>
      <c r="P20" s="240">
        <v>14</v>
      </c>
      <c r="Q20" s="240">
        <v>15</v>
      </c>
      <c r="R20" s="240">
        <v>16</v>
      </c>
      <c r="S20" s="240">
        <v>17</v>
      </c>
      <c r="T20" s="240">
        <v>18</v>
      </c>
      <c r="U20" s="240">
        <v>19</v>
      </c>
      <c r="V20" s="240">
        <v>20</v>
      </c>
      <c r="W20" s="240">
        <v>21</v>
      </c>
      <c r="X20" s="240">
        <v>22</v>
      </c>
      <c r="Y20" s="240">
        <v>23</v>
      </c>
      <c r="Z20" s="240">
        <v>24</v>
      </c>
      <c r="AA20" s="240">
        <v>25</v>
      </c>
      <c r="AB20" s="240">
        <v>26</v>
      </c>
      <c r="AC20" s="240">
        <v>27</v>
      </c>
      <c r="AD20" s="240">
        <v>28</v>
      </c>
      <c r="AE20" s="240">
        <v>29</v>
      </c>
      <c r="AF20" s="240">
        <v>30</v>
      </c>
      <c r="AG20" s="240">
        <v>31</v>
      </c>
      <c r="AH20" s="240">
        <v>32</v>
      </c>
      <c r="AI20" s="240">
        <v>33</v>
      </c>
      <c r="AJ20" s="241">
        <v>34</v>
      </c>
    </row>
    <row r="21" spans="1:36">
      <c r="A21" s="242">
        <v>41090</v>
      </c>
      <c r="B21" s="243">
        <v>9.8989608550377405E-5</v>
      </c>
      <c r="C21" s="243">
        <v>3.8830508180609291E-4</v>
      </c>
      <c r="D21" s="243">
        <v>7.905215056730351E-4</v>
      </c>
      <c r="E21" s="243">
        <v>1.2377706666149323E-3</v>
      </c>
      <c r="F21" s="243">
        <v>1.6519263892623938E-3</v>
      </c>
      <c r="G21" s="243">
        <v>1.8897344185222422E-3</v>
      </c>
      <c r="H21" s="243">
        <v>2.0408518841168941E-3</v>
      </c>
      <c r="I21" s="243">
        <v>2.1440759684125824E-3</v>
      </c>
      <c r="J21" s="243">
        <v>2.2314846717229856E-3</v>
      </c>
      <c r="K21" s="243">
        <v>2.325214434190015E-3</v>
      </c>
      <c r="L21" s="243">
        <v>2.3792403056585682E-3</v>
      </c>
      <c r="M21" s="243">
        <v>2.4351835157843398E-3</v>
      </c>
      <c r="N21" s="243">
        <v>2.4722992707611703E-3</v>
      </c>
      <c r="O21" s="243">
        <v>2.5012093179310854E-3</v>
      </c>
      <c r="P21" s="243">
        <v>2.5353491397863094E-3</v>
      </c>
      <c r="Q21" s="243">
        <v>2.571374726755251E-3</v>
      </c>
      <c r="R21" s="243">
        <v>2.5943746023295222E-3</v>
      </c>
      <c r="S21" s="243">
        <v>2.6236365331784566E-3</v>
      </c>
      <c r="T21" s="243">
        <v>2.6560727141361853E-3</v>
      </c>
      <c r="U21" s="243">
        <v>2.6776274109922282E-3</v>
      </c>
      <c r="V21" s="243">
        <v>2.6969612057467359E-3</v>
      </c>
      <c r="W21" s="243">
        <v>2.7222189558822351E-3</v>
      </c>
      <c r="X21" s="243">
        <v>2.7509741075872358E-3</v>
      </c>
      <c r="Y21" s="243">
        <v>2.7631532770595276E-3</v>
      </c>
      <c r="Z21" s="243">
        <v>2.7790783582993936E-3</v>
      </c>
      <c r="AA21" s="243">
        <v>2.7904394296333146E-3</v>
      </c>
      <c r="AB21" s="243">
        <v>2.8169617888088982E-3</v>
      </c>
      <c r="AC21" s="243">
        <v>2.8296794724170806E-3</v>
      </c>
      <c r="AD21" s="243">
        <v>2.8427095225081116E-3</v>
      </c>
      <c r="AE21" s="243">
        <v>2.853794428092631E-3</v>
      </c>
      <c r="AF21" s="243">
        <v>2.8659035458129863E-3</v>
      </c>
      <c r="AG21" s="243">
        <v>2.8750236751837036E-3</v>
      </c>
      <c r="AH21" s="243">
        <v>2.8824059457993705E-3</v>
      </c>
      <c r="AI21" s="243">
        <v>2.9026757305240084E-3</v>
      </c>
      <c r="AJ21" s="244">
        <v>2.9105171369144065E-3</v>
      </c>
    </row>
    <row r="22" spans="1:36">
      <c r="A22" s="242">
        <v>41455</v>
      </c>
      <c r="B22" s="243">
        <v>9.7900000993017484E-5</v>
      </c>
      <c r="C22" s="243">
        <v>3.4470925015926002E-4</v>
      </c>
      <c r="D22" s="243">
        <v>6.6017142895503174E-4</v>
      </c>
      <c r="E22" s="243">
        <v>1.0780750676691374E-3</v>
      </c>
      <c r="F22" s="243">
        <v>1.378389367632199E-3</v>
      </c>
      <c r="G22" s="243">
        <v>1.5854088414386557E-3</v>
      </c>
      <c r="H22" s="243">
        <v>1.7200456960591976E-3</v>
      </c>
      <c r="I22" s="243">
        <v>1.8086912055522183E-3</v>
      </c>
      <c r="J22" s="243">
        <v>1.8756972873086146E-3</v>
      </c>
      <c r="K22" s="243">
        <v>1.940158617800003E-3</v>
      </c>
      <c r="L22" s="243">
        <v>1.9740982485599479E-3</v>
      </c>
      <c r="M22" s="243">
        <v>2.0057277051929875E-3</v>
      </c>
      <c r="N22" s="243">
        <v>2.0411268502636267E-3</v>
      </c>
      <c r="O22" s="243">
        <v>2.0666453059450048E-3</v>
      </c>
      <c r="P22" s="243">
        <v>2.0930295695723239E-3</v>
      </c>
      <c r="Q22" s="243">
        <v>2.1193963435682662E-3</v>
      </c>
      <c r="R22" s="243">
        <v>2.1490245305383297E-3</v>
      </c>
      <c r="S22" s="243">
        <v>2.1603929509122909E-3</v>
      </c>
      <c r="T22" s="243">
        <v>2.1810852459002356E-3</v>
      </c>
      <c r="U22" s="243">
        <v>2.1917263364607978E-3</v>
      </c>
      <c r="V22" s="243">
        <v>2.2037352260544053E-3</v>
      </c>
      <c r="W22" s="243">
        <v>2.2170246500900193E-3</v>
      </c>
      <c r="X22" s="243">
        <v>2.2338989791992532E-3</v>
      </c>
      <c r="Y22" s="243">
        <v>2.2457542943826177E-3</v>
      </c>
      <c r="Z22" s="243">
        <v>2.2607036611773544E-3</v>
      </c>
      <c r="AA22" s="243">
        <v>2.269022436165947E-3</v>
      </c>
      <c r="AB22" s="243">
        <v>2.2750794037398512E-3</v>
      </c>
      <c r="AC22" s="243">
        <v>2.2801051852509419E-3</v>
      </c>
      <c r="AD22" s="243">
        <v>2.2882522260184233E-3</v>
      </c>
      <c r="AE22" s="243">
        <v>2.2955933509046828E-3</v>
      </c>
      <c r="AF22" s="243">
        <v>2.2990173158486077E-3</v>
      </c>
      <c r="AG22" s="243"/>
      <c r="AH22" s="243"/>
      <c r="AI22" s="243"/>
      <c r="AJ22" s="245"/>
    </row>
    <row r="23" spans="1:36">
      <c r="A23" s="242">
        <v>41820</v>
      </c>
      <c r="B23" s="243">
        <v>1.1702588677798516E-4</v>
      </c>
      <c r="C23" s="243">
        <v>3.7493358371245699E-4</v>
      </c>
      <c r="D23" s="243">
        <v>6.8245555564075129E-4</v>
      </c>
      <c r="E23" s="243">
        <v>1.043520141574691E-3</v>
      </c>
      <c r="F23" s="243">
        <v>1.3721855324126966E-3</v>
      </c>
      <c r="G23" s="243">
        <v>1.5767472413420547E-3</v>
      </c>
      <c r="H23" s="243">
        <v>1.6962745953182084E-3</v>
      </c>
      <c r="I23" s="243">
        <v>1.7961990870152471E-3</v>
      </c>
      <c r="J23" s="243">
        <v>1.8648821337877582E-3</v>
      </c>
      <c r="K23" s="243">
        <v>1.9098722405302439E-3</v>
      </c>
      <c r="L23" s="243">
        <v>1.9535520523425638E-3</v>
      </c>
      <c r="M23" s="243">
        <v>2.016914609330781E-3</v>
      </c>
      <c r="N23" s="243">
        <v>2.0508806047273621E-3</v>
      </c>
      <c r="O23" s="243">
        <v>2.0799170193763357E-3</v>
      </c>
      <c r="P23" s="243">
        <v>2.1100689593013307E-3</v>
      </c>
      <c r="Q23" s="243">
        <v>2.1304098397546298E-3</v>
      </c>
      <c r="R23" s="243">
        <v>2.1519124483627737E-3</v>
      </c>
      <c r="S23" s="243">
        <v>2.1753930091407327E-3</v>
      </c>
      <c r="T23" s="243">
        <v>2.1859812624771273E-3</v>
      </c>
      <c r="U23" s="243">
        <v>2.201084367172491E-3</v>
      </c>
      <c r="V23" s="243">
        <v>2.221313164218342E-3</v>
      </c>
      <c r="W23" s="243">
        <v>2.2394126140745322E-3</v>
      </c>
      <c r="X23" s="243">
        <v>2.2527283293568606E-3</v>
      </c>
      <c r="Y23" s="243">
        <v>2.2793654296878398E-3</v>
      </c>
      <c r="Z23" s="243">
        <v>2.296067865794991E-3</v>
      </c>
      <c r="AA23" s="243">
        <v>2.3070112954987568E-3</v>
      </c>
      <c r="AB23" s="243">
        <v>2.3186219956372635E-3</v>
      </c>
      <c r="AC23" s="243"/>
      <c r="AD23" s="243"/>
      <c r="AE23" s="243"/>
      <c r="AF23" s="243"/>
      <c r="AG23" s="243"/>
      <c r="AH23" s="243"/>
      <c r="AI23" s="243"/>
      <c r="AJ23" s="245"/>
    </row>
    <row r="24" spans="1:36">
      <c r="A24" s="242">
        <v>42185</v>
      </c>
      <c r="B24" s="243">
        <v>7.6012400398981023E-5</v>
      </c>
      <c r="C24" s="243">
        <v>3.4601272548896473E-4</v>
      </c>
      <c r="D24" s="243">
        <v>6.8598792199640359E-4</v>
      </c>
      <c r="E24" s="243">
        <v>1.1134208954589342E-3</v>
      </c>
      <c r="F24" s="243">
        <v>1.4748880208596657E-3</v>
      </c>
      <c r="G24" s="243">
        <v>1.6751806318791144E-3</v>
      </c>
      <c r="H24" s="243">
        <v>1.8019970064866401E-3</v>
      </c>
      <c r="I24" s="243">
        <v>1.9229786537698483E-3</v>
      </c>
      <c r="J24" s="243">
        <v>2.0047025211952486E-3</v>
      </c>
      <c r="K24" s="243">
        <v>2.0635779048508349E-3</v>
      </c>
      <c r="L24" s="243">
        <v>2.1159492826758612E-3</v>
      </c>
      <c r="M24" s="243">
        <v>2.1679251258840552E-3</v>
      </c>
      <c r="N24" s="243">
        <v>2.2207469947185397E-3</v>
      </c>
      <c r="O24" s="243">
        <v>2.2596388206644067E-3</v>
      </c>
      <c r="P24" s="243">
        <v>2.283842722699078E-3</v>
      </c>
      <c r="Q24" s="243">
        <v>2.307251362882332E-3</v>
      </c>
      <c r="R24" s="243">
        <v>2.3513704747473991E-3</v>
      </c>
      <c r="S24" s="243">
        <v>2.3776081787506009E-3</v>
      </c>
      <c r="T24" s="243">
        <v>2.4074396000036561E-3</v>
      </c>
      <c r="U24" s="243">
        <v>2.4270818340138217E-3</v>
      </c>
      <c r="V24" s="243">
        <v>2.4440319473404146E-3</v>
      </c>
      <c r="W24" s="243">
        <v>2.4714509651736234E-3</v>
      </c>
      <c r="X24" s="243">
        <v>2.493600134775668E-3</v>
      </c>
      <c r="Y24" s="243"/>
      <c r="Z24" s="243"/>
      <c r="AA24" s="243"/>
      <c r="AB24" s="243"/>
      <c r="AC24" s="243"/>
      <c r="AD24" s="243"/>
      <c r="AE24" s="243"/>
      <c r="AF24" s="243"/>
      <c r="AG24" s="243"/>
      <c r="AH24" s="243"/>
      <c r="AI24" s="243"/>
      <c r="AJ24" s="245"/>
    </row>
    <row r="25" spans="1:36">
      <c r="A25" s="242">
        <v>42551</v>
      </c>
      <c r="B25" s="243">
        <v>7.7412393214497459E-5</v>
      </c>
      <c r="C25" s="243">
        <v>3.2859853943580141E-4</v>
      </c>
      <c r="D25" s="243">
        <v>6.5459753503532435E-4</v>
      </c>
      <c r="E25" s="243">
        <v>1.090120654864216E-3</v>
      </c>
      <c r="F25" s="243">
        <v>1.4493394667249603E-3</v>
      </c>
      <c r="G25" s="243">
        <v>1.6155227696900876E-3</v>
      </c>
      <c r="H25" s="243">
        <v>1.7356792437114173E-3</v>
      </c>
      <c r="I25" s="243">
        <v>1.8090977822267902E-3</v>
      </c>
      <c r="J25" s="243">
        <v>1.8738547364090753E-3</v>
      </c>
      <c r="K25" s="243">
        <v>1.9393942888137636E-3</v>
      </c>
      <c r="L25" s="243">
        <v>1.9815024408669107E-3</v>
      </c>
      <c r="M25" s="243">
        <v>2.0093110911959659E-3</v>
      </c>
      <c r="N25" s="243">
        <v>2.0499282307824681E-3</v>
      </c>
      <c r="O25" s="243">
        <v>2.076835133430076E-3</v>
      </c>
      <c r="P25" s="243">
        <v>2.1079874831547059E-3</v>
      </c>
      <c r="Q25" s="243">
        <v>2.1502517736163907E-3</v>
      </c>
      <c r="R25" s="243">
        <v>2.1814945956550222E-3</v>
      </c>
      <c r="S25" s="243">
        <v>2.2042170787807658E-3</v>
      </c>
      <c r="T25" s="243">
        <v>2.2170994986763751E-3</v>
      </c>
      <c r="U25" s="243"/>
      <c r="V25" s="243"/>
      <c r="W25" s="243"/>
      <c r="X25" s="243"/>
      <c r="Y25" s="243"/>
      <c r="Z25" s="243"/>
      <c r="AA25" s="243"/>
      <c r="AB25" s="243"/>
      <c r="AC25" s="243"/>
      <c r="AD25" s="243"/>
      <c r="AE25" s="243"/>
      <c r="AF25" s="243"/>
      <c r="AG25" s="243"/>
      <c r="AH25" s="243"/>
      <c r="AI25" s="243"/>
      <c r="AJ25" s="245"/>
    </row>
    <row r="26" spans="1:36">
      <c r="A26" s="242">
        <v>42916</v>
      </c>
      <c r="B26" s="243">
        <v>8.6129287688193378E-5</v>
      </c>
      <c r="C26" s="243">
        <v>3.1232154838364276E-4</v>
      </c>
      <c r="D26" s="243">
        <v>6.4111522699956968E-4</v>
      </c>
      <c r="E26" s="243">
        <v>1.0349753310939097E-3</v>
      </c>
      <c r="F26" s="243">
        <v>1.33736014479317E-3</v>
      </c>
      <c r="G26" s="243">
        <v>1.5330784727898932E-3</v>
      </c>
      <c r="H26" s="243">
        <v>1.6479315966092579E-3</v>
      </c>
      <c r="I26" s="243">
        <v>1.7562821289601903E-3</v>
      </c>
      <c r="J26" s="243">
        <v>1.8585243880648158E-3</v>
      </c>
      <c r="K26" s="243">
        <v>1.922672040254393E-3</v>
      </c>
      <c r="L26" s="243">
        <v>1.9782661782709772E-3</v>
      </c>
      <c r="M26" s="243">
        <v>2.0424809818152694E-3</v>
      </c>
      <c r="N26" s="243">
        <v>2.0925336863462426E-3</v>
      </c>
      <c r="O26" s="243">
        <v>2.1301279397552405E-3</v>
      </c>
      <c r="P26" s="243">
        <v>2.1554463511369998E-3</v>
      </c>
      <c r="Q26" s="243"/>
      <c r="R26" s="243"/>
      <c r="S26" s="243"/>
      <c r="T26" s="243"/>
      <c r="U26" s="243"/>
      <c r="V26" s="243"/>
      <c r="W26" s="243"/>
      <c r="X26" s="243"/>
      <c r="Y26" s="243"/>
      <c r="Z26" s="243"/>
      <c r="AA26" s="243"/>
      <c r="AB26" s="243"/>
      <c r="AC26" s="243"/>
      <c r="AD26" s="243"/>
      <c r="AE26" s="243"/>
      <c r="AF26" s="243"/>
      <c r="AG26" s="243"/>
      <c r="AH26" s="243"/>
      <c r="AI26" s="243"/>
      <c r="AJ26" s="245"/>
    </row>
    <row r="27" spans="1:36">
      <c r="A27" s="242">
        <v>43281</v>
      </c>
      <c r="B27" s="243">
        <v>8.0168659448431458E-5</v>
      </c>
      <c r="C27" s="243">
        <v>3.4653930153064066E-4</v>
      </c>
      <c r="D27" s="243">
        <v>7.1735829259353639E-4</v>
      </c>
      <c r="E27" s="243">
        <v>1.1242703170086937E-3</v>
      </c>
      <c r="F27" s="243">
        <v>1.5297835541258006E-3</v>
      </c>
      <c r="G27" s="243">
        <v>1.7398333322021778E-3</v>
      </c>
      <c r="H27" s="243">
        <v>1.8932687439770369E-3</v>
      </c>
      <c r="I27" s="243">
        <v>2.0117566161849433E-3</v>
      </c>
      <c r="J27" s="243">
        <v>2.1151625443306728E-3</v>
      </c>
      <c r="K27" s="243">
        <v>2.2077221271347793E-3</v>
      </c>
      <c r="L27" s="243">
        <v>2.2758992011726485E-3</v>
      </c>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5"/>
    </row>
    <row r="28" spans="1:36">
      <c r="A28" s="242">
        <v>43646</v>
      </c>
      <c r="B28" s="243">
        <v>9.4698867471884832E-5</v>
      </c>
      <c r="C28" s="243">
        <v>3.6829219021623788E-4</v>
      </c>
      <c r="D28" s="243">
        <v>7.349234849535611E-4</v>
      </c>
      <c r="E28" s="243">
        <v>1.2011796166044061E-3</v>
      </c>
      <c r="F28" s="243">
        <v>1.6310956101245478E-3</v>
      </c>
      <c r="G28" s="243">
        <v>1.8838349463708944E-3</v>
      </c>
      <c r="H28" s="243">
        <v>2.0640807422790861E-3</v>
      </c>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5"/>
    </row>
    <row r="29" spans="1:36">
      <c r="A29" s="246">
        <v>44012</v>
      </c>
      <c r="B29" s="243">
        <v>1.015850308127764E-4</v>
      </c>
      <c r="C29" s="243">
        <v>3.9355184636005166E-4</v>
      </c>
      <c r="D29" s="243">
        <v>7.3806320894024863E-4</v>
      </c>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5"/>
    </row>
    <row r="30" spans="1:36">
      <c r="A30" s="239"/>
      <c r="B30" s="247"/>
      <c r="C30" s="247"/>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8"/>
    </row>
    <row r="31" spans="1:36">
      <c r="A31" s="98" t="s">
        <v>372</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E9F0-2109-4511-89B3-569F43C808C2}">
  <dimension ref="A1:AJ31"/>
  <sheetViews>
    <sheetView topLeftCell="A4" workbookViewId="0"/>
  </sheetViews>
  <sheetFormatPr defaultColWidth="8.85546875" defaultRowHeight="15"/>
  <cols>
    <col min="1" max="1" width="8.85546875" style="98"/>
    <col min="2" max="2" width="8.28515625" style="98" customWidth="1"/>
    <col min="3" max="36" width="7.7109375" style="98" bestFit="1" customWidth="1"/>
    <col min="37" max="16384" width="8.85546875" style="98"/>
  </cols>
  <sheetData>
    <row r="1" spans="1:36" ht="28.5">
      <c r="A1" s="234" t="s">
        <v>374</v>
      </c>
    </row>
    <row r="3" spans="1:36" collapsed="1">
      <c r="A3" s="85" t="s">
        <v>375</v>
      </c>
    </row>
    <row r="4" spans="1:36">
      <c r="B4" s="235" t="s">
        <v>370</v>
      </c>
      <c r="C4" s="236"/>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8"/>
    </row>
    <row r="5" spans="1:36">
      <c r="A5" s="239" t="s">
        <v>371</v>
      </c>
      <c r="B5" s="240">
        <v>0</v>
      </c>
      <c r="C5" s="240">
        <v>1</v>
      </c>
      <c r="D5" s="240">
        <v>2</v>
      </c>
      <c r="E5" s="240">
        <v>3</v>
      </c>
      <c r="F5" s="240">
        <v>4</v>
      </c>
      <c r="G5" s="240">
        <v>5</v>
      </c>
      <c r="H5" s="240">
        <v>6</v>
      </c>
      <c r="I5" s="240">
        <v>7</v>
      </c>
      <c r="J5" s="240">
        <v>8</v>
      </c>
      <c r="K5" s="240">
        <v>9</v>
      </c>
      <c r="L5" s="240">
        <v>10</v>
      </c>
      <c r="M5" s="240">
        <v>11</v>
      </c>
      <c r="N5" s="240">
        <v>12</v>
      </c>
      <c r="O5" s="240">
        <v>13</v>
      </c>
      <c r="P5" s="240">
        <v>14</v>
      </c>
      <c r="Q5" s="240">
        <v>15</v>
      </c>
      <c r="R5" s="240">
        <v>16</v>
      </c>
      <c r="S5" s="240">
        <v>17</v>
      </c>
      <c r="T5" s="240">
        <v>18</v>
      </c>
      <c r="U5" s="240">
        <v>19</v>
      </c>
      <c r="V5" s="240">
        <v>20</v>
      </c>
      <c r="W5" s="240">
        <v>21</v>
      </c>
      <c r="X5" s="240">
        <v>22</v>
      </c>
      <c r="Y5" s="240">
        <v>23</v>
      </c>
      <c r="Z5" s="240">
        <v>24</v>
      </c>
      <c r="AA5" s="240">
        <v>25</v>
      </c>
      <c r="AB5" s="240">
        <v>26</v>
      </c>
      <c r="AC5" s="240">
        <v>27</v>
      </c>
      <c r="AD5" s="240">
        <v>28</v>
      </c>
      <c r="AE5" s="240">
        <v>29</v>
      </c>
      <c r="AF5" s="240">
        <v>30</v>
      </c>
      <c r="AG5" s="240">
        <v>31</v>
      </c>
      <c r="AH5" s="240">
        <v>32</v>
      </c>
      <c r="AI5" s="240">
        <v>33</v>
      </c>
      <c r="AJ5" s="241">
        <v>34</v>
      </c>
    </row>
    <row r="6" spans="1:36">
      <c r="A6" s="242">
        <v>41090</v>
      </c>
      <c r="B6" s="243">
        <v>9.4916984059907316E-5</v>
      </c>
      <c r="C6" s="243">
        <v>3.2715531486237373E-4</v>
      </c>
      <c r="D6" s="243">
        <v>6.4055224799209709E-4</v>
      </c>
      <c r="E6" s="243">
        <v>1.0605921117905E-3</v>
      </c>
      <c r="F6" s="243">
        <v>1.3978442550240729E-3</v>
      </c>
      <c r="G6" s="243">
        <v>1.6167221218062111E-3</v>
      </c>
      <c r="H6" s="243">
        <v>1.7757414544603671E-3</v>
      </c>
      <c r="I6" s="243">
        <v>1.9249222426117242E-3</v>
      </c>
      <c r="J6" s="243">
        <v>2.0428039737295481E-3</v>
      </c>
      <c r="K6" s="243">
        <v>2.1436635032138439E-3</v>
      </c>
      <c r="L6" s="243">
        <v>2.2362858214673535E-3</v>
      </c>
      <c r="M6" s="243">
        <v>2.3221403656708372E-3</v>
      </c>
      <c r="N6" s="243">
        <v>2.4081049984972618E-3</v>
      </c>
      <c r="O6" s="243">
        <v>2.4856996985768275E-3</v>
      </c>
      <c r="P6" s="243">
        <v>2.5462019862985946E-3</v>
      </c>
      <c r="Q6" s="243">
        <v>2.6178620539243132E-3</v>
      </c>
      <c r="R6" s="243">
        <v>2.6727723138226956E-3</v>
      </c>
      <c r="S6" s="243">
        <v>2.7223289724917477E-3</v>
      </c>
      <c r="T6" s="243">
        <v>2.7711844893363313E-3</v>
      </c>
      <c r="U6" s="243">
        <v>2.8227623498000413E-3</v>
      </c>
      <c r="V6" s="243">
        <v>2.8672515519813056E-3</v>
      </c>
      <c r="W6" s="243">
        <v>2.9049418548984648E-3</v>
      </c>
      <c r="X6" s="243">
        <v>2.9402782025999127E-3</v>
      </c>
      <c r="Y6" s="243">
        <v>2.986264262639537E-3</v>
      </c>
      <c r="Z6" s="243">
        <v>3.0216000417770863E-3</v>
      </c>
      <c r="AA6" s="243">
        <v>3.0625260602113644E-3</v>
      </c>
      <c r="AB6" s="243">
        <v>3.0854619460976853E-3</v>
      </c>
      <c r="AC6" s="243">
        <v>3.1102731882810659E-3</v>
      </c>
      <c r="AD6" s="243">
        <v>3.1257933220263582E-3</v>
      </c>
      <c r="AE6" s="243">
        <v>3.1422543444287101E-3</v>
      </c>
      <c r="AF6" s="243">
        <v>3.1548051740850048E-3</v>
      </c>
      <c r="AG6" s="243">
        <v>3.170994200128432E-3</v>
      </c>
      <c r="AH6" s="243">
        <v>3.1849093972068847E-3</v>
      </c>
      <c r="AI6" s="243">
        <v>3.1941410292360027E-3</v>
      </c>
      <c r="AJ6" s="244">
        <v>3.1991529039430266E-3</v>
      </c>
    </row>
    <row r="7" spans="1:36">
      <c r="A7" s="242">
        <v>41455</v>
      </c>
      <c r="B7" s="243">
        <v>8.0309741305601112E-5</v>
      </c>
      <c r="C7" s="243">
        <v>2.7096831655962114E-4</v>
      </c>
      <c r="D7" s="243">
        <v>5.3626638804715732E-4</v>
      </c>
      <c r="E7" s="243">
        <v>8.7531480976778514E-4</v>
      </c>
      <c r="F7" s="243">
        <v>1.1535490658880017E-3</v>
      </c>
      <c r="G7" s="243">
        <v>1.3226726620108986E-3</v>
      </c>
      <c r="H7" s="243">
        <v>1.4413328279789246E-3</v>
      </c>
      <c r="I7" s="243">
        <v>1.5529557288217445E-3</v>
      </c>
      <c r="J7" s="243">
        <v>1.6619734920243648E-3</v>
      </c>
      <c r="K7" s="243">
        <v>1.7471320210884495E-3</v>
      </c>
      <c r="L7" s="243">
        <v>1.8342808252636692E-3</v>
      </c>
      <c r="M7" s="243">
        <v>1.9215063471301661E-3</v>
      </c>
      <c r="N7" s="243">
        <v>1.98955503151818E-3</v>
      </c>
      <c r="O7" s="243">
        <v>2.047111212567686E-3</v>
      </c>
      <c r="P7" s="243">
        <v>2.1001522304662742E-3</v>
      </c>
      <c r="Q7" s="243">
        <v>2.1660406314592756E-3</v>
      </c>
      <c r="R7" s="243">
        <v>2.2224269795805508E-3</v>
      </c>
      <c r="S7" s="243">
        <v>2.2755420980192691E-3</v>
      </c>
      <c r="T7" s="243">
        <v>2.3230731403640166E-3</v>
      </c>
      <c r="U7" s="243">
        <v>2.3694599726272266E-3</v>
      </c>
      <c r="V7" s="243">
        <v>2.4103495659005434E-3</v>
      </c>
      <c r="W7" s="243">
        <v>2.4728253562820756E-3</v>
      </c>
      <c r="X7" s="243">
        <v>2.5081980411742651E-3</v>
      </c>
      <c r="Y7" s="243">
        <v>2.5394068881938446E-3</v>
      </c>
      <c r="Z7" s="243">
        <v>2.5601081129996602E-3</v>
      </c>
      <c r="AA7" s="243">
        <v>2.5821498556870951E-3</v>
      </c>
      <c r="AB7" s="243">
        <v>2.6087012446938383E-3</v>
      </c>
      <c r="AC7" s="243">
        <v>2.6230035280841407E-3</v>
      </c>
      <c r="AD7" s="243">
        <v>2.6435958289968563E-3</v>
      </c>
      <c r="AE7" s="243">
        <v>2.6552453125886053E-3</v>
      </c>
      <c r="AF7" s="243">
        <v>2.6625827416773516E-3</v>
      </c>
      <c r="AG7" s="243"/>
      <c r="AH7" s="243"/>
      <c r="AI7" s="243"/>
      <c r="AJ7" s="245"/>
    </row>
    <row r="8" spans="1:36">
      <c r="A8" s="242">
        <v>41820</v>
      </c>
      <c r="B8" s="243">
        <v>7.2535239506013054E-5</v>
      </c>
      <c r="C8" s="243">
        <v>2.4174987570074882E-4</v>
      </c>
      <c r="D8" s="243">
        <v>4.7585155844915515E-4</v>
      </c>
      <c r="E8" s="243">
        <v>7.6073148194882444E-4</v>
      </c>
      <c r="F8" s="243">
        <v>9.9245418056430204E-4</v>
      </c>
      <c r="G8" s="243">
        <v>1.1574404490458524E-3</v>
      </c>
      <c r="H8" s="243">
        <v>1.2732095113523779E-3</v>
      </c>
      <c r="I8" s="243">
        <v>1.4163274408277259E-3</v>
      </c>
      <c r="J8" s="243">
        <v>1.5219854158164071E-3</v>
      </c>
      <c r="K8" s="243">
        <v>1.6016273438827851E-3</v>
      </c>
      <c r="L8" s="243">
        <v>1.6775421944227123E-3</v>
      </c>
      <c r="M8" s="243">
        <v>1.7583741049739183E-3</v>
      </c>
      <c r="N8" s="243">
        <v>1.8246573348018864E-3</v>
      </c>
      <c r="O8" s="243">
        <v>1.8797820097630033E-3</v>
      </c>
      <c r="P8" s="243">
        <v>1.9237737329881458E-3</v>
      </c>
      <c r="Q8" s="243">
        <v>1.975182952591188E-3</v>
      </c>
      <c r="R8" s="243">
        <v>2.028356901966173E-3</v>
      </c>
      <c r="S8" s="243">
        <v>2.0716350348104298E-3</v>
      </c>
      <c r="T8" s="243">
        <v>2.1052240221603419E-3</v>
      </c>
      <c r="U8" s="243">
        <v>2.1362573453908421E-3</v>
      </c>
      <c r="V8" s="243">
        <v>2.1620193824298029E-3</v>
      </c>
      <c r="W8" s="243">
        <v>2.1836994572840855E-3</v>
      </c>
      <c r="X8" s="243">
        <v>2.2037467270682345E-3</v>
      </c>
      <c r="Y8" s="243">
        <v>2.2220854075964253E-3</v>
      </c>
      <c r="Z8" s="243">
        <v>2.2365962465718805E-3</v>
      </c>
      <c r="AA8" s="243">
        <v>2.2524967852188787E-3</v>
      </c>
      <c r="AB8" s="243">
        <v>2.2694927969706376E-3</v>
      </c>
      <c r="AC8" s="243"/>
      <c r="AD8" s="243"/>
      <c r="AE8" s="243"/>
      <c r="AF8" s="243"/>
      <c r="AG8" s="243"/>
      <c r="AH8" s="243"/>
      <c r="AI8" s="243"/>
      <c r="AJ8" s="245"/>
    </row>
    <row r="9" spans="1:36">
      <c r="A9" s="242">
        <v>42185</v>
      </c>
      <c r="B9" s="243">
        <v>5.9924671189044411E-5</v>
      </c>
      <c r="C9" s="243">
        <v>2.2986054599853889E-4</v>
      </c>
      <c r="D9" s="243">
        <v>4.5302800505399955E-4</v>
      </c>
      <c r="E9" s="243">
        <v>8.2713210464234607E-4</v>
      </c>
      <c r="F9" s="243">
        <v>1.1010068989068009E-3</v>
      </c>
      <c r="G9" s="243">
        <v>1.3092624355859276E-3</v>
      </c>
      <c r="H9" s="243">
        <v>1.4806878746954151E-3</v>
      </c>
      <c r="I9" s="243">
        <v>1.6475686213708873E-3</v>
      </c>
      <c r="J9" s="243">
        <v>1.7877683417747486E-3</v>
      </c>
      <c r="K9" s="243">
        <v>1.9042847743018952E-3</v>
      </c>
      <c r="L9" s="243">
        <v>2.0132272429612295E-3</v>
      </c>
      <c r="M9" s="243">
        <v>2.1440453837379067E-3</v>
      </c>
      <c r="N9" s="243">
        <v>2.2377240763310794E-3</v>
      </c>
      <c r="O9" s="243">
        <v>2.3260191754037162E-3</v>
      </c>
      <c r="P9" s="243">
        <v>2.4175564119293946E-3</v>
      </c>
      <c r="Q9" s="243">
        <v>2.495217251090674E-3</v>
      </c>
      <c r="R9" s="243">
        <v>2.5863061878497822E-3</v>
      </c>
      <c r="S9" s="243">
        <v>2.6563678092348048E-3</v>
      </c>
      <c r="T9" s="243">
        <v>2.7132767863163577E-3</v>
      </c>
      <c r="U9" s="243">
        <v>2.7891036488090215E-3</v>
      </c>
      <c r="V9" s="243">
        <v>2.8629029261081963E-3</v>
      </c>
      <c r="W9" s="243">
        <v>2.9200340545962791E-3</v>
      </c>
      <c r="X9" s="243">
        <v>2.9626057821732902E-3</v>
      </c>
      <c r="Y9" s="243"/>
      <c r="Z9" s="243"/>
      <c r="AA9" s="243"/>
      <c r="AB9" s="243"/>
      <c r="AC9" s="243"/>
      <c r="AD9" s="243"/>
      <c r="AE9" s="243"/>
      <c r="AF9" s="243"/>
      <c r="AG9" s="243"/>
      <c r="AH9" s="243"/>
      <c r="AI9" s="243"/>
      <c r="AJ9" s="245"/>
    </row>
    <row r="10" spans="1:36">
      <c r="A10" s="242">
        <v>42551</v>
      </c>
      <c r="B10" s="243">
        <v>5.97638858638093E-5</v>
      </c>
      <c r="C10" s="243">
        <v>2.3156017648608108E-4</v>
      </c>
      <c r="D10" s="243">
        <v>4.5173280680307285E-4</v>
      </c>
      <c r="E10" s="243">
        <v>7.3814946779173624E-4</v>
      </c>
      <c r="F10" s="243">
        <v>1.005868054297627E-3</v>
      </c>
      <c r="G10" s="243">
        <v>1.2003161405367223E-3</v>
      </c>
      <c r="H10" s="243">
        <v>1.3442275519546813E-3</v>
      </c>
      <c r="I10" s="243">
        <v>1.489411573678945E-3</v>
      </c>
      <c r="J10" s="243">
        <v>1.6052278424912912E-3</v>
      </c>
      <c r="K10" s="243">
        <v>1.7054294837078321E-3</v>
      </c>
      <c r="L10" s="243">
        <v>1.78513774935344E-3</v>
      </c>
      <c r="M10" s="243">
        <v>1.8691194272508229E-3</v>
      </c>
      <c r="N10" s="243">
        <v>1.9452012338240631E-3</v>
      </c>
      <c r="O10" s="243">
        <v>2.0274842647236922E-3</v>
      </c>
      <c r="P10" s="243">
        <v>2.094307470975003E-3</v>
      </c>
      <c r="Q10" s="243">
        <v>2.1619821732051289E-3</v>
      </c>
      <c r="R10" s="243">
        <v>2.2253433486401838E-3</v>
      </c>
      <c r="S10" s="243">
        <v>2.2790000405233518E-3</v>
      </c>
      <c r="T10" s="243">
        <v>2.3208794222997985E-3</v>
      </c>
      <c r="U10" s="243"/>
      <c r="V10" s="243"/>
      <c r="W10" s="243"/>
      <c r="X10" s="243"/>
      <c r="Y10" s="243"/>
      <c r="Z10" s="243"/>
      <c r="AA10" s="243"/>
      <c r="AB10" s="243"/>
      <c r="AC10" s="243"/>
      <c r="AD10" s="243"/>
      <c r="AE10" s="243"/>
      <c r="AF10" s="243"/>
      <c r="AG10" s="243"/>
      <c r="AH10" s="243"/>
      <c r="AI10" s="243"/>
      <c r="AJ10" s="245"/>
    </row>
    <row r="11" spans="1:36">
      <c r="A11" s="242">
        <v>42916</v>
      </c>
      <c r="B11" s="243">
        <v>6.771240719966089E-5</v>
      </c>
      <c r="C11" s="243">
        <v>2.4748827328735561E-4</v>
      </c>
      <c r="D11" s="243">
        <v>4.912718055052809E-4</v>
      </c>
      <c r="E11" s="243">
        <v>8.081778477999755E-4</v>
      </c>
      <c r="F11" s="243">
        <v>1.0869756619576454E-3</v>
      </c>
      <c r="G11" s="243">
        <v>1.2926610603454102E-3</v>
      </c>
      <c r="H11" s="243">
        <v>1.428806745099559E-3</v>
      </c>
      <c r="I11" s="243">
        <v>1.5551881539491777E-3</v>
      </c>
      <c r="J11" s="243">
        <v>1.6663249444479862E-3</v>
      </c>
      <c r="K11" s="243">
        <v>1.7624890837591612E-3</v>
      </c>
      <c r="L11" s="243">
        <v>1.8727489474391038E-3</v>
      </c>
      <c r="M11" s="243">
        <v>1.9641938366998057E-3</v>
      </c>
      <c r="N11" s="243">
        <v>2.0547155962807066E-3</v>
      </c>
      <c r="O11" s="243">
        <v>2.1530763214499976E-3</v>
      </c>
      <c r="P11" s="243">
        <v>2.2097886510952648E-3</v>
      </c>
      <c r="Q11" s="243"/>
      <c r="R11" s="243"/>
      <c r="S11" s="243"/>
      <c r="T11" s="243"/>
      <c r="U11" s="243"/>
      <c r="V11" s="243"/>
      <c r="W11" s="243"/>
      <c r="X11" s="243"/>
      <c r="Y11" s="243"/>
      <c r="Z11" s="243"/>
      <c r="AA11" s="243"/>
      <c r="AB11" s="243"/>
      <c r="AC11" s="243"/>
      <c r="AD11" s="243"/>
      <c r="AE11" s="243"/>
      <c r="AF11" s="243"/>
      <c r="AG11" s="243"/>
      <c r="AH11" s="243"/>
      <c r="AI11" s="243"/>
      <c r="AJ11" s="245"/>
    </row>
    <row r="12" spans="1:36">
      <c r="A12" s="242">
        <v>43281</v>
      </c>
      <c r="B12" s="243">
        <v>6.3007880578631499E-5</v>
      </c>
      <c r="C12" s="243">
        <v>2.4141247386375801E-4</v>
      </c>
      <c r="D12" s="243">
        <v>4.8141245205573309E-4</v>
      </c>
      <c r="E12" s="243">
        <v>8.1169125885284467E-4</v>
      </c>
      <c r="F12" s="243">
        <v>1.1319880788192033E-3</v>
      </c>
      <c r="G12" s="243">
        <v>1.3806015872370942E-3</v>
      </c>
      <c r="H12" s="243">
        <v>1.5622107322045512E-3</v>
      </c>
      <c r="I12" s="243">
        <v>1.7221806444792007E-3</v>
      </c>
      <c r="J12" s="243">
        <v>1.8484398698893354E-3</v>
      </c>
      <c r="K12" s="243">
        <v>1.9551100475546563E-3</v>
      </c>
      <c r="L12" s="243">
        <v>2.0248912551178323E-3</v>
      </c>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5"/>
    </row>
    <row r="13" spans="1:36">
      <c r="A13" s="242">
        <v>43646</v>
      </c>
      <c r="B13" s="243">
        <v>5.6872677451629367E-5</v>
      </c>
      <c r="C13" s="243">
        <v>2.4129150602426332E-4</v>
      </c>
      <c r="D13" s="243">
        <v>5.2864402594950805E-4</v>
      </c>
      <c r="E13" s="243">
        <v>9.1568008959551871E-4</v>
      </c>
      <c r="F13" s="243">
        <v>1.2924754895718301E-3</v>
      </c>
      <c r="G13" s="243">
        <v>1.5633001199684383E-3</v>
      </c>
      <c r="H13" s="243">
        <v>1.7048690847285071E-3</v>
      </c>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5"/>
    </row>
    <row r="14" spans="1:36">
      <c r="A14" s="246">
        <v>44012</v>
      </c>
      <c r="B14" s="243">
        <v>7.7125479466982818E-5</v>
      </c>
      <c r="C14" s="243">
        <v>3.001404734204843E-4</v>
      </c>
      <c r="D14" s="243">
        <v>4.6361074076257627E-4</v>
      </c>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c r="AG14" s="243"/>
      <c r="AH14" s="243"/>
      <c r="AI14" s="243"/>
      <c r="AJ14" s="245"/>
    </row>
    <row r="15" spans="1:36">
      <c r="A15" s="239"/>
      <c r="B15" s="247"/>
      <c r="C15" s="247"/>
      <c r="D15" s="247"/>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8"/>
    </row>
    <row r="16" spans="1:36">
      <c r="A16" s="98" t="s">
        <v>372</v>
      </c>
    </row>
    <row r="18" spans="1:36">
      <c r="A18" s="85" t="s">
        <v>376</v>
      </c>
    </row>
    <row r="19" spans="1:36">
      <c r="B19" s="235" t="s">
        <v>370</v>
      </c>
      <c r="C19" s="236"/>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8"/>
    </row>
    <row r="20" spans="1:36">
      <c r="A20" s="239" t="s">
        <v>371</v>
      </c>
      <c r="B20" s="240">
        <v>0</v>
      </c>
      <c r="C20" s="240">
        <v>1</v>
      </c>
      <c r="D20" s="240">
        <v>2</v>
      </c>
      <c r="E20" s="240">
        <v>3</v>
      </c>
      <c r="F20" s="240">
        <v>4</v>
      </c>
      <c r="G20" s="240">
        <v>5</v>
      </c>
      <c r="H20" s="240">
        <v>6</v>
      </c>
      <c r="I20" s="240">
        <v>7</v>
      </c>
      <c r="J20" s="240">
        <v>8</v>
      </c>
      <c r="K20" s="240">
        <v>9</v>
      </c>
      <c r="L20" s="240">
        <v>10</v>
      </c>
      <c r="M20" s="240">
        <v>11</v>
      </c>
      <c r="N20" s="240">
        <v>12</v>
      </c>
      <c r="O20" s="240">
        <v>13</v>
      </c>
      <c r="P20" s="240">
        <v>14</v>
      </c>
      <c r="Q20" s="240">
        <v>15</v>
      </c>
      <c r="R20" s="240">
        <v>16</v>
      </c>
      <c r="S20" s="240">
        <v>17</v>
      </c>
      <c r="T20" s="240">
        <v>18</v>
      </c>
      <c r="U20" s="240">
        <v>19</v>
      </c>
      <c r="V20" s="240">
        <v>20</v>
      </c>
      <c r="W20" s="240">
        <v>21</v>
      </c>
      <c r="X20" s="240">
        <v>22</v>
      </c>
      <c r="Y20" s="240">
        <v>23</v>
      </c>
      <c r="Z20" s="240">
        <v>24</v>
      </c>
      <c r="AA20" s="240">
        <v>25</v>
      </c>
      <c r="AB20" s="240">
        <v>26</v>
      </c>
      <c r="AC20" s="240">
        <v>27</v>
      </c>
      <c r="AD20" s="240">
        <v>28</v>
      </c>
      <c r="AE20" s="240">
        <v>29</v>
      </c>
      <c r="AF20" s="240">
        <v>30</v>
      </c>
      <c r="AG20" s="240">
        <v>31</v>
      </c>
      <c r="AH20" s="240">
        <v>32</v>
      </c>
      <c r="AI20" s="240">
        <v>33</v>
      </c>
      <c r="AJ20" s="241">
        <v>34</v>
      </c>
    </row>
    <row r="21" spans="1:36">
      <c r="A21" s="242">
        <v>41090</v>
      </c>
      <c r="B21" s="243">
        <v>1.1475761755343393E-4</v>
      </c>
      <c r="C21" s="243">
        <v>4.1382292519514808E-4</v>
      </c>
      <c r="D21" s="243">
        <v>8.3084318837961513E-4</v>
      </c>
      <c r="E21" s="243">
        <v>1.3730919660891959E-3</v>
      </c>
      <c r="F21" s="243">
        <v>1.8789679396100309E-3</v>
      </c>
      <c r="G21" s="243">
        <v>2.1748987114425179E-3</v>
      </c>
      <c r="H21" s="243">
        <v>2.3789888096362902E-3</v>
      </c>
      <c r="I21" s="243">
        <v>2.554739739740533E-3</v>
      </c>
      <c r="J21" s="243">
        <v>2.702109987672347E-3</v>
      </c>
      <c r="K21" s="243">
        <v>2.8045162190159104E-3</v>
      </c>
      <c r="L21" s="243">
        <v>2.880075676415606E-3</v>
      </c>
      <c r="M21" s="243">
        <v>2.9423328273526302E-3</v>
      </c>
      <c r="N21" s="243">
        <v>2.9985773592714885E-3</v>
      </c>
      <c r="O21" s="243">
        <v>3.054766867681281E-3</v>
      </c>
      <c r="P21" s="243">
        <v>3.1005519017208803E-3</v>
      </c>
      <c r="Q21" s="243">
        <v>3.1405751786224402E-3</v>
      </c>
      <c r="R21" s="243">
        <v>3.181352273006692E-3</v>
      </c>
      <c r="S21" s="243">
        <v>3.2161424933797567E-3</v>
      </c>
      <c r="T21" s="243">
        <v>3.2435806301226921E-3</v>
      </c>
      <c r="U21" s="243">
        <v>3.2822360774053105E-3</v>
      </c>
      <c r="V21" s="243">
        <v>3.311332455392774E-3</v>
      </c>
      <c r="W21" s="243">
        <v>3.3264897431443301E-3</v>
      </c>
      <c r="X21" s="243">
        <v>3.3511130202222902E-3</v>
      </c>
      <c r="Y21" s="243">
        <v>3.3735041853195404E-3</v>
      </c>
      <c r="Z21" s="243">
        <v>3.4000460407545216E-3</v>
      </c>
      <c r="AA21" s="243">
        <v>3.4220725577371667E-3</v>
      </c>
      <c r="AB21" s="243">
        <v>3.4395217638141327E-3</v>
      </c>
      <c r="AC21" s="243">
        <v>3.4676963586074616E-3</v>
      </c>
      <c r="AD21" s="243">
        <v>3.4847798247955447E-3</v>
      </c>
      <c r="AE21" s="243">
        <v>3.4986080831223639E-3</v>
      </c>
      <c r="AF21" s="243">
        <v>3.513626546986452E-3</v>
      </c>
      <c r="AG21" s="243">
        <v>3.5262416842315198E-3</v>
      </c>
      <c r="AH21" s="243">
        <v>3.5505111779610765E-3</v>
      </c>
      <c r="AI21" s="243">
        <v>3.5723973770175124E-3</v>
      </c>
      <c r="AJ21" s="244">
        <v>3.5760420852909269E-3</v>
      </c>
    </row>
    <row r="22" spans="1:36">
      <c r="A22" s="242">
        <v>41455</v>
      </c>
      <c r="B22" s="243">
        <v>1.1368426815989588E-4</v>
      </c>
      <c r="C22" s="243">
        <v>3.9133243189370953E-4</v>
      </c>
      <c r="D22" s="243">
        <v>7.6689551334086046E-4</v>
      </c>
      <c r="E22" s="243">
        <v>1.273085990491827E-3</v>
      </c>
      <c r="F22" s="243">
        <v>1.675559394851385E-3</v>
      </c>
      <c r="G22" s="243">
        <v>1.9038405879591666E-3</v>
      </c>
      <c r="H22" s="243">
        <v>2.090254569712238E-3</v>
      </c>
      <c r="I22" s="243">
        <v>2.2291705821365407E-3</v>
      </c>
      <c r="J22" s="243">
        <v>2.3412704047466792E-3</v>
      </c>
      <c r="K22" s="243">
        <v>2.4104880671284249E-3</v>
      </c>
      <c r="L22" s="243">
        <v>2.4723512005673017E-3</v>
      </c>
      <c r="M22" s="243">
        <v>2.5299051530448292E-3</v>
      </c>
      <c r="N22" s="243">
        <v>2.575887590371789E-3</v>
      </c>
      <c r="O22" s="243">
        <v>2.6071277688462162E-3</v>
      </c>
      <c r="P22" s="243">
        <v>2.6403623416412824E-3</v>
      </c>
      <c r="Q22" s="243">
        <v>2.6799286174493393E-3</v>
      </c>
      <c r="R22" s="243">
        <v>2.7175045780867932E-3</v>
      </c>
      <c r="S22" s="243">
        <v>2.7462096653112335E-3</v>
      </c>
      <c r="T22" s="243">
        <v>2.766339140594232E-3</v>
      </c>
      <c r="U22" s="243">
        <v>2.7877132340794414E-3</v>
      </c>
      <c r="V22" s="243">
        <v>2.8036842872506433E-3</v>
      </c>
      <c r="W22" s="243">
        <v>2.826361418590227E-3</v>
      </c>
      <c r="X22" s="243">
        <v>2.8435727588643754E-3</v>
      </c>
      <c r="Y22" s="243">
        <v>2.8594412281686323E-3</v>
      </c>
      <c r="Z22" s="243">
        <v>2.8768741747123377E-3</v>
      </c>
      <c r="AA22" s="243">
        <v>2.8875590457733608E-3</v>
      </c>
      <c r="AB22" s="243">
        <v>2.9002180397240274E-3</v>
      </c>
      <c r="AC22" s="243">
        <v>2.9211994301218572E-3</v>
      </c>
      <c r="AD22" s="243">
        <v>2.939890686859568E-3</v>
      </c>
      <c r="AE22" s="243">
        <v>2.9612874849983834E-3</v>
      </c>
      <c r="AF22" s="243">
        <v>2.9690565508208584E-3</v>
      </c>
      <c r="AG22" s="243"/>
      <c r="AH22" s="243"/>
      <c r="AI22" s="243"/>
      <c r="AJ22" s="245"/>
    </row>
    <row r="23" spans="1:36">
      <c r="A23" s="242">
        <v>41820</v>
      </c>
      <c r="B23" s="243">
        <v>1.0207231267489678E-4</v>
      </c>
      <c r="C23" s="243">
        <v>3.4802769723140628E-4</v>
      </c>
      <c r="D23" s="243">
        <v>6.7396254923004736E-4</v>
      </c>
      <c r="E23" s="243">
        <v>1.0500386510446332E-3</v>
      </c>
      <c r="F23" s="243">
        <v>1.3929293752458507E-3</v>
      </c>
      <c r="G23" s="243">
        <v>1.5878764050531165E-3</v>
      </c>
      <c r="H23" s="243">
        <v>1.7294831241005373E-3</v>
      </c>
      <c r="I23" s="243">
        <v>1.851408136060994E-3</v>
      </c>
      <c r="J23" s="243">
        <v>1.9565346479798297E-3</v>
      </c>
      <c r="K23" s="243">
        <v>2.0308153952404377E-3</v>
      </c>
      <c r="L23" s="243">
        <v>2.0903785100200075E-3</v>
      </c>
      <c r="M23" s="243">
        <v>2.137015714491495E-3</v>
      </c>
      <c r="N23" s="243">
        <v>2.1780458406983603E-3</v>
      </c>
      <c r="O23" s="243">
        <v>2.220265278610896E-3</v>
      </c>
      <c r="P23" s="243">
        <v>2.2479497533935207E-3</v>
      </c>
      <c r="Q23" s="243">
        <v>2.2819631239784782E-3</v>
      </c>
      <c r="R23" s="243">
        <v>2.3051324196115249E-3</v>
      </c>
      <c r="S23" s="243">
        <v>2.3337177223408919E-3</v>
      </c>
      <c r="T23" s="243">
        <v>2.3559985086778973E-3</v>
      </c>
      <c r="U23" s="243">
        <v>2.3809881060836528E-3</v>
      </c>
      <c r="V23" s="243">
        <v>2.4118299649099665E-3</v>
      </c>
      <c r="W23" s="243">
        <v>2.4335543586816088E-3</v>
      </c>
      <c r="X23" s="243">
        <v>2.450239447346196E-3</v>
      </c>
      <c r="Y23" s="243">
        <v>2.4644514356209259E-3</v>
      </c>
      <c r="Z23" s="243">
        <v>2.4845562287635994E-3</v>
      </c>
      <c r="AA23" s="243">
        <v>2.5011986043231879E-3</v>
      </c>
      <c r="AB23" s="243">
        <v>2.5091490428183413E-3</v>
      </c>
      <c r="AC23" s="243"/>
      <c r="AD23" s="243"/>
      <c r="AE23" s="243"/>
      <c r="AF23" s="243"/>
      <c r="AG23" s="243"/>
      <c r="AH23" s="243"/>
      <c r="AI23" s="243"/>
      <c r="AJ23" s="245"/>
    </row>
    <row r="24" spans="1:36">
      <c r="A24" s="242">
        <v>42185</v>
      </c>
      <c r="B24" s="243">
        <v>9.1105656082497469E-5</v>
      </c>
      <c r="C24" s="243">
        <v>3.2439145276052703E-4</v>
      </c>
      <c r="D24" s="243">
        <v>6.5138111497613682E-4</v>
      </c>
      <c r="E24" s="243">
        <v>1.1098434173694078E-3</v>
      </c>
      <c r="F24" s="243">
        <v>1.5208586246163401E-3</v>
      </c>
      <c r="G24" s="243">
        <v>1.7759247981904221E-3</v>
      </c>
      <c r="H24" s="243">
        <v>1.9510408000186692E-3</v>
      </c>
      <c r="I24" s="243">
        <v>2.1008005543682782E-3</v>
      </c>
      <c r="J24" s="243">
        <v>2.2211157729821983E-3</v>
      </c>
      <c r="K24" s="243">
        <v>2.3127142024971553E-3</v>
      </c>
      <c r="L24" s="243">
        <v>2.392666146514406E-3</v>
      </c>
      <c r="M24" s="243">
        <v>2.4715648482743742E-3</v>
      </c>
      <c r="N24" s="243">
        <v>2.532072435451979E-3</v>
      </c>
      <c r="O24" s="243">
        <v>2.5992527758403705E-3</v>
      </c>
      <c r="P24" s="243">
        <v>2.6477276755060737E-3</v>
      </c>
      <c r="Q24" s="243">
        <v>2.6945404126439551E-3</v>
      </c>
      <c r="R24" s="243">
        <v>2.7537842930723997E-3</v>
      </c>
      <c r="S24" s="243">
        <v>2.7924443717469304E-3</v>
      </c>
      <c r="T24" s="243">
        <v>2.8302632297845486E-3</v>
      </c>
      <c r="U24" s="243">
        <v>2.87504685253779E-3</v>
      </c>
      <c r="V24" s="243">
        <v>2.9136242794617706E-3</v>
      </c>
      <c r="W24" s="243">
        <v>2.951482098027718E-3</v>
      </c>
      <c r="X24" s="243">
        <v>2.9644309498677362E-3</v>
      </c>
      <c r="Y24" s="243"/>
      <c r="Z24" s="243"/>
      <c r="AA24" s="243"/>
      <c r="AB24" s="243"/>
      <c r="AC24" s="243"/>
      <c r="AD24" s="243"/>
      <c r="AE24" s="243"/>
      <c r="AF24" s="243"/>
      <c r="AG24" s="243"/>
      <c r="AH24" s="243"/>
      <c r="AI24" s="243"/>
      <c r="AJ24" s="245"/>
    </row>
    <row r="25" spans="1:36">
      <c r="A25" s="242">
        <v>42551</v>
      </c>
      <c r="B25" s="243">
        <v>7.8936603907164474E-5</v>
      </c>
      <c r="C25" s="243">
        <v>3.036796764725904E-4</v>
      </c>
      <c r="D25" s="243">
        <v>6.1383867425249489E-4</v>
      </c>
      <c r="E25" s="243">
        <v>9.869122300214916E-4</v>
      </c>
      <c r="F25" s="243">
        <v>1.3553834591979285E-3</v>
      </c>
      <c r="G25" s="243">
        <v>1.5830586595069946E-3</v>
      </c>
      <c r="H25" s="243">
        <v>1.7384355470690151E-3</v>
      </c>
      <c r="I25" s="243">
        <v>1.8706050887146914E-3</v>
      </c>
      <c r="J25" s="243">
        <v>1.9834643413656453E-3</v>
      </c>
      <c r="K25" s="243">
        <v>2.0775956311853677E-3</v>
      </c>
      <c r="L25" s="243">
        <v>2.1440478265364279E-3</v>
      </c>
      <c r="M25" s="243">
        <v>2.2112709275158016E-3</v>
      </c>
      <c r="N25" s="243">
        <v>2.2675059443602761E-3</v>
      </c>
      <c r="O25" s="243">
        <v>2.319644444827117E-3</v>
      </c>
      <c r="P25" s="243">
        <v>2.3605376857804439E-3</v>
      </c>
      <c r="Q25" s="243">
        <v>2.4127774361231368E-3</v>
      </c>
      <c r="R25" s="243">
        <v>2.4558905235595803E-3</v>
      </c>
      <c r="S25" s="243">
        <v>2.5005271185474694E-3</v>
      </c>
      <c r="T25" s="243">
        <v>2.520376342329446E-3</v>
      </c>
      <c r="U25" s="243"/>
      <c r="V25" s="243"/>
      <c r="W25" s="243"/>
      <c r="X25" s="243"/>
      <c r="Y25" s="243"/>
      <c r="Z25" s="243"/>
      <c r="AA25" s="243"/>
      <c r="AB25" s="243"/>
      <c r="AC25" s="243"/>
      <c r="AD25" s="243"/>
      <c r="AE25" s="243"/>
      <c r="AF25" s="243"/>
      <c r="AG25" s="243"/>
      <c r="AH25" s="243"/>
      <c r="AI25" s="243"/>
      <c r="AJ25" s="245"/>
    </row>
    <row r="26" spans="1:36">
      <c r="A26" s="242">
        <v>42916</v>
      </c>
      <c r="B26" s="243">
        <v>8.8595187462592597E-5</v>
      </c>
      <c r="C26" s="243">
        <v>3.291788026134359E-4</v>
      </c>
      <c r="D26" s="243">
        <v>6.4755870810059564E-4</v>
      </c>
      <c r="E26" s="243">
        <v>1.0315245666149067E-3</v>
      </c>
      <c r="F26" s="243">
        <v>1.3878832398832664E-3</v>
      </c>
      <c r="G26" s="243">
        <v>1.6130414854345961E-3</v>
      </c>
      <c r="H26" s="243">
        <v>1.7667807634465578E-3</v>
      </c>
      <c r="I26" s="243">
        <v>1.8925316862415131E-3</v>
      </c>
      <c r="J26" s="243">
        <v>2.0031475374377998E-3</v>
      </c>
      <c r="K26" s="243">
        <v>2.0835477983457296E-3</v>
      </c>
      <c r="L26" s="243">
        <v>2.1517449475144984E-3</v>
      </c>
      <c r="M26" s="243">
        <v>2.212746186377847E-3</v>
      </c>
      <c r="N26" s="243">
        <v>2.2883154085705285E-3</v>
      </c>
      <c r="O26" s="243">
        <v>2.3520893915505757E-3</v>
      </c>
      <c r="P26" s="243">
        <v>2.3835836197819596E-3</v>
      </c>
      <c r="Q26" s="243"/>
      <c r="R26" s="243"/>
      <c r="S26" s="243"/>
      <c r="T26" s="243"/>
      <c r="U26" s="243"/>
      <c r="V26" s="243"/>
      <c r="W26" s="243"/>
      <c r="X26" s="243"/>
      <c r="Y26" s="243"/>
      <c r="Z26" s="243"/>
      <c r="AA26" s="243"/>
      <c r="AB26" s="243"/>
      <c r="AC26" s="243"/>
      <c r="AD26" s="243"/>
      <c r="AE26" s="243"/>
      <c r="AF26" s="243"/>
      <c r="AG26" s="243"/>
      <c r="AH26" s="243"/>
      <c r="AI26" s="243"/>
      <c r="AJ26" s="245"/>
    </row>
    <row r="27" spans="1:36">
      <c r="A27" s="242">
        <v>43281</v>
      </c>
      <c r="B27" s="243">
        <v>7.8220086315171461E-5</v>
      </c>
      <c r="C27" s="243">
        <v>2.8294897033661763E-4</v>
      </c>
      <c r="D27" s="243">
        <v>5.8496978759258204E-4</v>
      </c>
      <c r="E27" s="243">
        <v>9.5248007098161524E-4</v>
      </c>
      <c r="F27" s="243">
        <v>1.3525587564789715E-3</v>
      </c>
      <c r="G27" s="243">
        <v>1.6107545901368557E-3</v>
      </c>
      <c r="H27" s="243">
        <v>1.7743388256396676E-3</v>
      </c>
      <c r="I27" s="243">
        <v>1.9189922921539525E-3</v>
      </c>
      <c r="J27" s="243">
        <v>2.0322082585496706E-3</v>
      </c>
      <c r="K27" s="243">
        <v>2.1225134210145599E-3</v>
      </c>
      <c r="L27" s="243">
        <v>2.1727972906146497E-3</v>
      </c>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5"/>
    </row>
    <row r="28" spans="1:36">
      <c r="A28" s="242">
        <v>43646</v>
      </c>
      <c r="B28" s="243">
        <v>6.7645513783453885E-5</v>
      </c>
      <c r="C28" s="243">
        <v>2.8889365717191858E-4</v>
      </c>
      <c r="D28" s="243">
        <v>6.0689619267698829E-4</v>
      </c>
      <c r="E28" s="243">
        <v>9.7883629147625857E-4</v>
      </c>
      <c r="F28" s="243">
        <v>1.3893422465768525E-3</v>
      </c>
      <c r="G28" s="243">
        <v>1.6726318111521311E-3</v>
      </c>
      <c r="H28" s="243">
        <v>1.793636589231658E-3</v>
      </c>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5"/>
    </row>
    <row r="29" spans="1:36">
      <c r="A29" s="246">
        <v>44012</v>
      </c>
      <c r="B29" s="243">
        <v>6.8042140560400745E-5</v>
      </c>
      <c r="C29" s="243">
        <v>2.6949933392726797E-4</v>
      </c>
      <c r="D29" s="243">
        <v>4.5522492418572063E-4</v>
      </c>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5"/>
    </row>
    <row r="30" spans="1:36">
      <c r="A30" s="239"/>
      <c r="B30" s="247"/>
      <c r="C30" s="247"/>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8"/>
    </row>
    <row r="31" spans="1:36">
      <c r="A31" s="98" t="s">
        <v>372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A992F-BE95-45C0-943C-66ACEC62BA34}">
  <dimension ref="A1:AJ31"/>
  <sheetViews>
    <sheetView workbookViewId="0"/>
  </sheetViews>
  <sheetFormatPr defaultColWidth="8.85546875" defaultRowHeight="15"/>
  <cols>
    <col min="1" max="1" width="8.85546875" style="98"/>
    <col min="2" max="2" width="8.28515625" style="98" customWidth="1"/>
    <col min="3" max="36" width="7.7109375" style="98" bestFit="1" customWidth="1"/>
    <col min="37" max="16384" width="8.85546875" style="98"/>
  </cols>
  <sheetData>
    <row r="1" spans="1:36" ht="28.5">
      <c r="A1" s="234" t="s">
        <v>377</v>
      </c>
    </row>
    <row r="3" spans="1:36" collapsed="1">
      <c r="A3" s="85" t="s">
        <v>378</v>
      </c>
    </row>
    <row r="4" spans="1:36">
      <c r="B4" s="235" t="s">
        <v>370</v>
      </c>
      <c r="C4" s="236"/>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8"/>
    </row>
    <row r="5" spans="1:36">
      <c r="A5" s="239" t="s">
        <v>371</v>
      </c>
      <c r="B5" s="240">
        <v>0</v>
      </c>
      <c r="C5" s="240">
        <v>1</v>
      </c>
      <c r="D5" s="240">
        <v>2</v>
      </c>
      <c r="E5" s="240">
        <v>3</v>
      </c>
      <c r="F5" s="240">
        <v>4</v>
      </c>
      <c r="G5" s="240">
        <v>5</v>
      </c>
      <c r="H5" s="240">
        <v>6</v>
      </c>
      <c r="I5" s="240">
        <v>7</v>
      </c>
      <c r="J5" s="240">
        <v>8</v>
      </c>
      <c r="K5" s="240">
        <v>9</v>
      </c>
      <c r="L5" s="240">
        <v>10</v>
      </c>
      <c r="M5" s="240">
        <v>11</v>
      </c>
      <c r="N5" s="240">
        <v>12</v>
      </c>
      <c r="O5" s="240">
        <v>13</v>
      </c>
      <c r="P5" s="240">
        <v>14</v>
      </c>
      <c r="Q5" s="240">
        <v>15</v>
      </c>
      <c r="R5" s="240">
        <v>16</v>
      </c>
      <c r="S5" s="240">
        <v>17</v>
      </c>
      <c r="T5" s="240">
        <v>18</v>
      </c>
      <c r="U5" s="240">
        <v>19</v>
      </c>
      <c r="V5" s="240">
        <v>20</v>
      </c>
      <c r="W5" s="240">
        <v>21</v>
      </c>
      <c r="X5" s="240">
        <v>22</v>
      </c>
      <c r="Y5" s="240">
        <v>23</v>
      </c>
      <c r="Z5" s="240">
        <v>24</v>
      </c>
      <c r="AA5" s="240">
        <v>25</v>
      </c>
      <c r="AB5" s="240">
        <v>26</v>
      </c>
      <c r="AC5" s="240">
        <v>27</v>
      </c>
      <c r="AD5" s="240">
        <v>28</v>
      </c>
      <c r="AE5" s="240">
        <v>29</v>
      </c>
      <c r="AF5" s="240">
        <v>30</v>
      </c>
      <c r="AG5" s="240">
        <v>31</v>
      </c>
      <c r="AH5" s="240">
        <v>32</v>
      </c>
      <c r="AI5" s="240">
        <v>33</v>
      </c>
      <c r="AJ5" s="241">
        <v>34</v>
      </c>
    </row>
    <row r="6" spans="1:36">
      <c r="A6" s="242">
        <v>41090</v>
      </c>
      <c r="B6" s="243">
        <v>8.7302445786593822E-5</v>
      </c>
      <c r="C6" s="243">
        <v>3.0843407005026757E-4</v>
      </c>
      <c r="D6" s="243">
        <v>6.0021404269732057E-4</v>
      </c>
      <c r="E6" s="243">
        <v>9.6070236070820757E-4</v>
      </c>
      <c r="F6" s="243">
        <v>1.234355812130112E-3</v>
      </c>
      <c r="G6" s="243">
        <v>1.4089388235253662E-3</v>
      </c>
      <c r="H6" s="243">
        <v>1.5361328762834717E-3</v>
      </c>
      <c r="I6" s="243">
        <v>1.6526808802764213E-3</v>
      </c>
      <c r="J6" s="243">
        <v>1.7632304527426333E-3</v>
      </c>
      <c r="K6" s="243">
        <v>1.8707719364359735E-3</v>
      </c>
      <c r="L6" s="243">
        <v>1.9757826155501657E-3</v>
      </c>
      <c r="M6" s="243">
        <v>2.0823361650506651E-3</v>
      </c>
      <c r="N6" s="243">
        <v>2.1869979335776332E-3</v>
      </c>
      <c r="O6" s="243">
        <v>2.2845991682885502E-3</v>
      </c>
      <c r="P6" s="243">
        <v>2.3639546526210129E-3</v>
      </c>
      <c r="Q6" s="243">
        <v>2.444554958266165E-3</v>
      </c>
      <c r="R6" s="243">
        <v>2.5189691258535761E-3</v>
      </c>
      <c r="S6" s="243">
        <v>2.5856225013228869E-3</v>
      </c>
      <c r="T6" s="243">
        <v>2.6442033670900987E-3</v>
      </c>
      <c r="U6" s="243">
        <v>2.703069792510815E-3</v>
      </c>
      <c r="V6" s="243">
        <v>2.7549445845409756E-3</v>
      </c>
      <c r="W6" s="243">
        <v>2.8036501705476094E-3</v>
      </c>
      <c r="X6" s="243">
        <v>2.8491142135568448E-3</v>
      </c>
      <c r="Y6" s="243">
        <v>2.8932474758353879E-3</v>
      </c>
      <c r="Z6" s="243">
        <v>2.9388742096360695E-3</v>
      </c>
      <c r="AA6" s="243">
        <v>2.9796168373088226E-3</v>
      </c>
      <c r="AB6" s="243">
        <v>3.0083101252936146E-3</v>
      </c>
      <c r="AC6" s="243">
        <v>3.0344325774794784E-3</v>
      </c>
      <c r="AD6" s="243">
        <v>3.0623325346123401E-3</v>
      </c>
      <c r="AE6" s="243">
        <v>3.0853659065270059E-3</v>
      </c>
      <c r="AF6" s="243">
        <v>3.1072857024470866E-3</v>
      </c>
      <c r="AG6" s="243">
        <v>3.127887112084499E-3</v>
      </c>
      <c r="AH6" s="243">
        <v>3.1486990262630287E-3</v>
      </c>
      <c r="AI6" s="243">
        <v>3.1661275396812328E-3</v>
      </c>
      <c r="AJ6" s="244">
        <v>3.1824095068119706E-3</v>
      </c>
    </row>
    <row r="7" spans="1:36">
      <c r="A7" s="242">
        <v>41455</v>
      </c>
      <c r="B7" s="243">
        <v>7.1525710415873403E-5</v>
      </c>
      <c r="C7" s="243">
        <v>2.5780388396512584E-4</v>
      </c>
      <c r="D7" s="243">
        <v>5.1200876013902171E-4</v>
      </c>
      <c r="E7" s="243">
        <v>8.3938755951145066E-4</v>
      </c>
      <c r="F7" s="243">
        <v>1.1005259260431469E-3</v>
      </c>
      <c r="G7" s="243">
        <v>1.2832696905861775E-3</v>
      </c>
      <c r="H7" s="243">
        <v>1.4273934991385837E-3</v>
      </c>
      <c r="I7" s="243">
        <v>1.556027474522541E-3</v>
      </c>
      <c r="J7" s="243">
        <v>1.6760837361981917E-3</v>
      </c>
      <c r="K7" s="243">
        <v>1.7820257675951454E-3</v>
      </c>
      <c r="L7" s="243">
        <v>1.8704966964392606E-3</v>
      </c>
      <c r="M7" s="243">
        <v>1.9563483378956326E-3</v>
      </c>
      <c r="N7" s="243">
        <v>2.0332704090383841E-3</v>
      </c>
      <c r="O7" s="243">
        <v>2.1074576803460829E-3</v>
      </c>
      <c r="P7" s="243">
        <v>2.1870563229849501E-3</v>
      </c>
      <c r="Q7" s="243">
        <v>2.2549809788895122E-3</v>
      </c>
      <c r="R7" s="243">
        <v>2.3187451210274724E-3</v>
      </c>
      <c r="S7" s="243">
        <v>2.3753080178865365E-3</v>
      </c>
      <c r="T7" s="243">
        <v>2.4272403950067879E-3</v>
      </c>
      <c r="U7" s="243">
        <v>2.476429374360233E-3</v>
      </c>
      <c r="V7" s="243">
        <v>2.5268146178188426E-3</v>
      </c>
      <c r="W7" s="243">
        <v>2.5705110424727074E-3</v>
      </c>
      <c r="X7" s="243">
        <v>2.6087605576795587E-3</v>
      </c>
      <c r="Y7" s="243">
        <v>2.6411865863744423E-3</v>
      </c>
      <c r="Z7" s="243">
        <v>2.6725009129719922E-3</v>
      </c>
      <c r="AA7" s="243">
        <v>2.701944968765847E-3</v>
      </c>
      <c r="AB7" s="243">
        <v>2.7262484966586601E-3</v>
      </c>
      <c r="AC7" s="243">
        <v>2.7509686111031259E-3</v>
      </c>
      <c r="AD7" s="243">
        <v>2.7737938630636909E-3</v>
      </c>
      <c r="AE7" s="243">
        <v>2.794188683719927E-3</v>
      </c>
      <c r="AF7" s="243">
        <v>2.812824708660303E-3</v>
      </c>
      <c r="AG7" s="243"/>
      <c r="AH7" s="243"/>
      <c r="AI7" s="243"/>
      <c r="AJ7" s="245"/>
    </row>
    <row r="8" spans="1:36">
      <c r="A8" s="242">
        <v>41820</v>
      </c>
      <c r="B8" s="243">
        <v>7.4427129046159972E-5</v>
      </c>
      <c r="C8" s="243">
        <v>2.613828665963981E-4</v>
      </c>
      <c r="D8" s="243">
        <v>5.0158262895790516E-4</v>
      </c>
      <c r="E8" s="243">
        <v>8.0332014673805557E-4</v>
      </c>
      <c r="F8" s="243">
        <v>1.0546130256479476E-3</v>
      </c>
      <c r="G8" s="243">
        <v>1.2281497286946985E-3</v>
      </c>
      <c r="H8" s="243">
        <v>1.3703472440039206E-3</v>
      </c>
      <c r="I8" s="243">
        <v>1.5003341971320759E-3</v>
      </c>
      <c r="J8" s="243">
        <v>1.6072231139971646E-3</v>
      </c>
      <c r="K8" s="243">
        <v>1.7046372923192419E-3</v>
      </c>
      <c r="L8" s="243">
        <v>1.799042612076706E-3</v>
      </c>
      <c r="M8" s="243">
        <v>1.8828132781081709E-3</v>
      </c>
      <c r="N8" s="243">
        <v>1.9630989737968122E-3</v>
      </c>
      <c r="O8" s="243">
        <v>2.0338821637442602E-3</v>
      </c>
      <c r="P8" s="243">
        <v>2.0995077749594057E-3</v>
      </c>
      <c r="Q8" s="243">
        <v>2.1610048604604735E-3</v>
      </c>
      <c r="R8" s="243">
        <v>2.2183449218542393E-3</v>
      </c>
      <c r="S8" s="243">
        <v>2.2702963595549611E-3</v>
      </c>
      <c r="T8" s="243">
        <v>2.325762861009102E-3</v>
      </c>
      <c r="U8" s="243">
        <v>2.3794130990217812E-3</v>
      </c>
      <c r="V8" s="243">
        <v>2.4266702971339248E-3</v>
      </c>
      <c r="W8" s="243">
        <v>2.4683725392426912E-3</v>
      </c>
      <c r="X8" s="243">
        <v>2.5035581382836817E-3</v>
      </c>
      <c r="Y8" s="243">
        <v>2.5369211979582194E-3</v>
      </c>
      <c r="Z8" s="243">
        <v>2.5679866976996272E-3</v>
      </c>
      <c r="AA8" s="243">
        <v>2.5979702036625328E-3</v>
      </c>
      <c r="AB8" s="243">
        <v>2.6211160901650084E-3</v>
      </c>
      <c r="AC8" s="243"/>
      <c r="AD8" s="243"/>
      <c r="AE8" s="243"/>
      <c r="AF8" s="243"/>
      <c r="AG8" s="243"/>
      <c r="AH8" s="243"/>
      <c r="AI8" s="243"/>
      <c r="AJ8" s="245"/>
    </row>
    <row r="9" spans="1:36">
      <c r="A9" s="242">
        <v>42185</v>
      </c>
      <c r="B9" s="243">
        <v>6.7756133689873211E-5</v>
      </c>
      <c r="C9" s="243">
        <v>2.5038637135190871E-4</v>
      </c>
      <c r="D9" s="243">
        <v>4.8889014540327272E-4</v>
      </c>
      <c r="E9" s="243">
        <v>7.9388870647780852E-4</v>
      </c>
      <c r="F9" s="243">
        <v>1.0516773168865461E-3</v>
      </c>
      <c r="G9" s="243">
        <v>1.2370754008782982E-3</v>
      </c>
      <c r="H9" s="243">
        <v>1.3810160851833848E-3</v>
      </c>
      <c r="I9" s="243">
        <v>1.5122934428801619E-3</v>
      </c>
      <c r="J9" s="243">
        <v>1.6253933382848228E-3</v>
      </c>
      <c r="K9" s="243">
        <v>1.7290345835092476E-3</v>
      </c>
      <c r="L9" s="243">
        <v>1.8261124012014093E-3</v>
      </c>
      <c r="M9" s="243">
        <v>1.9199771318768348E-3</v>
      </c>
      <c r="N9" s="243">
        <v>2.0067977192695439E-3</v>
      </c>
      <c r="O9" s="243">
        <v>2.0852373327827451E-3</v>
      </c>
      <c r="P9" s="243">
        <v>2.1593502227602781E-3</v>
      </c>
      <c r="Q9" s="243">
        <v>2.2369459894687341E-3</v>
      </c>
      <c r="R9" s="243">
        <v>2.313714023199331E-3</v>
      </c>
      <c r="S9" s="243">
        <v>2.3835145990648192E-3</v>
      </c>
      <c r="T9" s="243">
        <v>2.4504945029429075E-3</v>
      </c>
      <c r="U9" s="243">
        <v>2.5171721329813627E-3</v>
      </c>
      <c r="V9" s="243">
        <v>2.5784812266807754E-3</v>
      </c>
      <c r="W9" s="243">
        <v>2.6361694738015009E-3</v>
      </c>
      <c r="X9" s="243">
        <v>2.682463044095662E-3</v>
      </c>
      <c r="Y9" s="243"/>
      <c r="Z9" s="243"/>
      <c r="AA9" s="243"/>
      <c r="AB9" s="243"/>
      <c r="AC9" s="243"/>
      <c r="AD9" s="243"/>
      <c r="AE9" s="243"/>
      <c r="AF9" s="243"/>
      <c r="AG9" s="243"/>
      <c r="AH9" s="243"/>
      <c r="AI9" s="243"/>
      <c r="AJ9" s="245"/>
    </row>
    <row r="10" spans="1:36">
      <c r="A10" s="242">
        <v>42551</v>
      </c>
      <c r="B10" s="243">
        <v>6.7368472261082653E-5</v>
      </c>
      <c r="C10" s="243">
        <v>2.4887611614541179E-4</v>
      </c>
      <c r="D10" s="243">
        <v>4.7970334199334613E-4</v>
      </c>
      <c r="E10" s="243">
        <v>7.8825997194487444E-4</v>
      </c>
      <c r="F10" s="243">
        <v>1.0595751697911697E-3</v>
      </c>
      <c r="G10" s="243">
        <v>1.2461176497584568E-3</v>
      </c>
      <c r="H10" s="243">
        <v>1.3908139937779368E-3</v>
      </c>
      <c r="I10" s="243">
        <v>1.5272488359303672E-3</v>
      </c>
      <c r="J10" s="243">
        <v>1.6563475521186833E-3</v>
      </c>
      <c r="K10" s="243">
        <v>1.7750438168758465E-3</v>
      </c>
      <c r="L10" s="243">
        <v>1.8831871914166763E-3</v>
      </c>
      <c r="M10" s="243">
        <v>1.9916157374400157E-3</v>
      </c>
      <c r="N10" s="243">
        <v>2.102832109869536E-3</v>
      </c>
      <c r="O10" s="243">
        <v>2.2032246510050144E-3</v>
      </c>
      <c r="P10" s="243">
        <v>2.2986079170978268E-3</v>
      </c>
      <c r="Q10" s="243">
        <v>2.3921107394699157E-3</v>
      </c>
      <c r="R10" s="243">
        <v>2.4847865142007901E-3</v>
      </c>
      <c r="S10" s="243">
        <v>2.5750246883173788E-3</v>
      </c>
      <c r="T10" s="243">
        <v>2.6526078530082959E-3</v>
      </c>
      <c r="U10" s="243"/>
      <c r="V10" s="243"/>
      <c r="W10" s="243"/>
      <c r="X10" s="243"/>
      <c r="Y10" s="243"/>
      <c r="Z10" s="243"/>
      <c r="AA10" s="243"/>
      <c r="AB10" s="243"/>
      <c r="AC10" s="243"/>
      <c r="AD10" s="243"/>
      <c r="AE10" s="243"/>
      <c r="AF10" s="243"/>
      <c r="AG10" s="243"/>
      <c r="AH10" s="243"/>
      <c r="AI10" s="243"/>
      <c r="AJ10" s="245"/>
    </row>
    <row r="11" spans="1:36">
      <c r="A11" s="242">
        <v>42916</v>
      </c>
      <c r="B11" s="243">
        <v>7.6339585536990763E-5</v>
      </c>
      <c r="C11" s="243">
        <v>2.7521667798225817E-4</v>
      </c>
      <c r="D11" s="243">
        <v>5.4466605570661106E-4</v>
      </c>
      <c r="E11" s="243">
        <v>8.7750658238898362E-4</v>
      </c>
      <c r="F11" s="243">
        <v>1.1901675132909059E-3</v>
      </c>
      <c r="G11" s="243">
        <v>1.4058155669625307E-3</v>
      </c>
      <c r="H11" s="243">
        <v>1.589999681389824E-3</v>
      </c>
      <c r="I11" s="243">
        <v>1.7621181527143711E-3</v>
      </c>
      <c r="J11" s="243">
        <v>1.9270605616489565E-3</v>
      </c>
      <c r="K11" s="243">
        <v>2.0781840208807388E-3</v>
      </c>
      <c r="L11" s="243">
        <v>2.2157215438250817E-3</v>
      </c>
      <c r="M11" s="243">
        <v>2.3519042342994121E-3</v>
      </c>
      <c r="N11" s="243">
        <v>2.4853483175172361E-3</v>
      </c>
      <c r="O11" s="243">
        <v>2.6161153711802242E-3</v>
      </c>
      <c r="P11" s="243">
        <v>2.7299350424926359E-3</v>
      </c>
      <c r="Q11" s="243"/>
      <c r="R11" s="243"/>
      <c r="S11" s="243"/>
      <c r="T11" s="243"/>
      <c r="U11" s="243"/>
      <c r="V11" s="243"/>
      <c r="W11" s="243"/>
      <c r="X11" s="243"/>
      <c r="Y11" s="243"/>
      <c r="Z11" s="243"/>
      <c r="AA11" s="243"/>
      <c r="AB11" s="243"/>
      <c r="AC11" s="243"/>
      <c r="AD11" s="243"/>
      <c r="AE11" s="243"/>
      <c r="AF11" s="243"/>
      <c r="AG11" s="243"/>
      <c r="AH11" s="243"/>
      <c r="AI11" s="243"/>
      <c r="AJ11" s="245"/>
    </row>
    <row r="12" spans="1:36">
      <c r="A12" s="242">
        <v>43281</v>
      </c>
      <c r="B12" s="243">
        <v>8.1516972195239064E-5</v>
      </c>
      <c r="C12" s="243">
        <v>3.1394161835261811E-4</v>
      </c>
      <c r="D12" s="243">
        <v>5.9441794270753765E-4</v>
      </c>
      <c r="E12" s="243">
        <v>9.6051685827183329E-4</v>
      </c>
      <c r="F12" s="243">
        <v>1.3877410856243857E-3</v>
      </c>
      <c r="G12" s="243">
        <v>1.7103068176791694E-3</v>
      </c>
      <c r="H12" s="243">
        <v>1.9811811332545934E-3</v>
      </c>
      <c r="I12" s="243">
        <v>2.233301820664823E-3</v>
      </c>
      <c r="J12" s="243">
        <v>2.4777528326401848E-3</v>
      </c>
      <c r="K12" s="243">
        <v>2.7036474885339099E-3</v>
      </c>
      <c r="L12" s="243">
        <v>2.906498641074558E-3</v>
      </c>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5"/>
    </row>
    <row r="13" spans="1:36">
      <c r="A13" s="242">
        <v>43646</v>
      </c>
      <c r="B13" s="243">
        <v>7.259224784160054E-5</v>
      </c>
      <c r="C13" s="243">
        <v>3.0888388230429601E-4</v>
      </c>
      <c r="D13" s="243">
        <v>6.1880959708761351E-4</v>
      </c>
      <c r="E13" s="243">
        <v>1.0339964488434788E-3</v>
      </c>
      <c r="F13" s="243">
        <v>1.5062199083602133E-3</v>
      </c>
      <c r="G13" s="243">
        <v>1.9221665726782101E-3</v>
      </c>
      <c r="H13" s="243">
        <v>2.2457718768426854E-3</v>
      </c>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5"/>
    </row>
    <row r="14" spans="1:36">
      <c r="A14" s="246">
        <v>44012</v>
      </c>
      <c r="B14" s="243">
        <v>7.410405143901118E-5</v>
      </c>
      <c r="C14" s="243">
        <v>3.7992074096707286E-4</v>
      </c>
      <c r="D14" s="243">
        <v>7.6777739606253908E-4</v>
      </c>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c r="AG14" s="243"/>
      <c r="AH14" s="243"/>
      <c r="AI14" s="243"/>
      <c r="AJ14" s="245"/>
    </row>
    <row r="15" spans="1:36">
      <c r="A15" s="239"/>
      <c r="B15" s="247"/>
      <c r="C15" s="247"/>
      <c r="D15" s="247"/>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8"/>
    </row>
    <row r="16" spans="1:36">
      <c r="A16" s="98" t="s">
        <v>372</v>
      </c>
    </row>
    <row r="17" spans="1:36">
      <c r="A17" s="249"/>
      <c r="B17" s="249"/>
      <c r="C17" s="249"/>
      <c r="D17" s="249"/>
    </row>
    <row r="18" spans="1:36" collapsed="1">
      <c r="A18" s="85" t="s">
        <v>379</v>
      </c>
    </row>
    <row r="19" spans="1:36">
      <c r="B19" s="235" t="s">
        <v>370</v>
      </c>
      <c r="C19" s="236"/>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8"/>
    </row>
    <row r="20" spans="1:36">
      <c r="A20" s="239" t="s">
        <v>371</v>
      </c>
      <c r="B20" s="240">
        <v>0</v>
      </c>
      <c r="C20" s="240">
        <v>1</v>
      </c>
      <c r="D20" s="240">
        <v>2</v>
      </c>
      <c r="E20" s="240">
        <v>3</v>
      </c>
      <c r="F20" s="240">
        <v>4</v>
      </c>
      <c r="G20" s="240">
        <v>5</v>
      </c>
      <c r="H20" s="240">
        <v>6</v>
      </c>
      <c r="I20" s="240">
        <v>7</v>
      </c>
      <c r="J20" s="240">
        <v>8</v>
      </c>
      <c r="K20" s="240">
        <v>9</v>
      </c>
      <c r="L20" s="240">
        <v>10</v>
      </c>
      <c r="M20" s="240">
        <v>11</v>
      </c>
      <c r="N20" s="240">
        <v>12</v>
      </c>
      <c r="O20" s="240">
        <v>13</v>
      </c>
      <c r="P20" s="240">
        <v>14</v>
      </c>
      <c r="Q20" s="240">
        <v>15</v>
      </c>
      <c r="R20" s="240">
        <v>16</v>
      </c>
      <c r="S20" s="240">
        <v>17</v>
      </c>
      <c r="T20" s="240">
        <v>18</v>
      </c>
      <c r="U20" s="240">
        <v>19</v>
      </c>
      <c r="V20" s="240">
        <v>20</v>
      </c>
      <c r="W20" s="240">
        <v>21</v>
      </c>
      <c r="X20" s="240">
        <v>22</v>
      </c>
      <c r="Y20" s="240">
        <v>23</v>
      </c>
      <c r="Z20" s="240">
        <v>24</v>
      </c>
      <c r="AA20" s="240">
        <v>25</v>
      </c>
      <c r="AB20" s="240">
        <v>26</v>
      </c>
      <c r="AC20" s="240">
        <v>27</v>
      </c>
      <c r="AD20" s="240">
        <v>28</v>
      </c>
      <c r="AE20" s="240">
        <v>29</v>
      </c>
      <c r="AF20" s="240">
        <v>30</v>
      </c>
      <c r="AG20" s="240">
        <v>31</v>
      </c>
      <c r="AH20" s="240">
        <v>32</v>
      </c>
      <c r="AI20" s="240">
        <v>33</v>
      </c>
      <c r="AJ20" s="241">
        <v>34</v>
      </c>
    </row>
    <row r="21" spans="1:36">
      <c r="A21" s="242">
        <v>41090</v>
      </c>
      <c r="B21" s="243">
        <v>7.3278958413077415E-5</v>
      </c>
      <c r="C21" s="243">
        <v>3.1930974720056828E-4</v>
      </c>
      <c r="D21" s="243">
        <v>6.3890106016951215E-4</v>
      </c>
      <c r="E21" s="243">
        <v>1.0560088038058899E-3</v>
      </c>
      <c r="F21" s="243">
        <v>1.4399996921228766E-3</v>
      </c>
      <c r="G21" s="243">
        <v>1.6601868329518879E-3</v>
      </c>
      <c r="H21" s="243">
        <v>1.8103060143996048E-3</v>
      </c>
      <c r="I21" s="243">
        <v>1.9328466828115937E-3</v>
      </c>
      <c r="J21" s="243">
        <v>2.0341569663543781E-3</v>
      </c>
      <c r="K21" s="243">
        <v>2.111943195058395E-3</v>
      </c>
      <c r="L21" s="243">
        <v>2.1724626206223638E-3</v>
      </c>
      <c r="M21" s="243">
        <v>2.2256696097915827E-3</v>
      </c>
      <c r="N21" s="243">
        <v>2.2769942548088681E-3</v>
      </c>
      <c r="O21" s="243">
        <v>2.3135060483330055E-3</v>
      </c>
      <c r="P21" s="243">
        <v>2.3436662953126813E-3</v>
      </c>
      <c r="Q21" s="243">
        <v>2.3782045640266306E-3</v>
      </c>
      <c r="R21" s="243">
        <v>2.410526240759102E-3</v>
      </c>
      <c r="S21" s="243">
        <v>2.4397475640596375E-3</v>
      </c>
      <c r="T21" s="243">
        <v>2.4624139354411131E-3</v>
      </c>
      <c r="U21" s="243">
        <v>2.485115693794586E-3</v>
      </c>
      <c r="V21" s="243">
        <v>2.5106353172356091E-3</v>
      </c>
      <c r="W21" s="243">
        <v>2.52969219206562E-3</v>
      </c>
      <c r="X21" s="243">
        <v>2.5485736434397591E-3</v>
      </c>
      <c r="Y21" s="243">
        <v>2.571278702164414E-3</v>
      </c>
      <c r="Z21" s="243">
        <v>2.5969849275701436E-3</v>
      </c>
      <c r="AA21" s="243">
        <v>2.6149640565644758E-3</v>
      </c>
      <c r="AB21" s="243">
        <v>2.6325166128226864E-3</v>
      </c>
      <c r="AC21" s="243">
        <v>2.6480666237967011E-3</v>
      </c>
      <c r="AD21" s="243">
        <v>2.6665704982894427E-3</v>
      </c>
      <c r="AE21" s="243">
        <v>2.6826380341322346E-3</v>
      </c>
      <c r="AF21" s="243">
        <v>2.6982896044843623E-3</v>
      </c>
      <c r="AG21" s="243">
        <v>2.7158776523833646E-3</v>
      </c>
      <c r="AH21" s="243">
        <v>2.7311024817094224E-3</v>
      </c>
      <c r="AI21" s="243">
        <v>2.7432250033516737E-3</v>
      </c>
      <c r="AJ21" s="244">
        <v>2.752396311185411E-3</v>
      </c>
    </row>
    <row r="22" spans="1:36">
      <c r="A22" s="242">
        <v>41455</v>
      </c>
      <c r="B22" s="243">
        <v>7.7075349011932842E-5</v>
      </c>
      <c r="C22" s="243">
        <v>2.8925570803177186E-4</v>
      </c>
      <c r="D22" s="243">
        <v>5.7397131927732154E-4</v>
      </c>
      <c r="E22" s="243">
        <v>9.2008114110672938E-4</v>
      </c>
      <c r="F22" s="243">
        <v>1.224728927823068E-3</v>
      </c>
      <c r="G22" s="243">
        <v>1.3951777018995576E-3</v>
      </c>
      <c r="H22" s="243">
        <v>1.5063513630819221E-3</v>
      </c>
      <c r="I22" s="243">
        <v>1.595959795573652E-3</v>
      </c>
      <c r="J22" s="243">
        <v>1.669807176997249E-3</v>
      </c>
      <c r="K22" s="243">
        <v>1.7283496145795816E-3</v>
      </c>
      <c r="L22" s="243">
        <v>1.7743792732482274E-3</v>
      </c>
      <c r="M22" s="243">
        <v>1.8191378174675936E-3</v>
      </c>
      <c r="N22" s="243">
        <v>1.8618850861701201E-3</v>
      </c>
      <c r="O22" s="243">
        <v>1.8958531710420545E-3</v>
      </c>
      <c r="P22" s="243">
        <v>1.9263988968930747E-3</v>
      </c>
      <c r="Q22" s="243">
        <v>1.9545917026760813E-3</v>
      </c>
      <c r="R22" s="243">
        <v>1.9842471404465708E-3</v>
      </c>
      <c r="S22" s="243">
        <v>2.0078994449266589E-3</v>
      </c>
      <c r="T22" s="243">
        <v>2.0325217640770705E-3</v>
      </c>
      <c r="U22" s="243">
        <v>2.0535849723469319E-3</v>
      </c>
      <c r="V22" s="243">
        <v>2.0777228250398634E-3</v>
      </c>
      <c r="W22" s="243">
        <v>2.0996062013069958E-3</v>
      </c>
      <c r="X22" s="243">
        <v>2.1203111580584671E-3</v>
      </c>
      <c r="Y22" s="243">
        <v>2.1390960958149029E-3</v>
      </c>
      <c r="Z22" s="243">
        <v>2.1621861507351674E-3</v>
      </c>
      <c r="AA22" s="243">
        <v>2.1806468962782275E-3</v>
      </c>
      <c r="AB22" s="243">
        <v>2.1964428696214038E-3</v>
      </c>
      <c r="AC22" s="243">
        <v>2.2137803121168634E-3</v>
      </c>
      <c r="AD22" s="243">
        <v>2.2321747077339383E-3</v>
      </c>
      <c r="AE22" s="243">
        <v>2.2460387285184688E-3</v>
      </c>
      <c r="AF22" s="243">
        <v>2.2603230046554777E-3</v>
      </c>
      <c r="AG22" s="243"/>
      <c r="AH22" s="243"/>
      <c r="AI22" s="243"/>
      <c r="AJ22" s="245"/>
    </row>
    <row r="23" spans="1:36">
      <c r="A23" s="242">
        <v>41820</v>
      </c>
      <c r="B23" s="243">
        <v>8.1834762042051778E-5</v>
      </c>
      <c r="C23" s="243">
        <v>2.9058581700083623E-4</v>
      </c>
      <c r="D23" s="243">
        <v>5.5014071654032064E-4</v>
      </c>
      <c r="E23" s="243">
        <v>8.4948072817234177E-4</v>
      </c>
      <c r="F23" s="243">
        <v>1.1519807150691054E-3</v>
      </c>
      <c r="G23" s="243">
        <v>1.3338754485247763E-3</v>
      </c>
      <c r="H23" s="243">
        <v>1.4421634434246572E-3</v>
      </c>
      <c r="I23" s="243">
        <v>1.5339714869520293E-3</v>
      </c>
      <c r="J23" s="243">
        <v>1.603154009484151E-3</v>
      </c>
      <c r="K23" s="243">
        <v>1.6571666106836446E-3</v>
      </c>
      <c r="L23" s="243">
        <v>1.7039029185848408E-3</v>
      </c>
      <c r="M23" s="243">
        <v>1.7582103422478037E-3</v>
      </c>
      <c r="N23" s="243">
        <v>1.8045943327195859E-3</v>
      </c>
      <c r="O23" s="243">
        <v>1.8487353634473673E-3</v>
      </c>
      <c r="P23" s="243">
        <v>1.8815253513140614E-3</v>
      </c>
      <c r="Q23" s="243">
        <v>1.9191259394737686E-3</v>
      </c>
      <c r="R23" s="243">
        <v>1.9547260609453759E-3</v>
      </c>
      <c r="S23" s="243">
        <v>1.9841472304489016E-3</v>
      </c>
      <c r="T23" s="243">
        <v>2.0157642400237398E-3</v>
      </c>
      <c r="U23" s="243">
        <v>2.0454058291165928E-3</v>
      </c>
      <c r="V23" s="243">
        <v>2.0757742718781045E-3</v>
      </c>
      <c r="W23" s="243">
        <v>2.1009739902448474E-3</v>
      </c>
      <c r="X23" s="243">
        <v>2.1219738817362973E-3</v>
      </c>
      <c r="Y23" s="243">
        <v>2.1455977629696861E-3</v>
      </c>
      <c r="Z23" s="243">
        <v>2.1682363330932414E-3</v>
      </c>
      <c r="AA23" s="243">
        <v>2.1912276574919598E-3</v>
      </c>
      <c r="AB23" s="243">
        <v>2.2083589552059314E-3</v>
      </c>
      <c r="AC23" s="243"/>
      <c r="AD23" s="243"/>
      <c r="AE23" s="243"/>
      <c r="AF23" s="243"/>
      <c r="AG23" s="243"/>
      <c r="AH23" s="243"/>
      <c r="AI23" s="243"/>
      <c r="AJ23" s="245"/>
    </row>
    <row r="24" spans="1:36">
      <c r="A24" s="242">
        <v>42185</v>
      </c>
      <c r="B24" s="243">
        <v>6.5727842289250543E-5</v>
      </c>
      <c r="C24" s="243">
        <v>2.6790602089649709E-4</v>
      </c>
      <c r="D24" s="243">
        <v>5.3482342342010055E-4</v>
      </c>
      <c r="E24" s="243">
        <v>8.771086984668933E-4</v>
      </c>
      <c r="F24" s="243">
        <v>1.1826907241124717E-3</v>
      </c>
      <c r="G24" s="243">
        <v>1.3594860987596611E-3</v>
      </c>
      <c r="H24" s="243">
        <v>1.4704880306752486E-3</v>
      </c>
      <c r="I24" s="243">
        <v>1.5696952814865282E-3</v>
      </c>
      <c r="J24" s="243">
        <v>1.6548405182648599E-3</v>
      </c>
      <c r="K24" s="243">
        <v>1.7206145916252487E-3</v>
      </c>
      <c r="L24" s="243">
        <v>1.7753205166048812E-3</v>
      </c>
      <c r="M24" s="243">
        <v>1.8312780899773994E-3</v>
      </c>
      <c r="N24" s="243">
        <v>1.8908275015528961E-3</v>
      </c>
      <c r="O24" s="243">
        <v>1.9344013897024711E-3</v>
      </c>
      <c r="P24" s="243">
        <v>1.9786637456146857E-3</v>
      </c>
      <c r="Q24" s="243">
        <v>2.0193807151489477E-3</v>
      </c>
      <c r="R24" s="243">
        <v>2.0628729370292653E-3</v>
      </c>
      <c r="S24" s="243">
        <v>2.0962033540291797E-3</v>
      </c>
      <c r="T24" s="243">
        <v>2.1247160222736062E-3</v>
      </c>
      <c r="U24" s="243">
        <v>2.1599226278947942E-3</v>
      </c>
      <c r="V24" s="243">
        <v>2.1958603209335965E-3</v>
      </c>
      <c r="W24" s="243">
        <v>2.2271812822188962E-3</v>
      </c>
      <c r="X24" s="243">
        <v>2.2499624524958389E-3</v>
      </c>
      <c r="Y24" s="243"/>
      <c r="Z24" s="243"/>
      <c r="AA24" s="243"/>
      <c r="AB24" s="243"/>
      <c r="AC24" s="243"/>
      <c r="AD24" s="243"/>
      <c r="AE24" s="243"/>
      <c r="AF24" s="243"/>
      <c r="AG24" s="243"/>
      <c r="AH24" s="243"/>
      <c r="AI24" s="243"/>
      <c r="AJ24" s="245"/>
    </row>
    <row r="25" spans="1:36">
      <c r="A25" s="242">
        <v>42551</v>
      </c>
      <c r="B25" s="243">
        <v>6.1010470216141212E-5</v>
      </c>
      <c r="C25" s="243">
        <v>2.5924510648066133E-4</v>
      </c>
      <c r="D25" s="243">
        <v>5.2099953602451543E-4</v>
      </c>
      <c r="E25" s="243">
        <v>8.8267720568470343E-4</v>
      </c>
      <c r="F25" s="243">
        <v>1.2062711173497606E-3</v>
      </c>
      <c r="G25" s="243">
        <v>1.3993015073005789E-3</v>
      </c>
      <c r="H25" s="243">
        <v>1.5256591587780406E-3</v>
      </c>
      <c r="I25" s="243">
        <v>1.6366441432968421E-3</v>
      </c>
      <c r="J25" s="243">
        <v>1.7326709692881885E-3</v>
      </c>
      <c r="K25" s="243">
        <v>1.8050971301673236E-3</v>
      </c>
      <c r="L25" s="243">
        <v>1.8761002017438388E-3</v>
      </c>
      <c r="M25" s="243">
        <v>1.9460234587366481E-3</v>
      </c>
      <c r="N25" s="243">
        <v>2.0221193800598032E-3</v>
      </c>
      <c r="O25" s="243">
        <v>2.0773508463148857E-3</v>
      </c>
      <c r="P25" s="243">
        <v>2.1218651473107601E-3</v>
      </c>
      <c r="Q25" s="243">
        <v>2.1759674502250487E-3</v>
      </c>
      <c r="R25" s="243">
        <v>2.2263991185651521E-3</v>
      </c>
      <c r="S25" s="243">
        <v>2.2704230978177354E-3</v>
      </c>
      <c r="T25" s="243">
        <v>2.3049375561873704E-3</v>
      </c>
      <c r="U25" s="243"/>
      <c r="V25" s="243"/>
      <c r="W25" s="243"/>
      <c r="X25" s="243"/>
      <c r="Y25" s="243"/>
      <c r="Z25" s="243"/>
      <c r="AA25" s="243"/>
      <c r="AB25" s="243"/>
      <c r="AC25" s="243"/>
      <c r="AD25" s="243"/>
      <c r="AE25" s="243"/>
      <c r="AF25" s="243"/>
      <c r="AG25" s="243"/>
      <c r="AH25" s="243"/>
      <c r="AI25" s="243"/>
      <c r="AJ25" s="245"/>
    </row>
    <row r="26" spans="1:36">
      <c r="A26" s="242">
        <v>42916</v>
      </c>
      <c r="B26" s="243">
        <v>6.7299738205279681E-5</v>
      </c>
      <c r="C26" s="243">
        <v>2.869970212835925E-4</v>
      </c>
      <c r="D26" s="243">
        <v>5.7864022616705508E-4</v>
      </c>
      <c r="E26" s="243">
        <v>9.546463536041018E-4</v>
      </c>
      <c r="F26" s="243">
        <v>1.3163707377507961E-3</v>
      </c>
      <c r="G26" s="243">
        <v>1.5063669710728741E-3</v>
      </c>
      <c r="H26" s="243">
        <v>1.6700683327951537E-3</v>
      </c>
      <c r="I26" s="243">
        <v>1.7948229963525529E-3</v>
      </c>
      <c r="J26" s="243">
        <v>1.9255117758803732E-3</v>
      </c>
      <c r="K26" s="243">
        <v>2.0232674644067201E-3</v>
      </c>
      <c r="L26" s="243">
        <v>2.1054142950319363E-3</v>
      </c>
      <c r="M26" s="243">
        <v>2.1923535178144543E-3</v>
      </c>
      <c r="N26" s="243">
        <v>2.276272216540429E-3</v>
      </c>
      <c r="O26" s="243">
        <v>2.3489669607656095E-3</v>
      </c>
      <c r="P26" s="243">
        <v>2.3994398387910789E-3</v>
      </c>
      <c r="Q26" s="243"/>
      <c r="R26" s="243"/>
      <c r="S26" s="243"/>
      <c r="T26" s="243"/>
      <c r="U26" s="243"/>
      <c r="V26" s="243"/>
      <c r="W26" s="243"/>
      <c r="X26" s="243"/>
      <c r="Y26" s="243"/>
      <c r="Z26" s="243"/>
      <c r="AA26" s="243"/>
      <c r="AB26" s="243"/>
      <c r="AC26" s="243"/>
      <c r="AD26" s="243"/>
      <c r="AE26" s="243"/>
      <c r="AF26" s="243"/>
      <c r="AG26" s="243"/>
      <c r="AH26" s="243"/>
      <c r="AI26" s="243"/>
      <c r="AJ26" s="245"/>
    </row>
    <row r="27" spans="1:36">
      <c r="A27" s="242">
        <v>43281</v>
      </c>
      <c r="B27" s="243">
        <v>7.6729980104583203E-5</v>
      </c>
      <c r="C27" s="243">
        <v>2.8935568860375343E-4</v>
      </c>
      <c r="D27" s="243">
        <v>6.2471500496237261E-4</v>
      </c>
      <c r="E27" s="243">
        <v>9.6971677488680112E-4</v>
      </c>
      <c r="F27" s="243">
        <v>1.4412379590722126E-3</v>
      </c>
      <c r="G27" s="243">
        <v>1.6779311939153529E-3</v>
      </c>
      <c r="H27" s="243">
        <v>1.8468439814732633E-3</v>
      </c>
      <c r="I27" s="243">
        <v>2.0136511834736156E-3</v>
      </c>
      <c r="J27" s="243">
        <v>2.157156029374848E-3</v>
      </c>
      <c r="K27" s="243">
        <v>2.2768423148442287E-3</v>
      </c>
      <c r="L27" s="243">
        <v>2.3667034698746244E-3</v>
      </c>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5"/>
    </row>
    <row r="28" spans="1:36">
      <c r="A28" s="242">
        <v>43646</v>
      </c>
      <c r="B28" s="243">
        <v>9.5516389958618617E-5</v>
      </c>
      <c r="C28" s="243">
        <v>3.3668424053432658E-4</v>
      </c>
      <c r="D28" s="243">
        <v>6.0012322440225604E-4</v>
      </c>
      <c r="E28" s="243">
        <v>9.2225418409916035E-4</v>
      </c>
      <c r="F28" s="243">
        <v>1.3606061356982964E-3</v>
      </c>
      <c r="G28" s="243">
        <v>1.6211844652316992E-3</v>
      </c>
      <c r="H28" s="243">
        <v>1.7906017977955279E-3</v>
      </c>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5"/>
    </row>
    <row r="29" spans="1:36">
      <c r="A29" s="246">
        <v>44012</v>
      </c>
      <c r="B29" s="243">
        <v>7.165035508510644E-5</v>
      </c>
      <c r="C29" s="243">
        <v>3.2182930265374694E-4</v>
      </c>
      <c r="D29" s="243">
        <v>6.0794393434308576E-4</v>
      </c>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5"/>
    </row>
    <row r="30" spans="1:36">
      <c r="A30" s="239"/>
      <c r="B30" s="247"/>
      <c r="C30" s="247"/>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8"/>
    </row>
    <row r="31" spans="1:36">
      <c r="A31" s="98" t="s">
        <v>372</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EA295-D3A8-4152-AAA4-47A1D604130E}">
  <dimension ref="A1:AJ31"/>
  <sheetViews>
    <sheetView workbookViewId="0"/>
  </sheetViews>
  <sheetFormatPr defaultColWidth="8.85546875" defaultRowHeight="15"/>
  <cols>
    <col min="1" max="16384" width="8.85546875" style="98"/>
  </cols>
  <sheetData>
    <row r="1" spans="1:36" ht="28.5">
      <c r="A1" s="234" t="s">
        <v>380</v>
      </c>
    </row>
    <row r="3" spans="1:36" collapsed="1">
      <c r="A3" s="85" t="s">
        <v>381</v>
      </c>
    </row>
    <row r="4" spans="1:36">
      <c r="B4" s="235" t="s">
        <v>370</v>
      </c>
      <c r="C4" s="236"/>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row>
    <row r="5" spans="1:36">
      <c r="A5" s="239" t="s">
        <v>371</v>
      </c>
      <c r="B5" s="240">
        <v>0</v>
      </c>
      <c r="C5" s="240">
        <v>1</v>
      </c>
      <c r="D5" s="240">
        <v>2</v>
      </c>
      <c r="E5" s="240">
        <v>3</v>
      </c>
      <c r="F5" s="240">
        <v>4</v>
      </c>
      <c r="G5" s="240">
        <v>5</v>
      </c>
      <c r="H5" s="240">
        <v>6</v>
      </c>
      <c r="I5" s="240">
        <v>7</v>
      </c>
      <c r="J5" s="240">
        <v>8</v>
      </c>
      <c r="K5" s="240">
        <v>9</v>
      </c>
      <c r="L5" s="240">
        <v>10</v>
      </c>
      <c r="M5" s="240">
        <v>11</v>
      </c>
      <c r="N5" s="240">
        <v>12</v>
      </c>
      <c r="O5" s="240">
        <v>13</v>
      </c>
      <c r="P5" s="240">
        <v>14</v>
      </c>
      <c r="Q5" s="240">
        <v>15</v>
      </c>
      <c r="R5" s="240">
        <v>16</v>
      </c>
      <c r="S5" s="240">
        <v>17</v>
      </c>
      <c r="T5" s="240">
        <v>18</v>
      </c>
      <c r="U5" s="240">
        <v>19</v>
      </c>
      <c r="V5" s="240">
        <v>20</v>
      </c>
      <c r="W5" s="240">
        <v>21</v>
      </c>
      <c r="X5" s="240">
        <v>22</v>
      </c>
      <c r="Y5" s="240">
        <v>23</v>
      </c>
      <c r="Z5" s="240">
        <v>24</v>
      </c>
      <c r="AA5" s="240">
        <v>25</v>
      </c>
      <c r="AB5" s="240">
        <v>26</v>
      </c>
      <c r="AC5" s="240">
        <v>27</v>
      </c>
      <c r="AD5" s="240">
        <v>28</v>
      </c>
      <c r="AE5" s="240">
        <v>29</v>
      </c>
      <c r="AF5" s="240">
        <v>30</v>
      </c>
      <c r="AG5" s="240">
        <v>31</v>
      </c>
      <c r="AH5" s="240">
        <v>32</v>
      </c>
      <c r="AI5" s="240">
        <v>33</v>
      </c>
      <c r="AJ5" s="241">
        <v>34</v>
      </c>
    </row>
    <row r="6" spans="1:36">
      <c r="A6" s="242">
        <v>41090</v>
      </c>
      <c r="B6" s="243">
        <v>1.0979267739325596E-4</v>
      </c>
      <c r="C6" s="243">
        <v>4.2354253976149581E-4</v>
      </c>
      <c r="D6" s="243">
        <v>9.0607990871126125E-4</v>
      </c>
      <c r="E6" s="243">
        <v>1.5425096446712425E-3</v>
      </c>
      <c r="F6" s="243">
        <v>2.1744314874014349E-3</v>
      </c>
      <c r="G6" s="243">
        <v>2.4982935382829819E-3</v>
      </c>
      <c r="H6" s="243">
        <v>2.7147808080614567E-3</v>
      </c>
      <c r="I6" s="243">
        <v>2.8744150804448157E-3</v>
      </c>
      <c r="J6" s="243">
        <v>3.0111191303302753E-3</v>
      </c>
      <c r="K6" s="243">
        <v>3.1300697674667018E-3</v>
      </c>
      <c r="L6" s="243">
        <v>3.2297251420845895E-3</v>
      </c>
      <c r="M6" s="243">
        <v>3.3297125053063158E-3</v>
      </c>
      <c r="N6" s="243">
        <v>3.4356184597914893E-3</v>
      </c>
      <c r="O6" s="243">
        <v>3.5276814724622052E-3</v>
      </c>
      <c r="P6" s="243">
        <v>3.6109429094486195E-3</v>
      </c>
      <c r="Q6" s="243">
        <v>3.6793593359395341E-3</v>
      </c>
      <c r="R6" s="243">
        <v>3.7472601502736712E-3</v>
      </c>
      <c r="S6" s="243">
        <v>3.7992358750875478E-3</v>
      </c>
      <c r="T6" s="243">
        <v>3.8489148670337492E-3</v>
      </c>
      <c r="U6" s="243">
        <v>3.8929861241709996E-3</v>
      </c>
      <c r="V6" s="243">
        <v>3.9365706066466699E-3</v>
      </c>
      <c r="W6" s="243">
        <v>3.9730433707469053E-3</v>
      </c>
      <c r="X6" s="243">
        <v>4.011422793446435E-3</v>
      </c>
      <c r="Y6" s="243">
        <v>4.0406598450705824E-3</v>
      </c>
      <c r="Z6" s="243">
        <v>4.0732041962291453E-3</v>
      </c>
      <c r="AA6" s="243">
        <v>4.1070745044748938E-3</v>
      </c>
      <c r="AB6" s="243">
        <v>4.1320651461808763E-3</v>
      </c>
      <c r="AC6" s="243">
        <v>4.1597643537217913E-3</v>
      </c>
      <c r="AD6" s="243">
        <v>4.1808941418434746E-3</v>
      </c>
      <c r="AE6" s="243">
        <v>4.2050314255848856E-3</v>
      </c>
      <c r="AF6" s="243">
        <v>4.2197466325492551E-3</v>
      </c>
      <c r="AG6" s="243">
        <v>4.2346254973120142E-3</v>
      </c>
      <c r="AH6" s="243">
        <v>4.2522589988280577E-3</v>
      </c>
      <c r="AI6" s="243">
        <v>4.2668505129269665E-3</v>
      </c>
      <c r="AJ6" s="245">
        <v>4.2761217797743093E-3</v>
      </c>
    </row>
    <row r="7" spans="1:36">
      <c r="A7" s="242">
        <v>41455</v>
      </c>
      <c r="B7" s="243">
        <v>8.8440227669612967E-5</v>
      </c>
      <c r="C7" s="243">
        <v>3.1608276489905238E-4</v>
      </c>
      <c r="D7" s="243">
        <v>5.9679348277553253E-4</v>
      </c>
      <c r="E7" s="243">
        <v>9.6448005946375432E-4</v>
      </c>
      <c r="F7" s="243">
        <v>1.3294671509853843E-3</v>
      </c>
      <c r="G7" s="243">
        <v>1.5602220587163033E-3</v>
      </c>
      <c r="H7" s="243">
        <v>1.7061231504196979E-3</v>
      </c>
      <c r="I7" s="243">
        <v>1.8272887291454229E-3</v>
      </c>
      <c r="J7" s="243">
        <v>1.9773179952381368E-3</v>
      </c>
      <c r="K7" s="243">
        <v>2.1090659781989587E-3</v>
      </c>
      <c r="L7" s="243">
        <v>2.202415917670428E-3</v>
      </c>
      <c r="M7" s="243">
        <v>2.2958478322459728E-3</v>
      </c>
      <c r="N7" s="243">
        <v>2.3895384575803634E-3</v>
      </c>
      <c r="O7" s="243">
        <v>2.4564458140764944E-3</v>
      </c>
      <c r="P7" s="243">
        <v>2.5145169528116912E-3</v>
      </c>
      <c r="Q7" s="243">
        <v>2.5921070976325602E-3</v>
      </c>
      <c r="R7" s="243">
        <v>2.654494441574764E-3</v>
      </c>
      <c r="S7" s="243">
        <v>2.7070616549206661E-3</v>
      </c>
      <c r="T7" s="243">
        <v>2.760214692183681E-3</v>
      </c>
      <c r="U7" s="243">
        <v>2.8046082717867894E-3</v>
      </c>
      <c r="V7" s="243">
        <v>2.8418040362986267E-3</v>
      </c>
      <c r="W7" s="243">
        <v>2.8792485675791378E-3</v>
      </c>
      <c r="X7" s="243">
        <v>2.9154957347331764E-3</v>
      </c>
      <c r="Y7" s="243">
        <v>2.945943685898505E-3</v>
      </c>
      <c r="Z7" s="243">
        <v>2.9660040732972328E-3</v>
      </c>
      <c r="AA7" s="243">
        <v>2.9893241223274123E-3</v>
      </c>
      <c r="AB7" s="243">
        <v>3.0180317384214755E-3</v>
      </c>
      <c r="AC7" s="243">
        <v>3.0396316153388442E-3</v>
      </c>
      <c r="AD7" s="243">
        <v>3.0543769985144961E-3</v>
      </c>
      <c r="AE7" s="243">
        <v>3.0768099439267829E-3</v>
      </c>
      <c r="AF7" s="243">
        <v>3.0888818536568738E-3</v>
      </c>
      <c r="AG7" s="243"/>
      <c r="AH7" s="243"/>
      <c r="AI7" s="243"/>
      <c r="AJ7" s="245"/>
    </row>
    <row r="8" spans="1:36">
      <c r="A8" s="242">
        <v>41820</v>
      </c>
      <c r="B8" s="243">
        <v>5.9278396346989609E-5</v>
      </c>
      <c r="C8" s="243">
        <v>2.6628465493424181E-4</v>
      </c>
      <c r="D8" s="243">
        <v>5.2621729868575445E-4</v>
      </c>
      <c r="E8" s="243">
        <v>8.7802977034129456E-4</v>
      </c>
      <c r="F8" s="243">
        <v>1.2330057613912238E-3</v>
      </c>
      <c r="G8" s="243">
        <v>1.4412625113933413E-3</v>
      </c>
      <c r="H8" s="243">
        <v>1.6146709621625802E-3</v>
      </c>
      <c r="I8" s="243">
        <v>1.7543546500745312E-3</v>
      </c>
      <c r="J8" s="243">
        <v>1.8918246942572674E-3</v>
      </c>
      <c r="K8" s="243">
        <v>2.0175191848204391E-3</v>
      </c>
      <c r="L8" s="243">
        <v>2.1216176190725854E-3</v>
      </c>
      <c r="M8" s="243">
        <v>2.2254874494196165E-3</v>
      </c>
      <c r="N8" s="243">
        <v>2.308950635353003E-3</v>
      </c>
      <c r="O8" s="243">
        <v>2.3829244372411441E-3</v>
      </c>
      <c r="P8" s="243">
        <v>2.4570553447662842E-3</v>
      </c>
      <c r="Q8" s="243">
        <v>2.5340189444290591E-3</v>
      </c>
      <c r="R8" s="243">
        <v>2.602700785398978E-3</v>
      </c>
      <c r="S8" s="243">
        <v>2.6688443442001906E-3</v>
      </c>
      <c r="T8" s="243">
        <v>2.7358108080631025E-3</v>
      </c>
      <c r="U8" s="243">
        <v>2.7962863988626237E-3</v>
      </c>
      <c r="V8" s="243">
        <v>2.8520425153007235E-3</v>
      </c>
      <c r="W8" s="243">
        <v>2.8941977114589432E-3</v>
      </c>
      <c r="X8" s="243">
        <v>2.9335194700938791E-3</v>
      </c>
      <c r="Y8" s="243">
        <v>2.9701341000355303E-3</v>
      </c>
      <c r="Z8" s="243">
        <v>3.0061377763486931E-3</v>
      </c>
      <c r="AA8" s="243">
        <v>3.0323963822149629E-3</v>
      </c>
      <c r="AB8" s="243">
        <v>3.0688558915022545E-3</v>
      </c>
      <c r="AC8" s="243"/>
      <c r="AD8" s="243"/>
      <c r="AE8" s="243"/>
      <c r="AF8" s="243"/>
      <c r="AG8" s="243"/>
      <c r="AH8" s="243"/>
      <c r="AI8" s="243"/>
      <c r="AJ8" s="245"/>
    </row>
    <row r="9" spans="1:36">
      <c r="A9" s="242">
        <v>42185</v>
      </c>
      <c r="B9" s="243">
        <v>7.4121855845969985E-5</v>
      </c>
      <c r="C9" s="243">
        <v>2.7445152326923636E-4</v>
      </c>
      <c r="D9" s="243">
        <v>5.5967715857327632E-4</v>
      </c>
      <c r="E9" s="243">
        <v>9.3580404663750933E-4</v>
      </c>
      <c r="F9" s="243">
        <v>1.3144143554523293E-3</v>
      </c>
      <c r="G9" s="243">
        <v>1.5380415528818477E-3</v>
      </c>
      <c r="H9" s="243">
        <v>1.7347772371960107E-3</v>
      </c>
      <c r="I9" s="243">
        <v>1.8994671344756367E-3</v>
      </c>
      <c r="J9" s="243">
        <v>2.0333670614835694E-3</v>
      </c>
      <c r="K9" s="243">
        <v>2.1455012564138964E-3</v>
      </c>
      <c r="L9" s="243">
        <v>2.2655654221163061E-3</v>
      </c>
      <c r="M9" s="243">
        <v>2.3604784138722816E-3</v>
      </c>
      <c r="N9" s="243">
        <v>2.462553656781124E-3</v>
      </c>
      <c r="O9" s="243">
        <v>2.5628332034954033E-3</v>
      </c>
      <c r="P9" s="243">
        <v>2.6680941307618872E-3</v>
      </c>
      <c r="Q9" s="243">
        <v>2.7524464519140764E-3</v>
      </c>
      <c r="R9" s="243">
        <v>2.824583083353874E-3</v>
      </c>
      <c r="S9" s="243">
        <v>2.8921162627319422E-3</v>
      </c>
      <c r="T9" s="243">
        <v>2.9531300208882529E-3</v>
      </c>
      <c r="U9" s="243">
        <v>3.0270499597212204E-3</v>
      </c>
      <c r="V9" s="243">
        <v>3.0946261648196012E-3</v>
      </c>
      <c r="W9" s="243">
        <v>3.1549259607887505E-3</v>
      </c>
      <c r="X9" s="243">
        <v>3.2078774717370275E-3</v>
      </c>
      <c r="Y9" s="243"/>
      <c r="Z9" s="243"/>
      <c r="AA9" s="243"/>
      <c r="AB9" s="243"/>
      <c r="AC9" s="243"/>
      <c r="AD9" s="243"/>
      <c r="AE9" s="243"/>
      <c r="AF9" s="243"/>
      <c r="AG9" s="243"/>
      <c r="AH9" s="243"/>
      <c r="AI9" s="243"/>
      <c r="AJ9" s="245"/>
    </row>
    <row r="10" spans="1:36">
      <c r="A10" s="242">
        <v>42551</v>
      </c>
      <c r="B10" s="243">
        <v>6.7573518014479359E-5</v>
      </c>
      <c r="C10" s="243">
        <v>2.5702462464933547E-4</v>
      </c>
      <c r="D10" s="243">
        <v>5.4468362456352678E-4</v>
      </c>
      <c r="E10" s="243">
        <v>9.2484178018367095E-4</v>
      </c>
      <c r="F10" s="243">
        <v>1.3261270448972509E-3</v>
      </c>
      <c r="G10" s="243">
        <v>1.5473182497832418E-3</v>
      </c>
      <c r="H10" s="243">
        <v>1.7847532088217221E-3</v>
      </c>
      <c r="I10" s="243">
        <v>1.9742452963275765E-3</v>
      </c>
      <c r="J10" s="243">
        <v>2.1262202780649511E-3</v>
      </c>
      <c r="K10" s="243">
        <v>2.2877683961099356E-3</v>
      </c>
      <c r="L10" s="243">
        <v>2.448712944881411E-3</v>
      </c>
      <c r="M10" s="243">
        <v>2.5904920709975284E-3</v>
      </c>
      <c r="N10" s="243">
        <v>2.6928292121777275E-3</v>
      </c>
      <c r="O10" s="243">
        <v>2.8149125201204729E-3</v>
      </c>
      <c r="P10" s="243">
        <v>2.9000553858599971E-3</v>
      </c>
      <c r="Q10" s="243">
        <v>3.007969300875961E-3</v>
      </c>
      <c r="R10" s="243">
        <v>3.1205427318805193E-3</v>
      </c>
      <c r="S10" s="243">
        <v>3.2220174449637609E-3</v>
      </c>
      <c r="T10" s="243">
        <v>3.3054111269375207E-3</v>
      </c>
      <c r="U10" s="243"/>
      <c r="V10" s="243"/>
      <c r="W10" s="243"/>
      <c r="X10" s="243"/>
      <c r="Y10" s="243"/>
      <c r="Z10" s="243"/>
      <c r="AA10" s="243"/>
      <c r="AB10" s="243"/>
      <c r="AC10" s="243"/>
      <c r="AD10" s="243"/>
      <c r="AE10" s="243"/>
      <c r="AF10" s="243"/>
      <c r="AG10" s="243"/>
      <c r="AH10" s="243"/>
      <c r="AI10" s="243"/>
      <c r="AJ10" s="245"/>
    </row>
    <row r="11" spans="1:36">
      <c r="A11" s="242">
        <v>42916</v>
      </c>
      <c r="B11" s="243">
        <v>6.8063362902928291E-5</v>
      </c>
      <c r="C11" s="243">
        <v>2.6535592230964716E-4</v>
      </c>
      <c r="D11" s="243">
        <v>6.0020067763740914E-4</v>
      </c>
      <c r="E11" s="243">
        <v>1.0467934506082379E-3</v>
      </c>
      <c r="F11" s="243">
        <v>1.4506335990386221E-3</v>
      </c>
      <c r="G11" s="243">
        <v>1.7524608867942777E-3</v>
      </c>
      <c r="H11" s="243">
        <v>2.0358133176130318E-3</v>
      </c>
      <c r="I11" s="243">
        <v>2.2727144055077332E-3</v>
      </c>
      <c r="J11" s="243">
        <v>2.4798045189229011E-3</v>
      </c>
      <c r="K11" s="243">
        <v>2.6648210074121832E-3</v>
      </c>
      <c r="L11" s="243">
        <v>2.8346636973329495E-3</v>
      </c>
      <c r="M11" s="243">
        <v>3.0021580273899041E-3</v>
      </c>
      <c r="N11" s="243">
        <v>3.1739105004386452E-3</v>
      </c>
      <c r="O11" s="243">
        <v>3.3270700736288549E-3</v>
      </c>
      <c r="P11" s="243">
        <v>3.4626353266009433E-3</v>
      </c>
      <c r="Q11" s="243"/>
      <c r="R11" s="243"/>
      <c r="S11" s="243"/>
      <c r="T11" s="243"/>
      <c r="U11" s="243"/>
      <c r="V11" s="243"/>
      <c r="W11" s="243"/>
      <c r="X11" s="243"/>
      <c r="Y11" s="243"/>
      <c r="Z11" s="243"/>
      <c r="AA11" s="243"/>
      <c r="AB11" s="243"/>
      <c r="AC11" s="243"/>
      <c r="AD11" s="243"/>
      <c r="AE11" s="243"/>
      <c r="AF11" s="243"/>
      <c r="AG11" s="243"/>
      <c r="AH11" s="243"/>
      <c r="AI11" s="243"/>
      <c r="AJ11" s="245"/>
    </row>
    <row r="12" spans="1:36">
      <c r="A12" s="242">
        <v>43281</v>
      </c>
      <c r="B12" s="243">
        <v>6.9105620318357075E-5</v>
      </c>
      <c r="C12" s="243">
        <v>3.006832837465505E-4</v>
      </c>
      <c r="D12" s="243">
        <v>6.5565145326800705E-4</v>
      </c>
      <c r="E12" s="243">
        <v>1.1463330226937339E-3</v>
      </c>
      <c r="F12" s="243">
        <v>1.6278972238701862E-3</v>
      </c>
      <c r="G12" s="243">
        <v>2.0013519862267736E-3</v>
      </c>
      <c r="H12" s="243">
        <v>2.2861905868751622E-3</v>
      </c>
      <c r="I12" s="243">
        <v>2.5381735303535448E-3</v>
      </c>
      <c r="J12" s="243">
        <v>2.7889327808689581E-3</v>
      </c>
      <c r="K12" s="243">
        <v>2.9927632160014908E-3</v>
      </c>
      <c r="L12" s="243">
        <v>3.1879121257361344E-3</v>
      </c>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5"/>
    </row>
    <row r="13" spans="1:36">
      <c r="A13" s="242">
        <v>43646</v>
      </c>
      <c r="B13" s="243">
        <v>8.1376938653239663E-5</v>
      </c>
      <c r="C13" s="243">
        <v>3.3459046381026998E-4</v>
      </c>
      <c r="D13" s="243">
        <v>7.5672615358872897E-4</v>
      </c>
      <c r="E13" s="243">
        <v>1.3358560814845787E-3</v>
      </c>
      <c r="F13" s="243">
        <v>1.9662617204028099E-3</v>
      </c>
      <c r="G13" s="243">
        <v>2.3852596213769671E-3</v>
      </c>
      <c r="H13" s="243">
        <v>2.7835896061985197E-3</v>
      </c>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5"/>
    </row>
    <row r="14" spans="1:36">
      <c r="A14" s="246">
        <v>44012</v>
      </c>
      <c r="B14" s="243">
        <v>8.428764608466808E-5</v>
      </c>
      <c r="C14" s="243">
        <v>3.8939262766360475E-4</v>
      </c>
      <c r="D14" s="243">
        <v>8.6623427325648679E-4</v>
      </c>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c r="AG14" s="243"/>
      <c r="AH14" s="243"/>
      <c r="AI14" s="243"/>
      <c r="AJ14" s="250"/>
    </row>
    <row r="15" spans="1:36">
      <c r="A15" s="239"/>
      <c r="B15" s="247"/>
      <c r="C15" s="247"/>
      <c r="D15" s="247"/>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8"/>
    </row>
    <row r="16" spans="1:36">
      <c r="A16" s="98" t="s">
        <v>372</v>
      </c>
      <c r="B16" s="251"/>
      <c r="C16" s="251"/>
      <c r="D16" s="251"/>
      <c r="E16" s="251"/>
      <c r="F16" s="251"/>
      <c r="G16" s="251"/>
      <c r="H16" s="251"/>
      <c r="I16" s="251"/>
      <c r="J16" s="251"/>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1"/>
    </row>
    <row r="18" spans="1:36" collapsed="1">
      <c r="A18" s="85" t="s">
        <v>382</v>
      </c>
    </row>
    <row r="19" spans="1:36">
      <c r="B19" s="235" t="s">
        <v>370</v>
      </c>
      <c r="C19" s="236"/>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8"/>
    </row>
    <row r="20" spans="1:36">
      <c r="A20" s="239" t="s">
        <v>371</v>
      </c>
      <c r="B20" s="240">
        <v>0</v>
      </c>
      <c r="C20" s="240">
        <v>1</v>
      </c>
      <c r="D20" s="240">
        <v>2</v>
      </c>
      <c r="E20" s="240">
        <v>3</v>
      </c>
      <c r="F20" s="240">
        <v>4</v>
      </c>
      <c r="G20" s="240">
        <v>5</v>
      </c>
      <c r="H20" s="240">
        <v>6</v>
      </c>
      <c r="I20" s="240">
        <v>7</v>
      </c>
      <c r="J20" s="240">
        <v>8</v>
      </c>
      <c r="K20" s="240">
        <v>9</v>
      </c>
      <c r="L20" s="240">
        <v>10</v>
      </c>
      <c r="M20" s="240">
        <v>11</v>
      </c>
      <c r="N20" s="240">
        <v>12</v>
      </c>
      <c r="O20" s="240">
        <v>13</v>
      </c>
      <c r="P20" s="240">
        <v>14</v>
      </c>
      <c r="Q20" s="240">
        <v>15</v>
      </c>
      <c r="R20" s="240">
        <v>16</v>
      </c>
      <c r="S20" s="240">
        <v>17</v>
      </c>
      <c r="T20" s="240">
        <v>18</v>
      </c>
      <c r="U20" s="240">
        <v>19</v>
      </c>
      <c r="V20" s="240">
        <v>20</v>
      </c>
      <c r="W20" s="240">
        <v>21</v>
      </c>
      <c r="X20" s="240">
        <v>22</v>
      </c>
      <c r="Y20" s="240">
        <v>23</v>
      </c>
      <c r="Z20" s="240">
        <v>24</v>
      </c>
      <c r="AA20" s="240">
        <v>25</v>
      </c>
      <c r="AB20" s="240">
        <v>26</v>
      </c>
      <c r="AC20" s="240">
        <v>27</v>
      </c>
      <c r="AD20" s="240">
        <v>28</v>
      </c>
      <c r="AE20" s="240">
        <v>29</v>
      </c>
      <c r="AF20" s="240">
        <v>30</v>
      </c>
      <c r="AG20" s="240">
        <v>31</v>
      </c>
      <c r="AH20" s="240">
        <v>32</v>
      </c>
      <c r="AI20" s="240">
        <v>33</v>
      </c>
      <c r="AJ20" s="241">
        <v>34</v>
      </c>
    </row>
    <row r="21" spans="1:36">
      <c r="A21" s="242">
        <v>41090</v>
      </c>
      <c r="B21" s="243">
        <v>6.2156274027508305E-5</v>
      </c>
      <c r="C21" s="243">
        <v>3.0026695909480541E-4</v>
      </c>
      <c r="D21" s="243">
        <v>6.0036712625209459E-4</v>
      </c>
      <c r="E21" s="243">
        <v>1.0264603948879764E-3</v>
      </c>
      <c r="F21" s="243">
        <v>1.475120838007365E-3</v>
      </c>
      <c r="G21" s="243">
        <v>1.7337220995076034E-3</v>
      </c>
      <c r="H21" s="243">
        <v>1.9039837282687608E-3</v>
      </c>
      <c r="I21" s="243">
        <v>2.0370001396976824E-3</v>
      </c>
      <c r="J21" s="243">
        <v>2.1470804596894748E-3</v>
      </c>
      <c r="K21" s="243">
        <v>2.2429746309234029E-3</v>
      </c>
      <c r="L21" s="243">
        <v>2.3090913479612983E-3</v>
      </c>
      <c r="M21" s="243">
        <v>2.3754226259387573E-3</v>
      </c>
      <c r="N21" s="243">
        <v>2.431190727592885E-3</v>
      </c>
      <c r="O21" s="243">
        <v>2.4807862936925026E-3</v>
      </c>
      <c r="P21" s="243">
        <v>2.5226645062960264E-3</v>
      </c>
      <c r="Q21" s="243">
        <v>2.5592275912015732E-3</v>
      </c>
      <c r="R21" s="243">
        <v>2.5935994415750485E-3</v>
      </c>
      <c r="S21" s="243">
        <v>2.61748984620002E-3</v>
      </c>
      <c r="T21" s="243">
        <v>2.6374454285173301E-3</v>
      </c>
      <c r="U21" s="243">
        <v>2.6644600028672026E-3</v>
      </c>
      <c r="V21" s="243">
        <v>2.6907702946552636E-3</v>
      </c>
      <c r="W21" s="243">
        <v>2.7150002106464187E-3</v>
      </c>
      <c r="X21" s="243">
        <v>2.7368655434378119E-3</v>
      </c>
      <c r="Y21" s="243">
        <v>2.7543822764331764E-3</v>
      </c>
      <c r="Z21" s="243">
        <v>2.7816839062321389E-3</v>
      </c>
      <c r="AA21" s="243">
        <v>2.8104403022766091E-3</v>
      </c>
      <c r="AB21" s="243">
        <v>2.8240797597050993E-3</v>
      </c>
      <c r="AC21" s="243">
        <v>2.8467648784814325E-3</v>
      </c>
      <c r="AD21" s="243">
        <v>2.8626483362592255E-3</v>
      </c>
      <c r="AE21" s="243">
        <v>2.874283995182453E-3</v>
      </c>
      <c r="AF21" s="243">
        <v>2.8873143795007114E-3</v>
      </c>
      <c r="AG21" s="243">
        <v>2.8952865766905473E-3</v>
      </c>
      <c r="AH21" s="243">
        <v>2.9067163405867465E-3</v>
      </c>
      <c r="AI21" s="243">
        <v>2.9190706048599483E-3</v>
      </c>
      <c r="AJ21" s="245">
        <v>2.9325875248596427E-3</v>
      </c>
    </row>
    <row r="22" spans="1:36">
      <c r="A22" s="242">
        <v>41455</v>
      </c>
      <c r="B22" s="243">
        <v>6.5256716707356928E-5</v>
      </c>
      <c r="C22" s="243">
        <v>2.3773864755446868E-4</v>
      </c>
      <c r="D22" s="243">
        <v>4.5151418355693845E-4</v>
      </c>
      <c r="E22" s="243">
        <v>7.5932234882444361E-4</v>
      </c>
      <c r="F22" s="243">
        <v>1.0121235367572046E-3</v>
      </c>
      <c r="G22" s="243">
        <v>1.1612452896271445E-3</v>
      </c>
      <c r="H22" s="243">
        <v>1.2519732311730108E-3</v>
      </c>
      <c r="I22" s="243">
        <v>1.3225358404917035E-3</v>
      </c>
      <c r="J22" s="243">
        <v>1.3830512901104519E-3</v>
      </c>
      <c r="K22" s="243">
        <v>1.4329465490286531E-3</v>
      </c>
      <c r="L22" s="243">
        <v>1.4693923410758966E-3</v>
      </c>
      <c r="M22" s="243">
        <v>1.5187562379869108E-3</v>
      </c>
      <c r="N22" s="243">
        <v>1.5503627205172058E-3</v>
      </c>
      <c r="O22" s="243">
        <v>1.5839410848331214E-3</v>
      </c>
      <c r="P22" s="243">
        <v>1.608822254230107E-3</v>
      </c>
      <c r="Q22" s="243">
        <v>1.6410960870632805E-3</v>
      </c>
      <c r="R22" s="243">
        <v>1.6649808814289237E-3</v>
      </c>
      <c r="S22" s="243">
        <v>1.6857692302228798E-3</v>
      </c>
      <c r="T22" s="243">
        <v>1.7032163359697167E-3</v>
      </c>
      <c r="U22" s="243">
        <v>1.7237343367410224E-3</v>
      </c>
      <c r="V22" s="243">
        <v>1.7406086435228264E-3</v>
      </c>
      <c r="W22" s="243">
        <v>1.7541668374601797E-3</v>
      </c>
      <c r="X22" s="243">
        <v>1.7724700373904416E-3</v>
      </c>
      <c r="Y22" s="243">
        <v>1.7867402087009196E-3</v>
      </c>
      <c r="Z22" s="243">
        <v>1.7983218112215757E-3</v>
      </c>
      <c r="AA22" s="243">
        <v>1.8088533546315347E-3</v>
      </c>
      <c r="AB22" s="243">
        <v>1.8189883217181741E-3</v>
      </c>
      <c r="AC22" s="243">
        <v>1.8341966524593315E-3</v>
      </c>
      <c r="AD22" s="243">
        <v>1.844207359438584E-3</v>
      </c>
      <c r="AE22" s="243">
        <v>1.8541579929577138E-3</v>
      </c>
      <c r="AF22" s="243">
        <v>1.8607105577012396E-3</v>
      </c>
      <c r="AG22" s="243"/>
      <c r="AH22" s="243"/>
      <c r="AI22" s="243"/>
      <c r="AJ22" s="245"/>
    </row>
    <row r="23" spans="1:36">
      <c r="A23" s="242">
        <v>41820</v>
      </c>
      <c r="B23" s="243">
        <v>5.4992458713174851E-5</v>
      </c>
      <c r="C23" s="243">
        <v>2.0098924359166466E-4</v>
      </c>
      <c r="D23" s="243">
        <v>3.9384895216054363E-4</v>
      </c>
      <c r="E23" s="243">
        <v>6.4767692585598305E-4</v>
      </c>
      <c r="F23" s="243">
        <v>8.8863763219514396E-4</v>
      </c>
      <c r="G23" s="243">
        <v>1.0452191892090968E-3</v>
      </c>
      <c r="H23" s="243">
        <v>1.1410016222054406E-3</v>
      </c>
      <c r="I23" s="243">
        <v>1.219460118516285E-3</v>
      </c>
      <c r="J23" s="243">
        <v>1.2850684885675992E-3</v>
      </c>
      <c r="K23" s="243">
        <v>1.3308590800986194E-3</v>
      </c>
      <c r="L23" s="243">
        <v>1.3751289844203215E-3</v>
      </c>
      <c r="M23" s="243">
        <v>1.4135594126091359E-3</v>
      </c>
      <c r="N23" s="243">
        <v>1.4580585082756411E-3</v>
      </c>
      <c r="O23" s="243">
        <v>1.4939219598252829E-3</v>
      </c>
      <c r="P23" s="243">
        <v>1.5204795505593706E-3</v>
      </c>
      <c r="Q23" s="243">
        <v>1.5543888752909832E-3</v>
      </c>
      <c r="R23" s="243">
        <v>1.5850521163032196E-3</v>
      </c>
      <c r="S23" s="243">
        <v>1.616703608741989E-3</v>
      </c>
      <c r="T23" s="243">
        <v>1.6370883042434732E-3</v>
      </c>
      <c r="U23" s="243">
        <v>1.668744943256958E-3</v>
      </c>
      <c r="V23" s="243">
        <v>1.693990067128592E-3</v>
      </c>
      <c r="W23" s="243">
        <v>1.723996146476876E-3</v>
      </c>
      <c r="X23" s="243">
        <v>1.7448796515423231E-3</v>
      </c>
      <c r="Y23" s="243">
        <v>1.7680597472630366E-3</v>
      </c>
      <c r="Z23" s="243">
        <v>1.7963137179004521E-3</v>
      </c>
      <c r="AA23" s="243">
        <v>1.8161216899627575E-3</v>
      </c>
      <c r="AB23" s="243">
        <v>1.8368763245197176E-3</v>
      </c>
      <c r="AC23" s="243"/>
      <c r="AD23" s="243"/>
      <c r="AE23" s="243"/>
      <c r="AF23" s="243"/>
      <c r="AG23" s="243"/>
      <c r="AH23" s="243"/>
      <c r="AI23" s="243"/>
      <c r="AJ23" s="245"/>
    </row>
    <row r="24" spans="1:36">
      <c r="A24" s="242">
        <v>42185</v>
      </c>
      <c r="B24" s="243">
        <v>5.7088175352605401E-5</v>
      </c>
      <c r="C24" s="243">
        <v>2.1381995229518812E-4</v>
      </c>
      <c r="D24" s="243">
        <v>4.2401640107393859E-4</v>
      </c>
      <c r="E24" s="243">
        <v>7.1139365767865551E-4</v>
      </c>
      <c r="F24" s="243">
        <v>9.7665221157919833E-4</v>
      </c>
      <c r="G24" s="243">
        <v>1.145393624382125E-3</v>
      </c>
      <c r="H24" s="243">
        <v>1.2683777135167472E-3</v>
      </c>
      <c r="I24" s="243">
        <v>1.3601441141351594E-3</v>
      </c>
      <c r="J24" s="243">
        <v>1.4330231069456061E-3</v>
      </c>
      <c r="K24" s="243">
        <v>1.497123565439072E-3</v>
      </c>
      <c r="L24" s="243">
        <v>1.547723106279452E-3</v>
      </c>
      <c r="M24" s="243">
        <v>1.5955843953717177E-3</v>
      </c>
      <c r="N24" s="243">
        <v>1.6489238955924895E-3</v>
      </c>
      <c r="O24" s="243">
        <v>1.683610534819956E-3</v>
      </c>
      <c r="P24" s="243">
        <v>1.7101724774688278E-3</v>
      </c>
      <c r="Q24" s="243">
        <v>1.7399815952508643E-3</v>
      </c>
      <c r="R24" s="243">
        <v>1.7719321191504943E-3</v>
      </c>
      <c r="S24" s="243">
        <v>1.8084691166097169E-3</v>
      </c>
      <c r="T24" s="243">
        <v>1.8366899205281551E-3</v>
      </c>
      <c r="U24" s="243">
        <v>1.8667382855037248E-3</v>
      </c>
      <c r="V24" s="243">
        <v>1.8926081431497777E-3</v>
      </c>
      <c r="W24" s="243">
        <v>1.9188686304181864E-3</v>
      </c>
      <c r="X24" s="243">
        <v>1.9365736349085619E-3</v>
      </c>
      <c r="Y24" s="243"/>
      <c r="Z24" s="243"/>
      <c r="AA24" s="243"/>
      <c r="AB24" s="243"/>
      <c r="AC24" s="243"/>
      <c r="AD24" s="243"/>
      <c r="AE24" s="243"/>
      <c r="AF24" s="243"/>
      <c r="AG24" s="243"/>
      <c r="AH24" s="243"/>
      <c r="AI24" s="243"/>
      <c r="AJ24" s="245"/>
    </row>
    <row r="25" spans="1:36">
      <c r="A25" s="242">
        <v>42551</v>
      </c>
      <c r="B25" s="243">
        <v>5.3913417620792891E-5</v>
      </c>
      <c r="C25" s="243">
        <v>2.1128334849106466E-4</v>
      </c>
      <c r="D25" s="243">
        <v>4.0473480080321255E-4</v>
      </c>
      <c r="E25" s="243">
        <v>6.8270596711926328E-4</v>
      </c>
      <c r="F25" s="243">
        <v>9.5231329015328268E-4</v>
      </c>
      <c r="G25" s="243">
        <v>1.1196293940304784E-3</v>
      </c>
      <c r="H25" s="243">
        <v>1.244596700029613E-3</v>
      </c>
      <c r="I25" s="243">
        <v>1.3398802829620714E-3</v>
      </c>
      <c r="J25" s="243">
        <v>1.4429070358196075E-3</v>
      </c>
      <c r="K25" s="243">
        <v>1.5084513337820236E-3</v>
      </c>
      <c r="L25" s="243">
        <v>1.5712946108932082E-3</v>
      </c>
      <c r="M25" s="243">
        <v>1.6254317926372437E-3</v>
      </c>
      <c r="N25" s="243">
        <v>1.6837689077449799E-3</v>
      </c>
      <c r="O25" s="243">
        <v>1.7280466219477745E-3</v>
      </c>
      <c r="P25" s="243">
        <v>1.7701313272086322E-3</v>
      </c>
      <c r="Q25" s="243">
        <v>1.806485515595189E-3</v>
      </c>
      <c r="R25" s="243">
        <v>1.8571281440350423E-3</v>
      </c>
      <c r="S25" s="243">
        <v>1.8880071930900257E-3</v>
      </c>
      <c r="T25" s="243">
        <v>1.923822457795036E-3</v>
      </c>
      <c r="U25" s="243"/>
      <c r="V25" s="243"/>
      <c r="W25" s="243"/>
      <c r="X25" s="243"/>
      <c r="Y25" s="243"/>
      <c r="Z25" s="243"/>
      <c r="AA25" s="243"/>
      <c r="AB25" s="243"/>
      <c r="AC25" s="243"/>
      <c r="AD25" s="243"/>
      <c r="AE25" s="243"/>
      <c r="AF25" s="243"/>
      <c r="AG25" s="243"/>
      <c r="AH25" s="243"/>
      <c r="AI25" s="243"/>
      <c r="AJ25" s="245"/>
    </row>
    <row r="26" spans="1:36">
      <c r="A26" s="242">
        <v>42916</v>
      </c>
      <c r="B26" s="243">
        <v>4.9054677423997487E-5</v>
      </c>
      <c r="C26" s="243">
        <v>2.155707281347403E-4</v>
      </c>
      <c r="D26" s="243">
        <v>4.2305089332180489E-4</v>
      </c>
      <c r="E26" s="243">
        <v>6.8499948677968367E-4</v>
      </c>
      <c r="F26" s="243">
        <v>9.7036309024651048E-4</v>
      </c>
      <c r="G26" s="243">
        <v>1.1678899090102641E-3</v>
      </c>
      <c r="H26" s="243">
        <v>1.3024931673552499E-3</v>
      </c>
      <c r="I26" s="243">
        <v>1.3959295772547904E-3</v>
      </c>
      <c r="J26" s="243">
        <v>1.5123785100845059E-3</v>
      </c>
      <c r="K26" s="243">
        <v>1.5985255363537923E-3</v>
      </c>
      <c r="L26" s="243">
        <v>1.677446478182038E-3</v>
      </c>
      <c r="M26" s="243">
        <v>1.7481791443344184E-3</v>
      </c>
      <c r="N26" s="243">
        <v>1.8169026025938663E-3</v>
      </c>
      <c r="O26" s="243">
        <v>1.8801525916292683E-3</v>
      </c>
      <c r="P26" s="243">
        <v>1.9360583184881779E-3</v>
      </c>
      <c r="Q26" s="243"/>
      <c r="R26" s="243"/>
      <c r="S26" s="243"/>
      <c r="T26" s="243"/>
      <c r="U26" s="243"/>
      <c r="V26" s="243"/>
      <c r="W26" s="243"/>
      <c r="X26" s="243"/>
      <c r="Y26" s="243"/>
      <c r="Z26" s="243"/>
      <c r="AA26" s="243"/>
      <c r="AB26" s="243"/>
      <c r="AC26" s="243"/>
      <c r="AD26" s="243"/>
      <c r="AE26" s="243"/>
      <c r="AF26" s="243"/>
      <c r="AG26" s="243"/>
      <c r="AH26" s="243"/>
      <c r="AI26" s="243"/>
      <c r="AJ26" s="245"/>
    </row>
    <row r="27" spans="1:36">
      <c r="A27" s="242">
        <v>43281</v>
      </c>
      <c r="B27" s="243">
        <v>4.8833047303628745E-5</v>
      </c>
      <c r="C27" s="243">
        <v>2.2109561365229752E-4</v>
      </c>
      <c r="D27" s="243">
        <v>4.4515045469385777E-4</v>
      </c>
      <c r="E27" s="243">
        <v>7.3333112270748289E-4</v>
      </c>
      <c r="F27" s="243">
        <v>1.0650962184571631E-3</v>
      </c>
      <c r="G27" s="243">
        <v>1.2711435795398557E-3</v>
      </c>
      <c r="H27" s="243">
        <v>1.4279454507940472E-3</v>
      </c>
      <c r="I27" s="243">
        <v>1.5595350576362811E-3</v>
      </c>
      <c r="J27" s="243">
        <v>1.6634238633365655E-3</v>
      </c>
      <c r="K27" s="243">
        <v>1.7637140720548261E-3</v>
      </c>
      <c r="L27" s="243">
        <v>1.8431423015990733E-3</v>
      </c>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5"/>
    </row>
    <row r="28" spans="1:36">
      <c r="A28" s="242">
        <v>43646</v>
      </c>
      <c r="B28" s="243">
        <v>6.009535202584558E-5</v>
      </c>
      <c r="C28" s="243">
        <v>2.4628763959402215E-4</v>
      </c>
      <c r="D28" s="243">
        <v>4.9910956592350768E-4</v>
      </c>
      <c r="E28" s="243">
        <v>8.1814716712056313E-4</v>
      </c>
      <c r="F28" s="243">
        <v>1.1557442113688927E-3</v>
      </c>
      <c r="G28" s="243">
        <v>1.4020555272689864E-3</v>
      </c>
      <c r="H28" s="243">
        <v>1.5727264571757079E-3</v>
      </c>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5"/>
    </row>
    <row r="29" spans="1:36">
      <c r="A29" s="246">
        <v>44012</v>
      </c>
      <c r="B29" s="243">
        <v>5.7526054857317742E-5</v>
      </c>
      <c r="C29" s="243">
        <v>2.433826624333432E-4</v>
      </c>
      <c r="D29" s="243">
        <v>4.813430719230166E-4</v>
      </c>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50"/>
    </row>
    <row r="30" spans="1:36">
      <c r="A30" s="239"/>
      <c r="B30" s="247"/>
      <c r="C30" s="247"/>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8"/>
    </row>
    <row r="31" spans="1:36">
      <c r="A31" s="98" t="s">
        <v>372</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D2022-166B-4D3C-9760-970229FFA021}">
  <dimension ref="A1:AJ31"/>
  <sheetViews>
    <sheetView workbookViewId="0"/>
  </sheetViews>
  <sheetFormatPr defaultColWidth="8.85546875" defaultRowHeight="15"/>
  <cols>
    <col min="1" max="1" width="8.85546875" style="98"/>
    <col min="2" max="2" width="8.28515625" style="98" customWidth="1"/>
    <col min="3" max="36" width="7.7109375" style="98" bestFit="1" customWidth="1"/>
    <col min="37" max="16384" width="8.85546875" style="98"/>
  </cols>
  <sheetData>
    <row r="1" spans="1:36" ht="28.5">
      <c r="A1" s="234" t="s">
        <v>383</v>
      </c>
    </row>
    <row r="3" spans="1:36" collapsed="1">
      <c r="A3" s="85" t="s">
        <v>384</v>
      </c>
    </row>
    <row r="4" spans="1:36">
      <c r="B4" s="235" t="s">
        <v>370</v>
      </c>
      <c r="C4" s="236"/>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8"/>
    </row>
    <row r="5" spans="1:36">
      <c r="A5" s="239" t="s">
        <v>371</v>
      </c>
      <c r="B5" s="240">
        <v>0</v>
      </c>
      <c r="C5" s="240">
        <v>1</v>
      </c>
      <c r="D5" s="240">
        <v>2</v>
      </c>
      <c r="E5" s="240">
        <v>3</v>
      </c>
      <c r="F5" s="240">
        <v>4</v>
      </c>
      <c r="G5" s="240">
        <v>5</v>
      </c>
      <c r="H5" s="240">
        <v>6</v>
      </c>
      <c r="I5" s="240">
        <v>7</v>
      </c>
      <c r="J5" s="240">
        <v>8</v>
      </c>
      <c r="K5" s="240">
        <v>9</v>
      </c>
      <c r="L5" s="240">
        <v>10</v>
      </c>
      <c r="M5" s="240">
        <v>11</v>
      </c>
      <c r="N5" s="240">
        <v>12</v>
      </c>
      <c r="O5" s="240">
        <v>13</v>
      </c>
      <c r="P5" s="240">
        <v>14</v>
      </c>
      <c r="Q5" s="240">
        <v>15</v>
      </c>
      <c r="R5" s="240">
        <v>16</v>
      </c>
      <c r="S5" s="240">
        <v>17</v>
      </c>
      <c r="T5" s="240">
        <v>18</v>
      </c>
      <c r="U5" s="240">
        <v>19</v>
      </c>
      <c r="V5" s="240">
        <v>20</v>
      </c>
      <c r="W5" s="240">
        <v>21</v>
      </c>
      <c r="X5" s="240">
        <v>22</v>
      </c>
      <c r="Y5" s="240">
        <v>23</v>
      </c>
      <c r="Z5" s="240">
        <v>24</v>
      </c>
      <c r="AA5" s="240">
        <v>25</v>
      </c>
      <c r="AB5" s="240">
        <v>26</v>
      </c>
      <c r="AC5" s="240">
        <v>27</v>
      </c>
      <c r="AD5" s="240">
        <v>28</v>
      </c>
      <c r="AE5" s="240">
        <v>29</v>
      </c>
      <c r="AF5" s="240">
        <v>30</v>
      </c>
      <c r="AG5" s="240">
        <v>31</v>
      </c>
      <c r="AH5" s="240">
        <v>32</v>
      </c>
      <c r="AI5" s="240">
        <v>33</v>
      </c>
      <c r="AJ5" s="241">
        <v>34</v>
      </c>
    </row>
    <row r="6" spans="1:36">
      <c r="A6" s="242">
        <v>41090</v>
      </c>
      <c r="B6" s="243">
        <v>3.0981059484741041E-4</v>
      </c>
      <c r="C6" s="243">
        <v>1.7518524962601644E-3</v>
      </c>
      <c r="D6" s="243">
        <v>3.9540879630353973E-3</v>
      </c>
      <c r="E6" s="243">
        <v>5.8834021957179395E-3</v>
      </c>
      <c r="F6" s="243">
        <v>7.7345652117873894E-3</v>
      </c>
      <c r="G6" s="243">
        <v>8.9332913341826446E-3</v>
      </c>
      <c r="H6" s="243">
        <v>9.9231258807467061E-3</v>
      </c>
      <c r="I6" s="243">
        <v>1.0889281237906865E-2</v>
      </c>
      <c r="J6" s="243">
        <v>1.1638206994080767E-2</v>
      </c>
      <c r="K6" s="243">
        <v>1.2377044183713139E-2</v>
      </c>
      <c r="L6" s="243">
        <v>1.3078122734856311E-2</v>
      </c>
      <c r="M6" s="243">
        <v>1.3809418665172489E-2</v>
      </c>
      <c r="N6" s="243">
        <v>1.463087939755715E-2</v>
      </c>
      <c r="O6" s="243">
        <v>1.525891129989617E-2</v>
      </c>
      <c r="P6" s="243">
        <v>1.5899065292336399E-2</v>
      </c>
      <c r="Q6" s="243">
        <v>1.6478279608328809E-2</v>
      </c>
      <c r="R6" s="243">
        <v>1.7048136561477748E-2</v>
      </c>
      <c r="S6" s="243">
        <v>1.7560568685006706E-2</v>
      </c>
      <c r="T6" s="243">
        <v>1.8089158730583563E-2</v>
      </c>
      <c r="U6" s="243">
        <v>1.8635329688230826E-2</v>
      </c>
      <c r="V6" s="243">
        <v>1.9159998960441123E-2</v>
      </c>
      <c r="W6" s="243">
        <v>1.9692075021116886E-2</v>
      </c>
      <c r="X6" s="243">
        <v>2.0210809717853127E-2</v>
      </c>
      <c r="Y6" s="243">
        <v>2.0786633570501641E-2</v>
      </c>
      <c r="Z6" s="243">
        <v>2.1194677177738878E-2</v>
      </c>
      <c r="AA6" s="243">
        <v>2.1555105965828259E-2</v>
      </c>
      <c r="AB6" s="243">
        <v>2.2017818385045435E-2</v>
      </c>
      <c r="AC6" s="243">
        <v>2.2411513897741736E-2</v>
      </c>
      <c r="AD6" s="243">
        <v>2.2766913481387967E-2</v>
      </c>
      <c r="AE6" s="243">
        <v>2.3152214938668009E-2</v>
      </c>
      <c r="AF6" s="243">
        <v>2.3494183010530231E-2</v>
      </c>
      <c r="AG6" s="243">
        <v>2.3873854200515406E-2</v>
      </c>
      <c r="AH6" s="243">
        <v>2.4266657699658228E-2</v>
      </c>
      <c r="AI6" s="243">
        <v>2.4615546033893362E-2</v>
      </c>
      <c r="AJ6" s="245">
        <v>2.4953815155975976E-2</v>
      </c>
    </row>
    <row r="7" spans="1:36">
      <c r="A7" s="242">
        <v>41455</v>
      </c>
      <c r="B7" s="243">
        <v>2.3320937254782013E-4</v>
      </c>
      <c r="C7" s="243">
        <v>1.2779400130402817E-3</v>
      </c>
      <c r="D7" s="243">
        <v>2.9207307927345116E-3</v>
      </c>
      <c r="E7" s="243">
        <v>4.9215704730140863E-3</v>
      </c>
      <c r="F7" s="243">
        <v>6.4182354770536522E-3</v>
      </c>
      <c r="G7" s="243">
        <v>7.6834431971300257E-3</v>
      </c>
      <c r="H7" s="243">
        <v>8.4134072027963035E-3</v>
      </c>
      <c r="I7" s="243">
        <v>9.0756751449655483E-3</v>
      </c>
      <c r="J7" s="243">
        <v>9.7562491733605844E-3</v>
      </c>
      <c r="K7" s="243">
        <v>1.027654879413074E-2</v>
      </c>
      <c r="L7" s="243">
        <v>1.0767492683606515E-2</v>
      </c>
      <c r="M7" s="243">
        <v>1.1195299327068102E-2</v>
      </c>
      <c r="N7" s="243">
        <v>1.1649064945791118E-2</v>
      </c>
      <c r="O7" s="243">
        <v>1.2061282486892611E-2</v>
      </c>
      <c r="P7" s="243">
        <v>1.2464824715900187E-2</v>
      </c>
      <c r="Q7" s="243">
        <v>1.2873784459315314E-2</v>
      </c>
      <c r="R7" s="243">
        <v>1.3329683344612812E-2</v>
      </c>
      <c r="S7" s="243">
        <v>1.3694446511532E-2</v>
      </c>
      <c r="T7" s="243">
        <v>1.4037626186977093E-2</v>
      </c>
      <c r="U7" s="243">
        <v>1.4409530372746586E-2</v>
      </c>
      <c r="V7" s="243">
        <v>1.4801527405352628E-2</v>
      </c>
      <c r="W7" s="243">
        <v>1.5126500372393306E-2</v>
      </c>
      <c r="X7" s="243">
        <v>1.5424086605800125E-2</v>
      </c>
      <c r="Y7" s="243">
        <v>1.5726895254196998E-2</v>
      </c>
      <c r="Z7" s="243">
        <v>1.6013665775611283E-2</v>
      </c>
      <c r="AA7" s="243">
        <v>1.6332784022738848E-2</v>
      </c>
      <c r="AB7" s="243">
        <v>1.6675614473495186E-2</v>
      </c>
      <c r="AC7" s="243">
        <v>1.697661748048172E-2</v>
      </c>
      <c r="AD7" s="243">
        <v>1.727874039222331E-2</v>
      </c>
      <c r="AE7" s="243">
        <v>1.7592696961661318E-2</v>
      </c>
      <c r="AF7" s="243">
        <v>1.7821227628913229E-2</v>
      </c>
      <c r="AG7" s="243"/>
      <c r="AH7" s="243"/>
      <c r="AI7" s="243"/>
      <c r="AJ7" s="245"/>
    </row>
    <row r="8" spans="1:36">
      <c r="A8" s="242">
        <v>41820</v>
      </c>
      <c r="B8" s="243">
        <v>2.0054618159076344E-4</v>
      </c>
      <c r="C8" s="243">
        <v>1.2781231808324492E-3</v>
      </c>
      <c r="D8" s="243">
        <v>2.8039734085894422E-3</v>
      </c>
      <c r="E8" s="243">
        <v>4.4485540784803268E-3</v>
      </c>
      <c r="F8" s="243">
        <v>6.3660320079706161E-3</v>
      </c>
      <c r="G8" s="243">
        <v>7.386189391756233E-3</v>
      </c>
      <c r="H8" s="243">
        <v>8.1362824831050992E-3</v>
      </c>
      <c r="I8" s="243">
        <v>8.7443121157656113E-3</v>
      </c>
      <c r="J8" s="243">
        <v>9.3328897787730725E-3</v>
      </c>
      <c r="K8" s="243">
        <v>9.8249304768243239E-3</v>
      </c>
      <c r="L8" s="243">
        <v>1.0268036761647817E-2</v>
      </c>
      <c r="M8" s="243">
        <v>1.0748903450905295E-2</v>
      </c>
      <c r="N8" s="243">
        <v>1.1207231296135793E-2</v>
      </c>
      <c r="O8" s="243">
        <v>1.1577235750589495E-2</v>
      </c>
      <c r="P8" s="243">
        <v>1.1975127484422693E-2</v>
      </c>
      <c r="Q8" s="243">
        <v>1.2402929425162123E-2</v>
      </c>
      <c r="R8" s="243">
        <v>1.2770750674750798E-2</v>
      </c>
      <c r="S8" s="243">
        <v>1.3180553393184561E-2</v>
      </c>
      <c r="T8" s="243">
        <v>1.3546810754968192E-2</v>
      </c>
      <c r="U8" s="243">
        <v>1.3881760510862583E-2</v>
      </c>
      <c r="V8" s="243">
        <v>1.4233704341059545E-2</v>
      </c>
      <c r="W8" s="243">
        <v>1.4595679792375754E-2</v>
      </c>
      <c r="X8" s="243">
        <v>1.4931984366656076E-2</v>
      </c>
      <c r="Y8" s="243">
        <v>1.530590414075279E-2</v>
      </c>
      <c r="Z8" s="243">
        <v>1.5658810116534479E-2</v>
      </c>
      <c r="AA8" s="243">
        <v>1.6006607159597407E-2</v>
      </c>
      <c r="AB8" s="243">
        <v>1.6319691716651027E-2</v>
      </c>
      <c r="AC8" s="243"/>
      <c r="AD8" s="243"/>
      <c r="AE8" s="243"/>
      <c r="AF8" s="243"/>
      <c r="AG8" s="243"/>
      <c r="AH8" s="243"/>
      <c r="AI8" s="243"/>
      <c r="AJ8" s="245"/>
    </row>
    <row r="9" spans="1:36">
      <c r="A9" s="242">
        <v>42185</v>
      </c>
      <c r="B9" s="243">
        <v>2.510306323840052E-4</v>
      </c>
      <c r="C9" s="243">
        <v>1.1261108158909111E-3</v>
      </c>
      <c r="D9" s="243">
        <v>2.6407413376032846E-3</v>
      </c>
      <c r="E9" s="243">
        <v>4.4405699087298424E-3</v>
      </c>
      <c r="F9" s="243">
        <v>6.2661990161019723E-3</v>
      </c>
      <c r="G9" s="243">
        <v>7.511952536277215E-3</v>
      </c>
      <c r="H9" s="243">
        <v>8.4943487420250739E-3</v>
      </c>
      <c r="I9" s="243">
        <v>9.4571213066916241E-3</v>
      </c>
      <c r="J9" s="243">
        <v>1.0347602445956875E-2</v>
      </c>
      <c r="K9" s="243">
        <v>1.1087029001043417E-2</v>
      </c>
      <c r="L9" s="243">
        <v>1.1730959431338093E-2</v>
      </c>
      <c r="M9" s="243">
        <v>1.238697837860696E-2</v>
      </c>
      <c r="N9" s="243">
        <v>1.2963375993484887E-2</v>
      </c>
      <c r="O9" s="243">
        <v>1.3548310987627153E-2</v>
      </c>
      <c r="P9" s="243">
        <v>1.4097301722759879E-2</v>
      </c>
      <c r="Q9" s="243">
        <v>1.464093865733127E-2</v>
      </c>
      <c r="R9" s="243">
        <v>1.5178716495373548E-2</v>
      </c>
      <c r="S9" s="243">
        <v>1.5748426951796946E-2</v>
      </c>
      <c r="T9" s="243">
        <v>1.6246696783245369E-2</v>
      </c>
      <c r="U9" s="243">
        <v>1.6857402718621767E-2</v>
      </c>
      <c r="V9" s="243">
        <v>1.7373056273218428E-2</v>
      </c>
      <c r="W9" s="243">
        <v>1.7819371936055966E-2</v>
      </c>
      <c r="X9" s="243">
        <v>1.8250115335881362E-2</v>
      </c>
      <c r="Y9" s="243"/>
      <c r="Z9" s="243"/>
      <c r="AA9" s="243"/>
      <c r="AB9" s="243"/>
      <c r="AC9" s="243"/>
      <c r="AD9" s="243"/>
      <c r="AE9" s="243"/>
      <c r="AF9" s="243"/>
      <c r="AG9" s="243"/>
      <c r="AH9" s="243"/>
      <c r="AI9" s="243"/>
      <c r="AJ9" s="245"/>
    </row>
    <row r="10" spans="1:36">
      <c r="A10" s="242">
        <v>42551</v>
      </c>
      <c r="B10" s="243">
        <v>2.0502239209278965E-4</v>
      </c>
      <c r="C10" s="243">
        <v>1.0495907895538947E-3</v>
      </c>
      <c r="D10" s="243">
        <v>2.6618461597863658E-3</v>
      </c>
      <c r="E10" s="243">
        <v>4.7666756380574998E-3</v>
      </c>
      <c r="F10" s="243">
        <v>6.6848016217402311E-3</v>
      </c>
      <c r="G10" s="243">
        <v>8.288052320922612E-3</v>
      </c>
      <c r="H10" s="243">
        <v>9.3168670062159613E-3</v>
      </c>
      <c r="I10" s="243">
        <v>1.0133924079441834E-2</v>
      </c>
      <c r="J10" s="243">
        <v>1.0920913790052052E-2</v>
      </c>
      <c r="K10" s="243">
        <v>1.1724919592472226E-2</v>
      </c>
      <c r="L10" s="243">
        <v>1.2484637931866053E-2</v>
      </c>
      <c r="M10" s="243">
        <v>1.3231712007991853E-2</v>
      </c>
      <c r="N10" s="243">
        <v>1.3952601194964274E-2</v>
      </c>
      <c r="O10" s="243">
        <v>1.4652456416451638E-2</v>
      </c>
      <c r="P10" s="243">
        <v>1.524920803766355E-2</v>
      </c>
      <c r="Q10" s="243">
        <v>1.5914820183030157E-2</v>
      </c>
      <c r="R10" s="243">
        <v>1.6536430399655275E-2</v>
      </c>
      <c r="S10" s="243">
        <v>1.7176228060000628E-2</v>
      </c>
      <c r="T10" s="243">
        <v>1.7747509916330523E-2</v>
      </c>
      <c r="U10" s="243"/>
      <c r="V10" s="243"/>
      <c r="W10" s="243"/>
      <c r="X10" s="243"/>
      <c r="Y10" s="243"/>
      <c r="Z10" s="243"/>
      <c r="AA10" s="243"/>
      <c r="AB10" s="243"/>
      <c r="AC10" s="243"/>
      <c r="AD10" s="243"/>
      <c r="AE10" s="243"/>
      <c r="AF10" s="243"/>
      <c r="AG10" s="243"/>
      <c r="AH10" s="243"/>
      <c r="AI10" s="243"/>
      <c r="AJ10" s="245"/>
    </row>
    <row r="11" spans="1:36">
      <c r="A11" s="242">
        <v>42916</v>
      </c>
      <c r="B11" s="243">
        <v>2.3347191281075742E-4</v>
      </c>
      <c r="C11" s="243">
        <v>1.4267264563231712E-3</v>
      </c>
      <c r="D11" s="243">
        <v>3.2251292006011162E-3</v>
      </c>
      <c r="E11" s="243">
        <v>5.4664789829937744E-3</v>
      </c>
      <c r="F11" s="243">
        <v>7.5410185482340927E-3</v>
      </c>
      <c r="G11" s="243">
        <v>9.0657893112881752E-3</v>
      </c>
      <c r="H11" s="243">
        <v>1.0054854290734615E-2</v>
      </c>
      <c r="I11" s="243">
        <v>1.1033296733733003E-2</v>
      </c>
      <c r="J11" s="243">
        <v>1.19415633916295E-2</v>
      </c>
      <c r="K11" s="243">
        <v>1.2846896057567026E-2</v>
      </c>
      <c r="L11" s="243">
        <v>1.3607801084319932E-2</v>
      </c>
      <c r="M11" s="243">
        <v>1.444609512092202E-2</v>
      </c>
      <c r="N11" s="243">
        <v>1.5179595915300204E-2</v>
      </c>
      <c r="O11" s="243">
        <v>1.5906204564085789E-2</v>
      </c>
      <c r="P11" s="243">
        <v>1.6507825221970168E-2</v>
      </c>
      <c r="Q11" s="243"/>
      <c r="R11" s="243"/>
      <c r="S11" s="243"/>
      <c r="T11" s="243"/>
      <c r="U11" s="243"/>
      <c r="V11" s="243"/>
      <c r="W11" s="243"/>
      <c r="X11" s="243"/>
      <c r="Y11" s="243"/>
      <c r="Z11" s="243"/>
      <c r="AA11" s="243"/>
      <c r="AB11" s="243"/>
      <c r="AC11" s="243"/>
      <c r="AD11" s="243"/>
      <c r="AE11" s="243"/>
      <c r="AF11" s="243"/>
      <c r="AG11" s="243"/>
      <c r="AH11" s="243"/>
      <c r="AI11" s="243"/>
      <c r="AJ11" s="245"/>
    </row>
    <row r="12" spans="1:36">
      <c r="A12" s="242">
        <v>43281</v>
      </c>
      <c r="B12" s="243">
        <v>2.3184370119088313E-4</v>
      </c>
      <c r="C12" s="243">
        <v>1.442810768374243E-3</v>
      </c>
      <c r="D12" s="243">
        <v>3.2809410913111534E-3</v>
      </c>
      <c r="E12" s="243">
        <v>5.8444539954465536E-3</v>
      </c>
      <c r="F12" s="243">
        <v>8.4280612908259073E-3</v>
      </c>
      <c r="G12" s="243">
        <v>1.0341601725765487E-2</v>
      </c>
      <c r="H12" s="243">
        <v>1.1589866200966595E-2</v>
      </c>
      <c r="I12" s="243">
        <v>1.2743034978074882E-2</v>
      </c>
      <c r="J12" s="243">
        <v>1.3793247814231276E-2</v>
      </c>
      <c r="K12" s="243">
        <v>1.4746841565637386E-2</v>
      </c>
      <c r="L12" s="243">
        <v>1.550790813246504E-2</v>
      </c>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5"/>
    </row>
    <row r="13" spans="1:36">
      <c r="A13" s="242">
        <v>43646</v>
      </c>
      <c r="B13" s="243">
        <v>3.3652378879489277E-4</v>
      </c>
      <c r="C13" s="243">
        <v>2.0582043996424889E-3</v>
      </c>
      <c r="D13" s="243">
        <v>4.4211702078198996E-3</v>
      </c>
      <c r="E13" s="243">
        <v>7.8394276661912059E-3</v>
      </c>
      <c r="F13" s="243">
        <v>1.1184946977121626E-2</v>
      </c>
      <c r="G13" s="243">
        <v>1.3338499053027026E-2</v>
      </c>
      <c r="H13" s="243">
        <v>1.478626204243472E-2</v>
      </c>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5"/>
    </row>
    <row r="14" spans="1:36">
      <c r="A14" s="246">
        <v>44012</v>
      </c>
      <c r="B14" s="243">
        <v>5.184882703941616E-4</v>
      </c>
      <c r="C14" s="243">
        <v>2.5737483239218128E-3</v>
      </c>
      <c r="D14" s="243">
        <v>5.1753352010569182E-3</v>
      </c>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c r="AG14" s="243"/>
      <c r="AH14" s="243"/>
      <c r="AI14" s="243"/>
      <c r="AJ14" s="250"/>
    </row>
    <row r="15" spans="1:36">
      <c r="A15" s="239"/>
      <c r="B15" s="247"/>
      <c r="C15" s="247"/>
      <c r="D15" s="247"/>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8"/>
    </row>
    <row r="16" spans="1:36">
      <c r="A16" s="98" t="s">
        <v>372</v>
      </c>
    </row>
    <row r="18" spans="1:36" collapsed="1">
      <c r="A18" s="85" t="s">
        <v>385</v>
      </c>
    </row>
    <row r="19" spans="1:36">
      <c r="B19" s="235" t="s">
        <v>370</v>
      </c>
      <c r="C19" s="236"/>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8"/>
    </row>
    <row r="20" spans="1:36">
      <c r="A20" s="239" t="s">
        <v>371</v>
      </c>
      <c r="B20" s="240">
        <v>0</v>
      </c>
      <c r="C20" s="240">
        <v>1</v>
      </c>
      <c r="D20" s="240">
        <v>2</v>
      </c>
      <c r="E20" s="240">
        <v>3</v>
      </c>
      <c r="F20" s="240">
        <v>4</v>
      </c>
      <c r="G20" s="240">
        <v>5</v>
      </c>
      <c r="H20" s="240">
        <v>6</v>
      </c>
      <c r="I20" s="240">
        <v>7</v>
      </c>
      <c r="J20" s="240">
        <v>8</v>
      </c>
      <c r="K20" s="240">
        <v>9</v>
      </c>
      <c r="L20" s="240">
        <v>10</v>
      </c>
      <c r="M20" s="240">
        <v>11</v>
      </c>
      <c r="N20" s="240">
        <v>12</v>
      </c>
      <c r="O20" s="240">
        <v>13</v>
      </c>
      <c r="P20" s="240">
        <v>14</v>
      </c>
      <c r="Q20" s="240">
        <v>15</v>
      </c>
      <c r="R20" s="240">
        <v>16</v>
      </c>
      <c r="S20" s="240">
        <v>17</v>
      </c>
      <c r="T20" s="240">
        <v>18</v>
      </c>
      <c r="U20" s="240">
        <v>19</v>
      </c>
      <c r="V20" s="240">
        <v>20</v>
      </c>
      <c r="W20" s="240">
        <v>21</v>
      </c>
      <c r="X20" s="240">
        <v>22</v>
      </c>
      <c r="Y20" s="240">
        <v>23</v>
      </c>
      <c r="Z20" s="240">
        <v>24</v>
      </c>
      <c r="AA20" s="240">
        <v>25</v>
      </c>
      <c r="AB20" s="240">
        <v>26</v>
      </c>
      <c r="AC20" s="240">
        <v>27</v>
      </c>
      <c r="AD20" s="240">
        <v>28</v>
      </c>
      <c r="AE20" s="240">
        <v>29</v>
      </c>
      <c r="AF20" s="240">
        <v>30</v>
      </c>
      <c r="AG20" s="240">
        <v>31</v>
      </c>
      <c r="AH20" s="240">
        <v>32</v>
      </c>
      <c r="AI20" s="240">
        <v>33</v>
      </c>
      <c r="AJ20" s="241">
        <v>34</v>
      </c>
    </row>
    <row r="21" spans="1:36">
      <c r="A21" s="242">
        <v>41090</v>
      </c>
      <c r="B21" s="243">
        <v>1.3751080224720541E-4</v>
      </c>
      <c r="C21" s="243">
        <v>8.0330202351828583E-4</v>
      </c>
      <c r="D21" s="243">
        <v>1.6141903721013375E-3</v>
      </c>
      <c r="E21" s="243">
        <v>2.723623644809681E-3</v>
      </c>
      <c r="F21" s="243">
        <v>3.9719661576228318E-3</v>
      </c>
      <c r="G21" s="243">
        <v>4.6716459133123696E-3</v>
      </c>
      <c r="H21" s="243">
        <v>5.1538020577848722E-3</v>
      </c>
      <c r="I21" s="243">
        <v>5.6236429814382925E-3</v>
      </c>
      <c r="J21" s="243">
        <v>6.0116385064082987E-3</v>
      </c>
      <c r="K21" s="243">
        <v>6.3595876312779187E-3</v>
      </c>
      <c r="L21" s="243">
        <v>6.7205316901676653E-3</v>
      </c>
      <c r="M21" s="243">
        <v>7.0957753353596224E-3</v>
      </c>
      <c r="N21" s="243">
        <v>7.3642222827686949E-3</v>
      </c>
      <c r="O21" s="243">
        <v>7.6419899485187922E-3</v>
      </c>
      <c r="P21" s="243">
        <v>7.9059079304241529E-3</v>
      </c>
      <c r="Q21" s="243">
        <v>8.161517187241998E-3</v>
      </c>
      <c r="R21" s="243">
        <v>8.421742425427781E-3</v>
      </c>
      <c r="S21" s="243">
        <v>8.5840734118606803E-3</v>
      </c>
      <c r="T21" s="243">
        <v>8.7964011052601605E-3</v>
      </c>
      <c r="U21" s="243">
        <v>9.0007855166597522E-3</v>
      </c>
      <c r="V21" s="243">
        <v>9.2357936718923169E-3</v>
      </c>
      <c r="W21" s="243">
        <v>9.4479512630000796E-3</v>
      </c>
      <c r="X21" s="243">
        <v>9.6509006462323233E-3</v>
      </c>
      <c r="Y21" s="243">
        <v>9.8796363245320165E-3</v>
      </c>
      <c r="Z21" s="243">
        <v>1.0041489550581555E-2</v>
      </c>
      <c r="AA21" s="243">
        <v>1.0189071068017128E-2</v>
      </c>
      <c r="AB21" s="243">
        <v>1.0344607252224485E-2</v>
      </c>
      <c r="AC21" s="243">
        <v>1.0454658067735599E-2</v>
      </c>
      <c r="AD21" s="243">
        <v>1.0624528616062997E-2</v>
      </c>
      <c r="AE21" s="243">
        <v>1.0749952428873975E-2</v>
      </c>
      <c r="AF21" s="243">
        <v>1.0889320755772229E-2</v>
      </c>
      <c r="AG21" s="243">
        <v>1.1054421926359172E-2</v>
      </c>
      <c r="AH21" s="243">
        <v>1.1197603798320343E-2</v>
      </c>
      <c r="AI21" s="243">
        <v>1.1312313439065903E-2</v>
      </c>
      <c r="AJ21" s="245">
        <v>1.1416342593060881E-2</v>
      </c>
    </row>
    <row r="22" spans="1:36">
      <c r="A22" s="242">
        <v>41455</v>
      </c>
      <c r="B22" s="243">
        <v>2.0099000770739086E-4</v>
      </c>
      <c r="C22" s="243">
        <v>7.9208749111383137E-4</v>
      </c>
      <c r="D22" s="243">
        <v>1.546923522259181E-3</v>
      </c>
      <c r="E22" s="243">
        <v>2.597337880856268E-3</v>
      </c>
      <c r="F22" s="243">
        <v>3.4916570559106008E-3</v>
      </c>
      <c r="G22" s="243">
        <v>4.0524917546785472E-3</v>
      </c>
      <c r="H22" s="243">
        <v>4.49579758067397E-3</v>
      </c>
      <c r="I22" s="243">
        <v>4.9384421667535584E-3</v>
      </c>
      <c r="J22" s="243">
        <v>5.2855588438086099E-3</v>
      </c>
      <c r="K22" s="243">
        <v>5.5498536010117538E-3</v>
      </c>
      <c r="L22" s="243">
        <v>5.8364816890105059E-3</v>
      </c>
      <c r="M22" s="243">
        <v>6.0791083796594625E-3</v>
      </c>
      <c r="N22" s="243">
        <v>6.298396420510409E-3</v>
      </c>
      <c r="O22" s="243">
        <v>6.5052346465787544E-3</v>
      </c>
      <c r="P22" s="243">
        <v>6.6891461729370466E-3</v>
      </c>
      <c r="Q22" s="243">
        <v>6.9372623681225329E-3</v>
      </c>
      <c r="R22" s="243">
        <v>7.1295090183923328E-3</v>
      </c>
      <c r="S22" s="243">
        <v>7.3043467683169255E-3</v>
      </c>
      <c r="T22" s="243">
        <v>7.4815255681318785E-3</v>
      </c>
      <c r="U22" s="243">
        <v>7.6823249415804316E-3</v>
      </c>
      <c r="V22" s="243">
        <v>7.8406660351384525E-3</v>
      </c>
      <c r="W22" s="243">
        <v>7.9643484267051725E-3</v>
      </c>
      <c r="X22" s="243">
        <v>8.0701177229260783E-3</v>
      </c>
      <c r="Y22" s="243">
        <v>8.1624238888712407E-3</v>
      </c>
      <c r="Z22" s="243">
        <v>8.3290070195285379E-3</v>
      </c>
      <c r="AA22" s="243">
        <v>8.4749203441826949E-3</v>
      </c>
      <c r="AB22" s="243">
        <v>8.6480227557857205E-3</v>
      </c>
      <c r="AC22" s="243">
        <v>8.7940546369071875E-3</v>
      </c>
      <c r="AD22" s="243">
        <v>8.9382094400289325E-3</v>
      </c>
      <c r="AE22" s="243">
        <v>9.0854575137409854E-3</v>
      </c>
      <c r="AF22" s="243">
        <v>9.221473383207281E-3</v>
      </c>
      <c r="AG22" s="243"/>
      <c r="AH22" s="243"/>
      <c r="AI22" s="243"/>
      <c r="AJ22" s="245"/>
    </row>
    <row r="23" spans="1:36">
      <c r="A23" s="242">
        <v>41820</v>
      </c>
      <c r="B23" s="243">
        <v>1.8619984600190521E-4</v>
      </c>
      <c r="C23" s="243">
        <v>6.8332161197741164E-4</v>
      </c>
      <c r="D23" s="243">
        <v>1.3795727570259325E-3</v>
      </c>
      <c r="E23" s="243">
        <v>2.3436070672459008E-3</v>
      </c>
      <c r="F23" s="243">
        <v>3.3060164494987192E-3</v>
      </c>
      <c r="G23" s="243">
        <v>3.9743265259916194E-3</v>
      </c>
      <c r="H23" s="243">
        <v>4.4167098801608023E-3</v>
      </c>
      <c r="I23" s="243">
        <v>4.8207913109800391E-3</v>
      </c>
      <c r="J23" s="243">
        <v>5.1495244484313051E-3</v>
      </c>
      <c r="K23" s="243">
        <v>5.3825221247720684E-3</v>
      </c>
      <c r="L23" s="243">
        <v>5.6066000460381089E-3</v>
      </c>
      <c r="M23" s="243">
        <v>5.8478025241211111E-3</v>
      </c>
      <c r="N23" s="243">
        <v>6.0759555848912622E-3</v>
      </c>
      <c r="O23" s="243">
        <v>6.2502009894825324E-3</v>
      </c>
      <c r="P23" s="243">
        <v>6.4377261093082451E-3</v>
      </c>
      <c r="Q23" s="243">
        <v>6.6687975138261949E-3</v>
      </c>
      <c r="R23" s="243">
        <v>6.8560591454362926E-3</v>
      </c>
      <c r="S23" s="243">
        <v>7.0502918428243851E-3</v>
      </c>
      <c r="T23" s="243">
        <v>7.2271377250450585E-3</v>
      </c>
      <c r="U23" s="243">
        <v>7.3765325423774493E-3</v>
      </c>
      <c r="V23" s="243">
        <v>7.5885488511418225E-3</v>
      </c>
      <c r="W23" s="243">
        <v>7.753340490785735E-3</v>
      </c>
      <c r="X23" s="243">
        <v>7.923097184178253E-3</v>
      </c>
      <c r="Y23" s="243">
        <v>8.1070593655864515E-3</v>
      </c>
      <c r="Z23" s="243">
        <v>8.2545414876519507E-3</v>
      </c>
      <c r="AA23" s="243">
        <v>8.420080700378885E-3</v>
      </c>
      <c r="AB23" s="243">
        <v>8.5313687510095056E-3</v>
      </c>
      <c r="AC23" s="243"/>
      <c r="AD23" s="243"/>
      <c r="AE23" s="243"/>
      <c r="AF23" s="243"/>
      <c r="AG23" s="243"/>
      <c r="AH23" s="243"/>
      <c r="AI23" s="243"/>
      <c r="AJ23" s="245"/>
    </row>
    <row r="24" spans="1:36">
      <c r="A24" s="242">
        <v>42185</v>
      </c>
      <c r="B24" s="243">
        <v>1.5360487361476728E-4</v>
      </c>
      <c r="C24" s="243">
        <v>6.5724421299525443E-4</v>
      </c>
      <c r="D24" s="243">
        <v>1.4908059402253357E-3</v>
      </c>
      <c r="E24" s="243">
        <v>2.7657036642075184E-3</v>
      </c>
      <c r="F24" s="243">
        <v>3.8968833004866827E-3</v>
      </c>
      <c r="G24" s="243">
        <v>4.5117924273599015E-3</v>
      </c>
      <c r="H24" s="243">
        <v>5.0484044207339644E-3</v>
      </c>
      <c r="I24" s="243">
        <v>5.5322958339660893E-3</v>
      </c>
      <c r="J24" s="243">
        <v>5.9202694723490363E-3</v>
      </c>
      <c r="K24" s="243">
        <v>6.2308116625429972E-3</v>
      </c>
      <c r="L24" s="243">
        <v>6.5212142140156516E-3</v>
      </c>
      <c r="M24" s="243">
        <v>6.8286081353600538E-3</v>
      </c>
      <c r="N24" s="243">
        <v>7.0921087260333747E-3</v>
      </c>
      <c r="O24" s="243">
        <v>7.3641153106199621E-3</v>
      </c>
      <c r="P24" s="243">
        <v>7.6581543433994611E-3</v>
      </c>
      <c r="Q24" s="243">
        <v>7.8928614005227462E-3</v>
      </c>
      <c r="R24" s="243">
        <v>8.2543483359988658E-3</v>
      </c>
      <c r="S24" s="243">
        <v>8.5158283779859234E-3</v>
      </c>
      <c r="T24" s="243">
        <v>8.7755200528536938E-3</v>
      </c>
      <c r="U24" s="243">
        <v>9.0268870160725746E-3</v>
      </c>
      <c r="V24" s="243">
        <v>9.2652309310559382E-3</v>
      </c>
      <c r="W24" s="243">
        <v>9.5233868443685785E-3</v>
      </c>
      <c r="X24" s="243">
        <v>9.6681691108025884E-3</v>
      </c>
      <c r="Y24" s="243"/>
      <c r="Z24" s="243"/>
      <c r="AA24" s="243"/>
      <c r="AB24" s="243"/>
      <c r="AC24" s="243"/>
      <c r="AD24" s="243"/>
      <c r="AE24" s="243"/>
      <c r="AF24" s="243"/>
      <c r="AG24" s="243"/>
      <c r="AH24" s="243"/>
      <c r="AI24" s="243"/>
      <c r="AJ24" s="245"/>
    </row>
    <row r="25" spans="1:36">
      <c r="A25" s="242">
        <v>42551</v>
      </c>
      <c r="B25" s="243">
        <v>1.5674697892919219E-4</v>
      </c>
      <c r="C25" s="243">
        <v>6.1816855420466056E-4</v>
      </c>
      <c r="D25" s="243">
        <v>1.3684460550560833E-3</v>
      </c>
      <c r="E25" s="243">
        <v>2.3748203438818494E-3</v>
      </c>
      <c r="F25" s="243">
        <v>3.5283083515083107E-3</v>
      </c>
      <c r="G25" s="243">
        <v>4.2506300995268633E-3</v>
      </c>
      <c r="H25" s="243">
        <v>4.8298334291815206E-3</v>
      </c>
      <c r="I25" s="243">
        <v>5.3469756707321126E-3</v>
      </c>
      <c r="J25" s="243">
        <v>5.8213186090179956E-3</v>
      </c>
      <c r="K25" s="243">
        <v>6.2079167540369899E-3</v>
      </c>
      <c r="L25" s="243">
        <v>6.5272187590073132E-3</v>
      </c>
      <c r="M25" s="243">
        <v>6.7986877028183082E-3</v>
      </c>
      <c r="N25" s="243">
        <v>7.2109651600415674E-3</v>
      </c>
      <c r="O25" s="243">
        <v>7.4960785428582286E-3</v>
      </c>
      <c r="P25" s="243">
        <v>7.7818257192725461E-3</v>
      </c>
      <c r="Q25" s="243">
        <v>8.0705404458409676E-3</v>
      </c>
      <c r="R25" s="243">
        <v>8.3304855963350615E-3</v>
      </c>
      <c r="S25" s="243">
        <v>8.6163956499042127E-3</v>
      </c>
      <c r="T25" s="243">
        <v>8.8251076903156436E-3</v>
      </c>
      <c r="U25" s="243"/>
      <c r="V25" s="243"/>
      <c r="W25" s="243"/>
      <c r="X25" s="243"/>
      <c r="Y25" s="243"/>
      <c r="Z25" s="243"/>
      <c r="AA25" s="243"/>
      <c r="AB25" s="243"/>
      <c r="AC25" s="243"/>
      <c r="AD25" s="243"/>
      <c r="AE25" s="243"/>
      <c r="AF25" s="243"/>
      <c r="AG25" s="243"/>
      <c r="AH25" s="243"/>
      <c r="AI25" s="243"/>
      <c r="AJ25" s="245"/>
    </row>
    <row r="26" spans="1:36">
      <c r="A26" s="242">
        <v>42916</v>
      </c>
      <c r="B26" s="243">
        <v>1.929930387993765E-4</v>
      </c>
      <c r="C26" s="243">
        <v>9.1161745329675049E-4</v>
      </c>
      <c r="D26" s="243">
        <v>1.8399799869077452E-3</v>
      </c>
      <c r="E26" s="243">
        <v>2.9172729714704764E-3</v>
      </c>
      <c r="F26" s="243">
        <v>3.9843986145488269E-3</v>
      </c>
      <c r="G26" s="243">
        <v>4.7061085073966651E-3</v>
      </c>
      <c r="H26" s="243">
        <v>5.2741352901194728E-3</v>
      </c>
      <c r="I26" s="243">
        <v>5.7047447248686827E-3</v>
      </c>
      <c r="J26" s="243">
        <v>6.3801272961289098E-3</v>
      </c>
      <c r="K26" s="243">
        <v>6.8345808769452836E-3</v>
      </c>
      <c r="L26" s="243">
        <v>7.2224416957591894E-3</v>
      </c>
      <c r="M26" s="243">
        <v>7.6896260986700771E-3</v>
      </c>
      <c r="N26" s="243">
        <v>8.0828122445406048E-3</v>
      </c>
      <c r="O26" s="243">
        <v>8.4560392458993359E-3</v>
      </c>
      <c r="P26" s="243">
        <v>8.7191675746406353E-3</v>
      </c>
      <c r="Q26" s="243"/>
      <c r="R26" s="243"/>
      <c r="S26" s="243"/>
      <c r="T26" s="243"/>
      <c r="U26" s="243"/>
      <c r="V26" s="243"/>
      <c r="W26" s="243"/>
      <c r="X26" s="243"/>
      <c r="Y26" s="243"/>
      <c r="Z26" s="243"/>
      <c r="AA26" s="243"/>
      <c r="AB26" s="243"/>
      <c r="AC26" s="243"/>
      <c r="AD26" s="243"/>
      <c r="AE26" s="243"/>
      <c r="AF26" s="243"/>
      <c r="AG26" s="243"/>
      <c r="AH26" s="243"/>
      <c r="AI26" s="243"/>
      <c r="AJ26" s="245"/>
    </row>
    <row r="27" spans="1:36">
      <c r="A27" s="242">
        <v>43281</v>
      </c>
      <c r="B27" s="243">
        <v>1.9643509405519461E-4</v>
      </c>
      <c r="C27" s="243">
        <v>8.7141662461895115E-4</v>
      </c>
      <c r="D27" s="243">
        <v>1.7536305993480635E-3</v>
      </c>
      <c r="E27" s="243">
        <v>2.9404056916793445E-3</v>
      </c>
      <c r="F27" s="243">
        <v>4.559674419599309E-3</v>
      </c>
      <c r="G27" s="243">
        <v>5.4842019254227239E-3</v>
      </c>
      <c r="H27" s="243">
        <v>6.1410869979790974E-3</v>
      </c>
      <c r="I27" s="243">
        <v>6.8524043920954771E-3</v>
      </c>
      <c r="J27" s="243">
        <v>7.4888555704001906E-3</v>
      </c>
      <c r="K27" s="243">
        <v>8.0972175075202033E-3</v>
      </c>
      <c r="L27" s="243">
        <v>8.4618457111998602E-3</v>
      </c>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5"/>
    </row>
    <row r="28" spans="1:36">
      <c r="A28" s="242">
        <v>43646</v>
      </c>
      <c r="B28" s="243">
        <v>2.8593683572247699E-4</v>
      </c>
      <c r="C28" s="243">
        <v>1.0734247633757258E-3</v>
      </c>
      <c r="D28" s="243">
        <v>2.2127949923549935E-3</v>
      </c>
      <c r="E28" s="243">
        <v>3.7894949054947452E-3</v>
      </c>
      <c r="F28" s="243">
        <v>5.34618652167663E-3</v>
      </c>
      <c r="G28" s="243">
        <v>6.4878294339187036E-3</v>
      </c>
      <c r="H28" s="243">
        <v>7.179535655955349E-3</v>
      </c>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5"/>
    </row>
    <row r="29" spans="1:36">
      <c r="A29" s="246">
        <v>44012</v>
      </c>
      <c r="B29" s="243">
        <v>2.9392449020584422E-4</v>
      </c>
      <c r="C29" s="243">
        <v>1.1785661251411054E-3</v>
      </c>
      <c r="D29" s="243">
        <v>2.2448840703010735E-3</v>
      </c>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50"/>
    </row>
    <row r="30" spans="1:36">
      <c r="A30" s="239"/>
      <c r="B30" s="247"/>
      <c r="C30" s="247"/>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8"/>
    </row>
    <row r="31" spans="1:36">
      <c r="A31" s="98" t="s">
        <v>372</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9B3F2-4827-4713-B49D-4D5647765F1A}">
  <sheetPr>
    <pageSetUpPr fitToPage="1"/>
  </sheetPr>
  <dimension ref="A1:B88"/>
  <sheetViews>
    <sheetView showGridLines="0" zoomScaleNormal="100" zoomScalePageLayoutView="85" workbookViewId="0">
      <selection activeCell="F1" sqref="F1:G1"/>
    </sheetView>
  </sheetViews>
  <sheetFormatPr defaultColWidth="8.5703125" defaultRowHeight="15"/>
  <cols>
    <col min="1" max="1" width="38.42578125" style="22" customWidth="1"/>
    <col min="2" max="2" width="78.5703125" style="22" customWidth="1"/>
    <col min="3" max="16384" width="8.5703125" style="22"/>
  </cols>
  <sheetData>
    <row r="1" spans="1:2" s="169" customFormat="1" ht="30.75">
      <c r="A1" s="167" t="s">
        <v>246</v>
      </c>
      <c r="B1" s="168"/>
    </row>
    <row r="2" spans="1:2" s="169" customFormat="1" ht="30.75">
      <c r="A2" s="167"/>
      <c r="B2" s="168"/>
    </row>
    <row r="3" spans="1:2" s="169" customFormat="1" ht="24" thickBot="1">
      <c r="A3" s="317" t="s">
        <v>247</v>
      </c>
      <c r="B3" s="317"/>
    </row>
    <row r="4" spans="1:2" ht="15.75" thickBot="1">
      <c r="A4" s="170" t="s">
        <v>248</v>
      </c>
      <c r="B4" s="171" t="s">
        <v>249</v>
      </c>
    </row>
    <row r="5" spans="1:2" ht="15.75" thickBot="1">
      <c r="A5" s="172" t="s">
        <v>250</v>
      </c>
      <c r="B5" s="171" t="s">
        <v>247</v>
      </c>
    </row>
    <row r="6" spans="1:2" ht="15.75" thickBot="1">
      <c r="A6" s="172" t="s">
        <v>251</v>
      </c>
      <c r="B6" s="173">
        <v>43830</v>
      </c>
    </row>
    <row r="7" spans="1:2" ht="15.75" thickBot="1">
      <c r="A7" s="170" t="s">
        <v>252</v>
      </c>
      <c r="B7" s="171" t="s">
        <v>253</v>
      </c>
    </row>
    <row r="8" spans="1:2" ht="15.75" thickBot="1">
      <c r="A8" s="174"/>
      <c r="B8" s="174"/>
    </row>
    <row r="9" spans="1:2" ht="15.75" thickBot="1">
      <c r="A9" s="318" t="s">
        <v>254</v>
      </c>
      <c r="B9" s="318"/>
    </row>
    <row r="10" spans="1:2" s="177" customFormat="1" ht="15.75" thickBot="1">
      <c r="A10" s="175" t="s">
        <v>255</v>
      </c>
      <c r="B10" s="176" t="s">
        <v>256</v>
      </c>
    </row>
    <row r="11" spans="1:2" s="177" customFormat="1" ht="15.75" thickBot="1">
      <c r="A11" s="176" t="s">
        <v>257</v>
      </c>
      <c r="B11" s="176" t="s">
        <v>258</v>
      </c>
    </row>
    <row r="12" spans="1:2" s="177" customFormat="1" ht="15.75" thickBot="1">
      <c r="A12" s="176" t="s">
        <v>257</v>
      </c>
      <c r="B12" s="176" t="s">
        <v>259</v>
      </c>
    </row>
    <row r="13" spans="1:2" s="177" customFormat="1" ht="15.75" thickBot="1">
      <c r="A13" s="176" t="s">
        <v>260</v>
      </c>
      <c r="B13" s="176" t="s">
        <v>261</v>
      </c>
    </row>
    <row r="14" spans="1:2" s="177" customFormat="1" ht="45.75" thickBot="1">
      <c r="A14" s="176" t="s">
        <v>257</v>
      </c>
      <c r="B14" s="176" t="s">
        <v>262</v>
      </c>
    </row>
    <row r="15" spans="1:2" s="177" customFormat="1" ht="15.75" thickBot="1">
      <c r="A15" s="176" t="s">
        <v>257</v>
      </c>
      <c r="B15" s="176" t="s">
        <v>263</v>
      </c>
    </row>
    <row r="16" spans="1:2" s="177" customFormat="1" ht="15.75" thickBot="1">
      <c r="A16" s="175" t="s">
        <v>264</v>
      </c>
      <c r="B16" s="176" t="s">
        <v>256</v>
      </c>
    </row>
    <row r="17" spans="1:2" s="177" customFormat="1" ht="15.75" thickBot="1">
      <c r="A17" s="176" t="s">
        <v>257</v>
      </c>
      <c r="B17" s="176" t="s">
        <v>265</v>
      </c>
    </row>
    <row r="18" spans="1:2" s="177" customFormat="1" ht="15.75" thickBot="1">
      <c r="A18" s="176" t="s">
        <v>260</v>
      </c>
      <c r="B18" s="176" t="s">
        <v>266</v>
      </c>
    </row>
    <row r="19" spans="1:2" s="177" customFormat="1" ht="15.75" thickBot="1">
      <c r="A19" s="176" t="s">
        <v>257</v>
      </c>
      <c r="B19" s="176" t="s">
        <v>267</v>
      </c>
    </row>
    <row r="20" spans="1:2" s="177" customFormat="1" ht="60.75" thickBot="1">
      <c r="A20" s="176" t="s">
        <v>257</v>
      </c>
      <c r="B20" s="176" t="s">
        <v>268</v>
      </c>
    </row>
    <row r="21" spans="1:2" s="177" customFormat="1" ht="15.75" thickBot="1">
      <c r="A21" s="176" t="s">
        <v>257</v>
      </c>
      <c r="B21" s="176" t="s">
        <v>269</v>
      </c>
    </row>
    <row r="22" spans="1:2" s="177" customFormat="1" ht="15.75" thickBot="1">
      <c r="A22" s="175" t="s">
        <v>270</v>
      </c>
      <c r="B22" s="176" t="s">
        <v>271</v>
      </c>
    </row>
    <row r="23" spans="1:2" s="177" customFormat="1" ht="15.75" thickBot="1">
      <c r="A23" s="176" t="s">
        <v>257</v>
      </c>
      <c r="B23" s="176" t="s">
        <v>272</v>
      </c>
    </row>
    <row r="24" spans="1:2" s="177" customFormat="1" ht="15.75" thickBot="1">
      <c r="A24" s="176" t="s">
        <v>257</v>
      </c>
      <c r="B24" s="176" t="s">
        <v>273</v>
      </c>
    </row>
    <row r="25" spans="1:2" s="177" customFormat="1" ht="15.75" thickBot="1">
      <c r="A25" s="176" t="s">
        <v>257</v>
      </c>
      <c r="B25" s="176" t="s">
        <v>274</v>
      </c>
    </row>
    <row r="26" spans="1:2" s="177" customFormat="1" ht="15.75" thickBot="1">
      <c r="A26" s="176" t="s">
        <v>257</v>
      </c>
      <c r="B26" s="176" t="s">
        <v>275</v>
      </c>
    </row>
    <row r="27" spans="1:2" s="179" customFormat="1" ht="30.75" thickBot="1">
      <c r="A27" s="178" t="s">
        <v>257</v>
      </c>
      <c r="B27" s="178" t="s">
        <v>276</v>
      </c>
    </row>
    <row r="28" spans="1:2" s="177" customFormat="1" ht="15.75" thickBot="1">
      <c r="A28" s="175" t="s">
        <v>277</v>
      </c>
      <c r="B28" s="176" t="s">
        <v>271</v>
      </c>
    </row>
    <row r="29" spans="1:2" s="179" customFormat="1" ht="30.75" thickBot="1">
      <c r="A29" s="178" t="s">
        <v>257</v>
      </c>
      <c r="B29" s="178" t="s">
        <v>278</v>
      </c>
    </row>
    <row r="30" spans="1:2" s="179" customFormat="1" ht="30.75" thickBot="1">
      <c r="A30" s="178" t="s">
        <v>257</v>
      </c>
      <c r="B30" s="178" t="s">
        <v>279</v>
      </c>
    </row>
    <row r="31" spans="1:2" s="177" customFormat="1" ht="30.75" thickBot="1">
      <c r="A31" s="176" t="s">
        <v>257</v>
      </c>
      <c r="B31" s="176" t="s">
        <v>280</v>
      </c>
    </row>
    <row r="32" spans="1:2" s="179" customFormat="1" ht="30.75" thickBot="1">
      <c r="A32" s="178" t="s">
        <v>257</v>
      </c>
      <c r="B32" s="178" t="s">
        <v>281</v>
      </c>
    </row>
    <row r="33" spans="1:2" s="177" customFormat="1" ht="15.75" thickBot="1">
      <c r="A33" s="176" t="s">
        <v>257</v>
      </c>
      <c r="B33" s="176" t="s">
        <v>282</v>
      </c>
    </row>
    <row r="34" spans="1:2" s="177" customFormat="1" ht="15.75" thickBot="1">
      <c r="A34" s="175" t="s">
        <v>283</v>
      </c>
      <c r="B34" s="176" t="s">
        <v>256</v>
      </c>
    </row>
    <row r="35" spans="1:2" s="177" customFormat="1" ht="15.75" thickBot="1">
      <c r="A35" s="176" t="s">
        <v>260</v>
      </c>
      <c r="B35" s="176" t="s">
        <v>284</v>
      </c>
    </row>
    <row r="36" spans="1:2" s="177" customFormat="1" ht="15.75" thickBot="1">
      <c r="A36" s="176" t="s">
        <v>257</v>
      </c>
      <c r="B36" s="176" t="s">
        <v>285</v>
      </c>
    </row>
    <row r="37" spans="1:2" s="177" customFormat="1" ht="15.75" thickBot="1">
      <c r="A37" s="176" t="s">
        <v>257</v>
      </c>
      <c r="B37" s="176" t="s">
        <v>286</v>
      </c>
    </row>
    <row r="38" spans="1:2" s="177" customFormat="1" ht="30.75" thickBot="1">
      <c r="A38" s="176" t="s">
        <v>257</v>
      </c>
      <c r="B38" s="176" t="s">
        <v>287</v>
      </c>
    </row>
    <row r="39" spans="1:2" s="177" customFormat="1" ht="15.75" thickBot="1">
      <c r="A39" s="176" t="s">
        <v>257</v>
      </c>
      <c r="B39" s="176" t="s">
        <v>288</v>
      </c>
    </row>
    <row r="40" spans="1:2" ht="15.75" thickBot="1">
      <c r="A40" s="180"/>
      <c r="B40" s="180"/>
    </row>
    <row r="41" spans="1:2" ht="14.45" customHeight="1" thickBot="1">
      <c r="A41" s="318" t="s">
        <v>289</v>
      </c>
      <c r="B41" s="318"/>
    </row>
    <row r="42" spans="1:2" s="179" customFormat="1" ht="45.75" thickBot="1">
      <c r="A42" s="181" t="s">
        <v>290</v>
      </c>
      <c r="B42" s="178" t="s">
        <v>291</v>
      </c>
    </row>
    <row r="43" spans="1:2" s="177" customFormat="1" ht="90.75" thickBot="1">
      <c r="A43" s="181"/>
      <c r="B43" s="178" t="s">
        <v>292</v>
      </c>
    </row>
    <row r="44" spans="1:2" s="179" customFormat="1" ht="45.75" thickBot="1">
      <c r="A44" s="181" t="s">
        <v>293</v>
      </c>
      <c r="B44" s="178" t="s">
        <v>294</v>
      </c>
    </row>
    <row r="45" spans="1:2" s="179" customFormat="1" ht="60.75" thickBot="1">
      <c r="A45" s="178" t="s">
        <v>170</v>
      </c>
      <c r="B45" s="178" t="s">
        <v>295</v>
      </c>
    </row>
    <row r="46" spans="1:2" s="177" customFormat="1" ht="15.75" thickBot="1">
      <c r="A46" s="176" t="s">
        <v>170</v>
      </c>
      <c r="B46" s="176" t="s">
        <v>296</v>
      </c>
    </row>
    <row r="47" spans="1:2" s="177" customFormat="1" ht="30.75" thickBot="1">
      <c r="A47" s="176" t="s">
        <v>170</v>
      </c>
      <c r="B47" s="176" t="s">
        <v>297</v>
      </c>
    </row>
    <row r="48" spans="1:2" s="177" customFormat="1" ht="15.75" thickBot="1">
      <c r="A48" s="176" t="s">
        <v>170</v>
      </c>
      <c r="B48" s="176" t="s">
        <v>298</v>
      </c>
    </row>
    <row r="49" spans="1:2" s="177" customFormat="1" ht="30.75" thickBot="1">
      <c r="A49" s="176" t="s">
        <v>170</v>
      </c>
      <c r="B49" s="176" t="s">
        <v>299</v>
      </c>
    </row>
    <row r="50" spans="1:2" s="177" customFormat="1" ht="30.75" thickBot="1">
      <c r="A50" s="176" t="s">
        <v>170</v>
      </c>
      <c r="B50" s="176" t="s">
        <v>300</v>
      </c>
    </row>
    <row r="51" spans="1:2" s="179" customFormat="1" ht="30.75" thickBot="1">
      <c r="A51" s="178" t="s">
        <v>170</v>
      </c>
      <c r="B51" s="178" t="s">
        <v>301</v>
      </c>
    </row>
    <row r="52" spans="1:2" s="179" customFormat="1" ht="60.75" thickBot="1">
      <c r="A52" s="178" t="s">
        <v>170</v>
      </c>
      <c r="B52" s="178" t="s">
        <v>302</v>
      </c>
    </row>
    <row r="53" spans="1:2" s="177" customFormat="1" ht="30.75" thickBot="1">
      <c r="A53" s="176" t="s">
        <v>170</v>
      </c>
      <c r="B53" s="176" t="s">
        <v>303</v>
      </c>
    </row>
    <row r="54" spans="1:2" s="179" customFormat="1" ht="30.75" thickBot="1">
      <c r="A54" s="178" t="s">
        <v>170</v>
      </c>
      <c r="B54" s="178" t="s">
        <v>304</v>
      </c>
    </row>
    <row r="55" spans="1:2" s="179" customFormat="1" ht="30.75" thickBot="1">
      <c r="A55" s="178" t="s">
        <v>170</v>
      </c>
      <c r="B55" s="178" t="s">
        <v>305</v>
      </c>
    </row>
    <row r="56" spans="1:2" s="177" customFormat="1" ht="30.75" thickBot="1">
      <c r="A56" s="176" t="s">
        <v>170</v>
      </c>
      <c r="B56" s="176" t="s">
        <v>306</v>
      </c>
    </row>
    <row r="57" spans="1:2" s="177" customFormat="1" ht="30.75" thickBot="1">
      <c r="A57" s="176" t="s">
        <v>170</v>
      </c>
      <c r="B57" s="176" t="s">
        <v>307</v>
      </c>
    </row>
    <row r="58" spans="1:2" ht="15.75" thickBot="1">
      <c r="A58" s="182"/>
      <c r="B58" s="182"/>
    </row>
    <row r="59" spans="1:2" s="179" customFormat="1" ht="14.45" customHeight="1" thickBot="1">
      <c r="A59" s="318" t="s">
        <v>308</v>
      </c>
      <c r="B59" s="318"/>
    </row>
    <row r="60" spans="1:2" s="179" customFormat="1" ht="15.75" thickBot="1">
      <c r="A60" s="183" t="s">
        <v>309</v>
      </c>
      <c r="B60" s="184" t="s">
        <v>310</v>
      </c>
    </row>
    <row r="61" spans="1:2" s="179" customFormat="1" ht="45.75" thickBot="1">
      <c r="A61" s="185" t="s">
        <v>311</v>
      </c>
      <c r="B61" s="185" t="s">
        <v>312</v>
      </c>
    </row>
    <row r="62" spans="1:2" s="177" customFormat="1" ht="30.75" thickBot="1">
      <c r="A62" s="185" t="s">
        <v>313</v>
      </c>
      <c r="B62" s="185" t="s">
        <v>314</v>
      </c>
    </row>
    <row r="63" spans="1:2" s="179" customFormat="1" ht="45.75" thickBot="1">
      <c r="A63" s="185" t="s">
        <v>315</v>
      </c>
      <c r="B63" s="185" t="s">
        <v>316</v>
      </c>
    </row>
    <row r="64" spans="1:2" s="179" customFormat="1" ht="15.75" thickBot="1">
      <c r="A64" s="186"/>
      <c r="B64" s="187"/>
    </row>
    <row r="65" spans="1:2" s="179" customFormat="1" ht="15.75" thickBot="1">
      <c r="A65" s="183" t="s">
        <v>317</v>
      </c>
      <c r="B65" s="184" t="s">
        <v>310</v>
      </c>
    </row>
    <row r="66" spans="1:2" s="177" customFormat="1" ht="30.75" thickBot="1">
      <c r="A66" s="185" t="s">
        <v>318</v>
      </c>
      <c r="B66" s="185" t="s">
        <v>319</v>
      </c>
    </row>
    <row r="67" spans="1:2" s="179" customFormat="1" ht="75.75" thickBot="1">
      <c r="A67" s="185" t="s">
        <v>320</v>
      </c>
      <c r="B67" s="185" t="s">
        <v>321</v>
      </c>
    </row>
    <row r="68" spans="1:2" s="179" customFormat="1" ht="15.75" thickBot="1">
      <c r="A68" s="186"/>
      <c r="B68" s="187"/>
    </row>
    <row r="69" spans="1:2" s="179" customFormat="1" ht="15.75" thickBot="1">
      <c r="A69" s="183" t="s">
        <v>322</v>
      </c>
      <c r="B69" s="184" t="s">
        <v>310</v>
      </c>
    </row>
    <row r="70" spans="1:2" s="179" customFormat="1" ht="30.75" thickBot="1">
      <c r="A70" s="185" t="s">
        <v>323</v>
      </c>
      <c r="B70" s="185" t="s">
        <v>324</v>
      </c>
    </row>
    <row r="71" spans="1:2" s="177" customFormat="1" ht="60.75" thickBot="1">
      <c r="A71" s="185" t="s">
        <v>325</v>
      </c>
      <c r="B71" s="185" t="s">
        <v>326</v>
      </c>
    </row>
    <row r="72" spans="1:2" s="179" customFormat="1" ht="45.75" thickBot="1">
      <c r="A72" s="185" t="s">
        <v>327</v>
      </c>
      <c r="B72" s="185" t="s">
        <v>321</v>
      </c>
    </row>
    <row r="73" spans="1:2" s="179" customFormat="1" ht="15.75" thickBot="1">
      <c r="A73" s="186"/>
      <c r="B73" s="187"/>
    </row>
    <row r="74" spans="1:2" s="177" customFormat="1" ht="15.75" thickBot="1">
      <c r="A74" s="183" t="s">
        <v>328</v>
      </c>
      <c r="B74" s="184" t="s">
        <v>310</v>
      </c>
    </row>
    <row r="75" spans="1:2" s="179" customFormat="1" ht="45.75" thickBot="1">
      <c r="A75" s="185" t="s">
        <v>329</v>
      </c>
      <c r="B75" s="185" t="s">
        <v>330</v>
      </c>
    </row>
    <row r="76" spans="1:2" s="179" customFormat="1" ht="15.75" thickBot="1">
      <c r="A76" s="186"/>
      <c r="B76" s="187"/>
    </row>
    <row r="77" spans="1:2" s="179" customFormat="1" ht="15.75" thickBot="1">
      <c r="A77" s="183" t="s">
        <v>331</v>
      </c>
      <c r="B77" s="184" t="s">
        <v>310</v>
      </c>
    </row>
    <row r="78" spans="1:2" s="177" customFormat="1" ht="30.75" thickBot="1">
      <c r="A78" s="185" t="s">
        <v>332</v>
      </c>
      <c r="B78" s="185" t="s">
        <v>321</v>
      </c>
    </row>
    <row r="79" spans="1:2" s="177" customFormat="1" ht="45.75" thickBot="1">
      <c r="A79" s="185" t="s">
        <v>333</v>
      </c>
      <c r="B79" s="185" t="s">
        <v>321</v>
      </c>
    </row>
    <row r="80" spans="1:2" s="179" customFormat="1" ht="15.75" thickBot="1">
      <c r="A80" s="186"/>
      <c r="B80" s="187"/>
    </row>
    <row r="81" spans="1:2" s="179" customFormat="1" ht="15.75" thickBot="1">
      <c r="A81" s="183" t="s">
        <v>334</v>
      </c>
      <c r="B81" s="184" t="s">
        <v>310</v>
      </c>
    </row>
    <row r="82" spans="1:2" s="177" customFormat="1" ht="30.75" thickBot="1">
      <c r="A82" s="184" t="s">
        <v>335</v>
      </c>
      <c r="B82" s="184" t="s">
        <v>336</v>
      </c>
    </row>
    <row r="83" spans="1:2" s="179" customFormat="1" ht="45.75" thickBot="1">
      <c r="A83" s="185" t="s">
        <v>337</v>
      </c>
      <c r="B83" s="185" t="s">
        <v>260</v>
      </c>
    </row>
    <row r="84" spans="1:2" s="179" customFormat="1" ht="15.75" thickBot="1">
      <c r="A84" s="186"/>
      <c r="B84" s="187"/>
    </row>
    <row r="85" spans="1:2" s="179" customFormat="1" ht="15.75" thickBot="1">
      <c r="A85" s="183" t="s">
        <v>338</v>
      </c>
      <c r="B85" s="184" t="s">
        <v>310</v>
      </c>
    </row>
    <row r="86" spans="1:2" s="179" customFormat="1" ht="30.75" thickBot="1">
      <c r="A86" s="185" t="s">
        <v>339</v>
      </c>
      <c r="B86" s="185" t="s">
        <v>336</v>
      </c>
    </row>
    <row r="87" spans="1:2" s="179" customFormat="1" ht="75.75" thickBot="1">
      <c r="A87" s="185" t="s">
        <v>340</v>
      </c>
      <c r="B87" s="185" t="s">
        <v>260</v>
      </c>
    </row>
    <row r="88" spans="1:2" s="179" customFormat="1">
      <c r="A88" s="188"/>
      <c r="B88" s="188"/>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34C94-5395-44F0-9F43-90FBC0CAB29B}">
  <sheetPr>
    <pageSetUpPr fitToPage="1"/>
  </sheetPr>
  <dimension ref="A1:B88"/>
  <sheetViews>
    <sheetView showGridLines="0" topLeftCell="A51" zoomScaleNormal="100" zoomScalePageLayoutView="85" workbookViewId="0">
      <selection activeCell="F1" sqref="F1:G1"/>
    </sheetView>
  </sheetViews>
  <sheetFormatPr defaultColWidth="8.5703125" defaultRowHeight="15"/>
  <cols>
    <col min="1" max="1" width="38.42578125" style="22" customWidth="1"/>
    <col min="2" max="2" width="78.5703125" style="22" customWidth="1"/>
    <col min="3" max="16384" width="8.5703125" style="22"/>
  </cols>
  <sheetData>
    <row r="1" spans="1:2" s="169" customFormat="1" ht="30.75">
      <c r="A1" s="167" t="s">
        <v>246</v>
      </c>
      <c r="B1" s="168"/>
    </row>
    <row r="2" spans="1:2" s="169" customFormat="1" ht="30.75">
      <c r="A2" s="167"/>
      <c r="B2" s="168"/>
    </row>
    <row r="3" spans="1:2" s="169" customFormat="1" ht="24" thickBot="1">
      <c r="A3" s="319" t="s">
        <v>341</v>
      </c>
      <c r="B3" s="319"/>
    </row>
    <row r="4" spans="1:2" ht="15.75" thickBot="1">
      <c r="A4" s="170" t="s">
        <v>248</v>
      </c>
      <c r="B4" s="171" t="s">
        <v>249</v>
      </c>
    </row>
    <row r="5" spans="1:2" ht="30.75" thickBot="1">
      <c r="A5" s="172" t="s">
        <v>250</v>
      </c>
      <c r="B5" s="171" t="s">
        <v>342</v>
      </c>
    </row>
    <row r="6" spans="1:2" ht="15.75" thickBot="1">
      <c r="A6" s="172" t="s">
        <v>251</v>
      </c>
      <c r="B6" s="173">
        <v>43830</v>
      </c>
    </row>
    <row r="7" spans="1:2" ht="15.75" thickBot="1">
      <c r="A7" s="170" t="s">
        <v>252</v>
      </c>
      <c r="B7" s="171" t="s">
        <v>253</v>
      </c>
    </row>
    <row r="8" spans="1:2" ht="15.75" thickBot="1">
      <c r="A8" s="174"/>
      <c r="B8" s="174"/>
    </row>
    <row r="9" spans="1:2" ht="15.75" thickBot="1">
      <c r="A9" s="318" t="s">
        <v>254</v>
      </c>
      <c r="B9" s="318"/>
    </row>
    <row r="10" spans="1:2" s="177" customFormat="1" ht="15.75" thickBot="1">
      <c r="A10" s="175" t="s">
        <v>255</v>
      </c>
      <c r="B10" s="176" t="s">
        <v>256</v>
      </c>
    </row>
    <row r="11" spans="1:2" s="177" customFormat="1" ht="15.75" thickBot="1">
      <c r="A11" s="176" t="s">
        <v>257</v>
      </c>
      <c r="B11" s="176" t="s">
        <v>258</v>
      </c>
    </row>
    <row r="12" spans="1:2" s="177" customFormat="1" ht="15.75" thickBot="1">
      <c r="A12" s="176" t="s">
        <v>257</v>
      </c>
      <c r="B12" s="176" t="s">
        <v>259</v>
      </c>
    </row>
    <row r="13" spans="1:2" s="177" customFormat="1" ht="15.75" thickBot="1">
      <c r="A13" s="176" t="s">
        <v>260</v>
      </c>
      <c r="B13" s="176" t="s">
        <v>261</v>
      </c>
    </row>
    <row r="14" spans="1:2" s="177" customFormat="1" ht="45.75" thickBot="1">
      <c r="A14" s="176" t="s">
        <v>257</v>
      </c>
      <c r="B14" s="176" t="s">
        <v>262</v>
      </c>
    </row>
    <row r="15" spans="1:2" s="177" customFormat="1" ht="15.75" thickBot="1">
      <c r="A15" s="176" t="s">
        <v>257</v>
      </c>
      <c r="B15" s="176" t="s">
        <v>263</v>
      </c>
    </row>
    <row r="16" spans="1:2" s="177" customFormat="1" ht="15.75" thickBot="1">
      <c r="A16" s="175" t="s">
        <v>264</v>
      </c>
      <c r="B16" s="176" t="s">
        <v>256</v>
      </c>
    </row>
    <row r="17" spans="1:2" s="177" customFormat="1" ht="15.75" thickBot="1">
      <c r="A17" s="176" t="s">
        <v>257</v>
      </c>
      <c r="B17" s="176" t="s">
        <v>265</v>
      </c>
    </row>
    <row r="18" spans="1:2" s="177" customFormat="1" ht="15.75" thickBot="1">
      <c r="A18" s="176" t="s">
        <v>260</v>
      </c>
      <c r="B18" s="176" t="s">
        <v>266</v>
      </c>
    </row>
    <row r="19" spans="1:2" s="177" customFormat="1" ht="15.75" thickBot="1">
      <c r="A19" s="176" t="s">
        <v>257</v>
      </c>
      <c r="B19" s="176" t="s">
        <v>267</v>
      </c>
    </row>
    <row r="20" spans="1:2" s="177" customFormat="1" ht="60.75" thickBot="1">
      <c r="A20" s="176" t="s">
        <v>257</v>
      </c>
      <c r="B20" s="176" t="s">
        <v>268</v>
      </c>
    </row>
    <row r="21" spans="1:2" s="177" customFormat="1" ht="15.75" thickBot="1">
      <c r="A21" s="176" t="s">
        <v>257</v>
      </c>
      <c r="B21" s="176" t="s">
        <v>269</v>
      </c>
    </row>
    <row r="22" spans="1:2" s="177" customFormat="1" ht="15.75" thickBot="1">
      <c r="A22" s="175" t="s">
        <v>270</v>
      </c>
      <c r="B22" s="176" t="s">
        <v>271</v>
      </c>
    </row>
    <row r="23" spans="1:2" s="177" customFormat="1" ht="15.75" thickBot="1">
      <c r="A23" s="176" t="s">
        <v>257</v>
      </c>
      <c r="B23" s="176" t="s">
        <v>272</v>
      </c>
    </row>
    <row r="24" spans="1:2" s="177" customFormat="1" ht="15.75" thickBot="1">
      <c r="A24" s="176" t="s">
        <v>257</v>
      </c>
      <c r="B24" s="176" t="s">
        <v>273</v>
      </c>
    </row>
    <row r="25" spans="1:2" s="177" customFormat="1" ht="15.75" thickBot="1">
      <c r="A25" s="176" t="s">
        <v>257</v>
      </c>
      <c r="B25" s="176" t="s">
        <v>274</v>
      </c>
    </row>
    <row r="26" spans="1:2" s="177" customFormat="1" ht="15.75" thickBot="1">
      <c r="A26" s="176" t="s">
        <v>257</v>
      </c>
      <c r="B26" s="176" t="s">
        <v>275</v>
      </c>
    </row>
    <row r="27" spans="1:2" s="179" customFormat="1" ht="30.75" thickBot="1">
      <c r="A27" s="178" t="s">
        <v>257</v>
      </c>
      <c r="B27" s="178" t="s">
        <v>276</v>
      </c>
    </row>
    <row r="28" spans="1:2" s="177" customFormat="1" ht="15.75" thickBot="1">
      <c r="A28" s="175" t="s">
        <v>277</v>
      </c>
      <c r="B28" s="176" t="s">
        <v>271</v>
      </c>
    </row>
    <row r="29" spans="1:2" s="179" customFormat="1" ht="30.75" thickBot="1">
      <c r="A29" s="178" t="s">
        <v>257</v>
      </c>
      <c r="B29" s="178" t="s">
        <v>278</v>
      </c>
    </row>
    <row r="30" spans="1:2" s="179" customFormat="1" ht="30.75" thickBot="1">
      <c r="A30" s="178" t="s">
        <v>257</v>
      </c>
      <c r="B30" s="178" t="s">
        <v>279</v>
      </c>
    </row>
    <row r="31" spans="1:2" s="177" customFormat="1" ht="30.75" thickBot="1">
      <c r="A31" s="176" t="s">
        <v>257</v>
      </c>
      <c r="B31" s="176" t="s">
        <v>280</v>
      </c>
    </row>
    <row r="32" spans="1:2" s="179" customFormat="1" ht="30.75" thickBot="1">
      <c r="A32" s="178" t="s">
        <v>257</v>
      </c>
      <c r="B32" s="178" t="s">
        <v>281</v>
      </c>
    </row>
    <row r="33" spans="1:2" s="177" customFormat="1" ht="15.75" thickBot="1">
      <c r="A33" s="176" t="s">
        <v>257</v>
      </c>
      <c r="B33" s="176" t="s">
        <v>282</v>
      </c>
    </row>
    <row r="34" spans="1:2" s="177" customFormat="1" ht="15.75" thickBot="1">
      <c r="A34" s="175" t="s">
        <v>283</v>
      </c>
      <c r="B34" s="176" t="s">
        <v>256</v>
      </c>
    </row>
    <row r="35" spans="1:2" s="177" customFormat="1" ht="15.75" thickBot="1">
      <c r="A35" s="176" t="s">
        <v>260</v>
      </c>
      <c r="B35" s="176" t="s">
        <v>284</v>
      </c>
    </row>
    <row r="36" spans="1:2" s="177" customFormat="1" ht="15.75" thickBot="1">
      <c r="A36" s="176" t="s">
        <v>257</v>
      </c>
      <c r="B36" s="176" t="s">
        <v>285</v>
      </c>
    </row>
    <row r="37" spans="1:2" s="177" customFormat="1" ht="15.75" thickBot="1">
      <c r="A37" s="176" t="s">
        <v>257</v>
      </c>
      <c r="B37" s="176" t="s">
        <v>286</v>
      </c>
    </row>
    <row r="38" spans="1:2" s="177" customFormat="1" ht="30.75" thickBot="1">
      <c r="A38" s="176" t="s">
        <v>257</v>
      </c>
      <c r="B38" s="176" t="s">
        <v>287</v>
      </c>
    </row>
    <row r="39" spans="1:2" s="177" customFormat="1" ht="15.75" thickBot="1">
      <c r="A39" s="176" t="s">
        <v>257</v>
      </c>
      <c r="B39" s="176" t="s">
        <v>288</v>
      </c>
    </row>
    <row r="40" spans="1:2" ht="15.75" thickBot="1">
      <c r="A40" s="180"/>
      <c r="B40" s="180"/>
    </row>
    <row r="41" spans="1:2" ht="14.45" customHeight="1" thickBot="1">
      <c r="A41" s="318" t="s">
        <v>289</v>
      </c>
      <c r="B41" s="318"/>
    </row>
    <row r="42" spans="1:2" s="179" customFormat="1" ht="45.75" thickBot="1">
      <c r="A42" s="181" t="s">
        <v>290</v>
      </c>
      <c r="B42" s="178" t="s">
        <v>291</v>
      </c>
    </row>
    <row r="43" spans="1:2" s="177" customFormat="1" ht="90.75" thickBot="1">
      <c r="A43" s="181"/>
      <c r="B43" s="178" t="s">
        <v>292</v>
      </c>
    </row>
    <row r="44" spans="1:2" s="179" customFormat="1" ht="45.75" thickBot="1">
      <c r="A44" s="181" t="s">
        <v>293</v>
      </c>
      <c r="B44" s="178" t="s">
        <v>294</v>
      </c>
    </row>
    <row r="45" spans="1:2" s="179" customFormat="1" ht="60.75" thickBot="1">
      <c r="A45" s="178" t="s">
        <v>170</v>
      </c>
      <c r="B45" s="178" t="s">
        <v>295</v>
      </c>
    </row>
    <row r="46" spans="1:2" s="177" customFormat="1" ht="15.75" thickBot="1">
      <c r="A46" s="176" t="s">
        <v>170</v>
      </c>
      <c r="B46" s="176" t="s">
        <v>296</v>
      </c>
    </row>
    <row r="47" spans="1:2" s="177" customFormat="1" ht="30.75" thickBot="1">
      <c r="A47" s="176" t="s">
        <v>170</v>
      </c>
      <c r="B47" s="176" t="s">
        <v>297</v>
      </c>
    </row>
    <row r="48" spans="1:2" s="177" customFormat="1" ht="15.75" thickBot="1">
      <c r="A48" s="176" t="s">
        <v>170</v>
      </c>
      <c r="B48" s="176" t="s">
        <v>298</v>
      </c>
    </row>
    <row r="49" spans="1:2" s="177" customFormat="1" ht="30.75" thickBot="1">
      <c r="A49" s="176" t="s">
        <v>170</v>
      </c>
      <c r="B49" s="176" t="s">
        <v>299</v>
      </c>
    </row>
    <row r="50" spans="1:2" s="177" customFormat="1" ht="30.75" thickBot="1">
      <c r="A50" s="176" t="s">
        <v>170</v>
      </c>
      <c r="B50" s="176" t="s">
        <v>300</v>
      </c>
    </row>
    <row r="51" spans="1:2" s="179" customFormat="1" ht="30.75" thickBot="1">
      <c r="A51" s="178" t="s">
        <v>170</v>
      </c>
      <c r="B51" s="178" t="s">
        <v>301</v>
      </c>
    </row>
    <row r="52" spans="1:2" s="179" customFormat="1" ht="60.75" thickBot="1">
      <c r="A52" s="178" t="s">
        <v>170</v>
      </c>
      <c r="B52" s="178" t="s">
        <v>302</v>
      </c>
    </row>
    <row r="53" spans="1:2" s="177" customFormat="1" ht="30.75" thickBot="1">
      <c r="A53" s="176" t="s">
        <v>170</v>
      </c>
      <c r="B53" s="176" t="s">
        <v>303</v>
      </c>
    </row>
    <row r="54" spans="1:2" s="179" customFormat="1" ht="30.75" thickBot="1">
      <c r="A54" s="178" t="s">
        <v>170</v>
      </c>
      <c r="B54" s="178" t="s">
        <v>304</v>
      </c>
    </row>
    <row r="55" spans="1:2" s="179" customFormat="1" ht="30.75" thickBot="1">
      <c r="A55" s="178" t="s">
        <v>170</v>
      </c>
      <c r="B55" s="178" t="s">
        <v>305</v>
      </c>
    </row>
    <row r="56" spans="1:2" s="177" customFormat="1" ht="30.75" thickBot="1">
      <c r="A56" s="176" t="s">
        <v>170</v>
      </c>
      <c r="B56" s="176" t="s">
        <v>306</v>
      </c>
    </row>
    <row r="57" spans="1:2" s="177" customFormat="1" ht="30.75" thickBot="1">
      <c r="A57" s="176" t="s">
        <v>170</v>
      </c>
      <c r="B57" s="176" t="s">
        <v>307</v>
      </c>
    </row>
    <row r="58" spans="1:2" ht="15.75" thickBot="1">
      <c r="A58" s="182"/>
      <c r="B58" s="182"/>
    </row>
    <row r="59" spans="1:2" s="179" customFormat="1" ht="14.45" customHeight="1" thickBot="1">
      <c r="A59" s="318" t="s">
        <v>308</v>
      </c>
      <c r="B59" s="318"/>
    </row>
    <row r="60" spans="1:2" s="179" customFormat="1" ht="15.75" thickBot="1">
      <c r="A60" s="183" t="s">
        <v>309</v>
      </c>
      <c r="B60" s="184" t="s">
        <v>310</v>
      </c>
    </row>
    <row r="61" spans="1:2" s="179" customFormat="1" ht="45.75" thickBot="1">
      <c r="A61" s="185" t="s">
        <v>311</v>
      </c>
      <c r="B61" s="185" t="s">
        <v>343</v>
      </c>
    </row>
    <row r="62" spans="1:2" s="177" customFormat="1" ht="30.75" thickBot="1">
      <c r="A62" s="185" t="s">
        <v>313</v>
      </c>
      <c r="B62" s="185" t="s">
        <v>314</v>
      </c>
    </row>
    <row r="63" spans="1:2" s="179" customFormat="1" ht="45.75" thickBot="1">
      <c r="A63" s="185" t="s">
        <v>315</v>
      </c>
      <c r="B63" s="185" t="s">
        <v>321</v>
      </c>
    </row>
    <row r="64" spans="1:2" s="179" customFormat="1" ht="15.75" thickBot="1">
      <c r="A64" s="187"/>
      <c r="B64" s="187"/>
    </row>
    <row r="65" spans="1:2" s="179" customFormat="1" ht="15.75" thickBot="1">
      <c r="A65" s="183" t="s">
        <v>317</v>
      </c>
      <c r="B65" s="184" t="s">
        <v>310</v>
      </c>
    </row>
    <row r="66" spans="1:2" s="177" customFormat="1" ht="30.75" thickBot="1">
      <c r="A66" s="185" t="s">
        <v>318</v>
      </c>
      <c r="B66" s="185" t="s">
        <v>319</v>
      </c>
    </row>
    <row r="67" spans="1:2" s="179" customFormat="1" ht="75.75" thickBot="1">
      <c r="A67" s="185" t="s">
        <v>320</v>
      </c>
      <c r="B67" s="185" t="s">
        <v>321</v>
      </c>
    </row>
    <row r="68" spans="1:2" s="179" customFormat="1" ht="15.75" thickBot="1">
      <c r="A68" s="187"/>
      <c r="B68" s="187"/>
    </row>
    <row r="69" spans="1:2" s="179" customFormat="1" ht="15.75" thickBot="1">
      <c r="A69" s="183" t="s">
        <v>322</v>
      </c>
      <c r="B69" s="184" t="s">
        <v>310</v>
      </c>
    </row>
    <row r="70" spans="1:2" s="179" customFormat="1" ht="30.75" thickBot="1">
      <c r="A70" s="185" t="s">
        <v>323</v>
      </c>
      <c r="B70" s="185" t="s">
        <v>344</v>
      </c>
    </row>
    <row r="71" spans="1:2" s="177" customFormat="1" ht="60.75" thickBot="1">
      <c r="A71" s="185" t="s">
        <v>325</v>
      </c>
      <c r="B71" s="185" t="s">
        <v>326</v>
      </c>
    </row>
    <row r="72" spans="1:2" s="179" customFormat="1" ht="45.75" thickBot="1">
      <c r="A72" s="185" t="s">
        <v>327</v>
      </c>
      <c r="B72" s="185" t="s">
        <v>321</v>
      </c>
    </row>
    <row r="73" spans="1:2" s="179" customFormat="1" ht="15.75" thickBot="1">
      <c r="A73" s="187"/>
      <c r="B73" s="187"/>
    </row>
    <row r="74" spans="1:2" s="177" customFormat="1" ht="15.75" thickBot="1">
      <c r="A74" s="183" t="s">
        <v>328</v>
      </c>
      <c r="B74" s="184" t="s">
        <v>310</v>
      </c>
    </row>
    <row r="75" spans="1:2" s="179" customFormat="1" ht="45.75" thickBot="1">
      <c r="A75" s="185" t="s">
        <v>329</v>
      </c>
      <c r="B75" s="185" t="s">
        <v>330</v>
      </c>
    </row>
    <row r="76" spans="1:2" s="179" customFormat="1" ht="15.75" thickBot="1">
      <c r="A76" s="187"/>
      <c r="B76" s="187"/>
    </row>
    <row r="77" spans="1:2" s="179" customFormat="1" ht="15.75" thickBot="1">
      <c r="A77" s="183" t="s">
        <v>331</v>
      </c>
      <c r="B77" s="184" t="s">
        <v>310</v>
      </c>
    </row>
    <row r="78" spans="1:2" s="177" customFormat="1" ht="30.75" thickBot="1">
      <c r="A78" s="185" t="s">
        <v>332</v>
      </c>
      <c r="B78" s="185" t="s">
        <v>321</v>
      </c>
    </row>
    <row r="79" spans="1:2" s="177" customFormat="1" ht="45.75" thickBot="1">
      <c r="A79" s="185" t="s">
        <v>333</v>
      </c>
      <c r="B79" s="185" t="s">
        <v>321</v>
      </c>
    </row>
    <row r="80" spans="1:2" s="179" customFormat="1" ht="15.75" thickBot="1">
      <c r="A80" s="187"/>
      <c r="B80" s="187"/>
    </row>
    <row r="81" spans="1:2" s="179" customFormat="1" ht="15.75" thickBot="1">
      <c r="A81" s="183" t="s">
        <v>334</v>
      </c>
      <c r="B81" s="184" t="s">
        <v>310</v>
      </c>
    </row>
    <row r="82" spans="1:2" s="177" customFormat="1" ht="30.75" thickBot="1">
      <c r="A82" s="184" t="s">
        <v>335</v>
      </c>
      <c r="B82" s="184" t="s">
        <v>336</v>
      </c>
    </row>
    <row r="83" spans="1:2" s="179" customFormat="1" ht="45.75" thickBot="1">
      <c r="A83" s="185" t="s">
        <v>337</v>
      </c>
      <c r="B83" s="185" t="s">
        <v>260</v>
      </c>
    </row>
    <row r="84" spans="1:2" s="179" customFormat="1" ht="15.75" thickBot="1">
      <c r="A84" s="187"/>
      <c r="B84" s="187"/>
    </row>
    <row r="85" spans="1:2" s="179" customFormat="1" ht="15.75" thickBot="1">
      <c r="A85" s="183" t="s">
        <v>338</v>
      </c>
      <c r="B85" s="184" t="s">
        <v>310</v>
      </c>
    </row>
    <row r="86" spans="1:2" s="179" customFormat="1" ht="30.75" thickBot="1">
      <c r="A86" s="185" t="s">
        <v>339</v>
      </c>
      <c r="B86" s="185" t="s">
        <v>336</v>
      </c>
    </row>
    <row r="87" spans="1:2" s="179" customFormat="1" ht="75.75" thickBot="1">
      <c r="A87" s="185" t="s">
        <v>340</v>
      </c>
      <c r="B87" s="185" t="s">
        <v>260</v>
      </c>
    </row>
    <row r="88" spans="1:2" s="179" customFormat="1">
      <c r="A88" s="188"/>
      <c r="B88" s="188"/>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2EB3C-4BA1-42AA-A330-60B635A065C7}">
  <sheetPr>
    <pageSetUpPr fitToPage="1"/>
  </sheetPr>
  <dimension ref="A1:N68"/>
  <sheetViews>
    <sheetView zoomScaleNormal="100" workbookViewId="0"/>
  </sheetViews>
  <sheetFormatPr defaultColWidth="9.140625" defaultRowHeight="15"/>
  <cols>
    <col min="1" max="1" width="29.42578125" style="143" customWidth="1"/>
    <col min="2" max="3" width="10.42578125" style="143" customWidth="1"/>
    <col min="4" max="4" width="10" style="143" customWidth="1"/>
    <col min="5" max="5" width="10.42578125" style="143" customWidth="1"/>
    <col min="6" max="6" width="10.140625" style="143" customWidth="1"/>
    <col min="7" max="7" width="10" style="143" customWidth="1"/>
    <col min="8" max="8" width="10.42578125" style="143" customWidth="1"/>
    <col min="9" max="11" width="10.140625" style="143" customWidth="1"/>
    <col min="12" max="12" width="9.85546875" style="143" customWidth="1"/>
    <col min="13" max="13" width="10" style="143" customWidth="1"/>
    <col min="14" max="14" width="10.42578125" style="143" customWidth="1"/>
    <col min="15" max="16384" width="9.140625" style="143"/>
  </cols>
  <sheetData>
    <row r="1" spans="1:14" s="98" customFormat="1">
      <c r="A1" s="81"/>
    </row>
    <row r="2" spans="1:14" s="89" customFormat="1">
      <c r="A2" s="85"/>
    </row>
    <row r="3" spans="1:14" ht="14.45" customHeight="1">
      <c r="A3" s="262" t="s">
        <v>11</v>
      </c>
      <c r="B3" s="263"/>
      <c r="C3" s="263"/>
      <c r="D3" s="263"/>
      <c r="E3" s="263"/>
      <c r="F3" s="263"/>
      <c r="G3" s="263"/>
      <c r="H3" s="263"/>
      <c r="I3" s="263"/>
      <c r="J3" s="263"/>
      <c r="K3" s="263"/>
      <c r="L3" s="263"/>
      <c r="M3" s="263"/>
      <c r="N3" s="264"/>
    </row>
    <row r="4" spans="1:14">
      <c r="A4" s="148" t="s">
        <v>12</v>
      </c>
      <c r="B4" s="24" t="s">
        <v>16</v>
      </c>
      <c r="C4" s="24" t="s">
        <v>17</v>
      </c>
      <c r="D4" s="24" t="s">
        <v>18</v>
      </c>
      <c r="E4" s="24" t="s">
        <v>19</v>
      </c>
      <c r="F4" s="24" t="s">
        <v>20</v>
      </c>
      <c r="G4" s="24" t="s">
        <v>21</v>
      </c>
      <c r="H4" s="24" t="s">
        <v>22</v>
      </c>
      <c r="I4" s="24" t="s">
        <v>23</v>
      </c>
      <c r="J4" s="24" t="s">
        <v>24</v>
      </c>
      <c r="K4" s="24" t="s">
        <v>25</v>
      </c>
      <c r="L4" s="24" t="s">
        <v>355</v>
      </c>
      <c r="M4" s="24" t="s">
        <v>356</v>
      </c>
      <c r="N4" s="24" t="s">
        <v>357</v>
      </c>
    </row>
    <row r="5" spans="1:14">
      <c r="A5" s="147" t="s">
        <v>26</v>
      </c>
      <c r="B5" s="3">
        <v>934</v>
      </c>
      <c r="C5" s="3">
        <v>700</v>
      </c>
      <c r="D5" s="3">
        <v>890</v>
      </c>
      <c r="E5" s="3">
        <v>802</v>
      </c>
      <c r="F5" s="3">
        <v>884</v>
      </c>
      <c r="G5" s="3">
        <v>868</v>
      </c>
      <c r="H5" s="3">
        <v>790</v>
      </c>
      <c r="I5" s="3">
        <v>824</v>
      </c>
      <c r="J5" s="3">
        <v>794</v>
      </c>
      <c r="K5" s="3">
        <v>686</v>
      </c>
      <c r="L5" s="3">
        <v>678</v>
      </c>
      <c r="M5" s="3">
        <v>841</v>
      </c>
      <c r="N5" s="3">
        <v>848</v>
      </c>
    </row>
    <row r="6" spans="1:14">
      <c r="A6" s="147" t="s">
        <v>27</v>
      </c>
      <c r="B6" s="3">
        <v>244</v>
      </c>
      <c r="C6" s="3">
        <v>169</v>
      </c>
      <c r="D6" s="3">
        <v>247</v>
      </c>
      <c r="E6" s="3">
        <v>215</v>
      </c>
      <c r="F6" s="3">
        <v>215</v>
      </c>
      <c r="G6" s="3">
        <v>222</v>
      </c>
      <c r="H6" s="3">
        <v>208</v>
      </c>
      <c r="I6" s="3">
        <v>203</v>
      </c>
      <c r="J6" s="3">
        <v>215</v>
      </c>
      <c r="K6" s="3">
        <v>158</v>
      </c>
      <c r="L6" s="3">
        <v>165</v>
      </c>
      <c r="M6" s="3">
        <v>220</v>
      </c>
      <c r="N6" s="3">
        <v>233</v>
      </c>
    </row>
    <row r="7" spans="1:14">
      <c r="A7" s="147" t="s">
        <v>28</v>
      </c>
      <c r="B7" s="3">
        <v>1905</v>
      </c>
      <c r="C7" s="3">
        <v>1409</v>
      </c>
      <c r="D7" s="3">
        <v>1747</v>
      </c>
      <c r="E7" s="3">
        <v>1446</v>
      </c>
      <c r="F7" s="3">
        <v>1715</v>
      </c>
      <c r="G7" s="3">
        <v>1751</v>
      </c>
      <c r="H7" s="3">
        <v>1701</v>
      </c>
      <c r="I7" s="3">
        <v>1586</v>
      </c>
      <c r="J7" s="3">
        <v>1639</v>
      </c>
      <c r="K7" s="3">
        <v>1309</v>
      </c>
      <c r="L7" s="3">
        <v>1419</v>
      </c>
      <c r="M7" s="3">
        <v>1683</v>
      </c>
      <c r="N7" s="3">
        <v>1582</v>
      </c>
    </row>
    <row r="8" spans="1:14">
      <c r="A8" s="147" t="s">
        <v>29</v>
      </c>
      <c r="B8" s="3">
        <v>3079</v>
      </c>
      <c r="C8" s="3">
        <v>2488</v>
      </c>
      <c r="D8" s="3">
        <v>2998</v>
      </c>
      <c r="E8" s="3">
        <v>2660</v>
      </c>
      <c r="F8" s="3">
        <v>3019</v>
      </c>
      <c r="G8" s="3">
        <v>3133</v>
      </c>
      <c r="H8" s="3">
        <v>2986</v>
      </c>
      <c r="I8" s="3">
        <v>3063</v>
      </c>
      <c r="J8" s="3">
        <v>2928</v>
      </c>
      <c r="K8" s="3">
        <v>2382</v>
      </c>
      <c r="L8" s="3">
        <v>2517</v>
      </c>
      <c r="M8" s="3">
        <v>3031</v>
      </c>
      <c r="N8" s="3">
        <v>2767</v>
      </c>
    </row>
    <row r="9" spans="1:14">
      <c r="A9" s="147" t="s">
        <v>30</v>
      </c>
      <c r="B9" s="3">
        <v>1895</v>
      </c>
      <c r="C9" s="3">
        <v>1476</v>
      </c>
      <c r="D9" s="3">
        <v>1951</v>
      </c>
      <c r="E9" s="3">
        <v>1517</v>
      </c>
      <c r="F9" s="3">
        <v>1726</v>
      </c>
      <c r="G9" s="3">
        <v>1751</v>
      </c>
      <c r="H9" s="3">
        <v>1784</v>
      </c>
      <c r="I9" s="3">
        <v>1814</v>
      </c>
      <c r="J9" s="3">
        <v>1849</v>
      </c>
      <c r="K9" s="3">
        <v>1500</v>
      </c>
      <c r="L9" s="3">
        <v>1548</v>
      </c>
      <c r="M9" s="3">
        <v>1837</v>
      </c>
      <c r="N9" s="3">
        <v>1772</v>
      </c>
    </row>
    <row r="10" spans="1:14">
      <c r="A10" s="147" t="s">
        <v>31</v>
      </c>
      <c r="B10" s="3">
        <v>277</v>
      </c>
      <c r="C10" s="3">
        <v>208</v>
      </c>
      <c r="D10" s="3">
        <v>313</v>
      </c>
      <c r="E10" s="3">
        <v>262</v>
      </c>
      <c r="F10" s="3">
        <v>242</v>
      </c>
      <c r="G10" s="3">
        <v>256</v>
      </c>
      <c r="H10" s="3">
        <v>278</v>
      </c>
      <c r="I10" s="3">
        <v>241</v>
      </c>
      <c r="J10" s="3">
        <v>242</v>
      </c>
      <c r="K10" s="3">
        <v>191</v>
      </c>
      <c r="L10" s="3">
        <v>224</v>
      </c>
      <c r="M10" s="3">
        <v>289</v>
      </c>
      <c r="N10" s="3">
        <v>273</v>
      </c>
    </row>
    <row r="11" spans="1:14">
      <c r="A11" s="147" t="s">
        <v>32</v>
      </c>
      <c r="B11" s="3">
        <v>121</v>
      </c>
      <c r="C11" s="3">
        <v>73</v>
      </c>
      <c r="D11" s="3">
        <v>87</v>
      </c>
      <c r="E11" s="3">
        <v>76</v>
      </c>
      <c r="F11" s="3">
        <v>92</v>
      </c>
      <c r="G11" s="3">
        <v>80</v>
      </c>
      <c r="H11" s="3">
        <v>73</v>
      </c>
      <c r="I11" s="3">
        <v>85</v>
      </c>
      <c r="J11" s="3">
        <v>101</v>
      </c>
      <c r="K11" s="3">
        <v>77</v>
      </c>
      <c r="L11" s="3">
        <v>108</v>
      </c>
      <c r="M11" s="3">
        <v>84</v>
      </c>
      <c r="N11" s="3">
        <v>97</v>
      </c>
    </row>
    <row r="12" spans="1:14">
      <c r="A12" s="147" t="s">
        <v>33</v>
      </c>
      <c r="B12" s="3">
        <v>768</v>
      </c>
      <c r="C12" s="3">
        <v>558</v>
      </c>
      <c r="D12" s="3">
        <v>656</v>
      </c>
      <c r="E12" s="3">
        <v>583</v>
      </c>
      <c r="F12" s="3">
        <v>625</v>
      </c>
      <c r="G12" s="3">
        <v>690</v>
      </c>
      <c r="H12" s="3">
        <v>609</v>
      </c>
      <c r="I12" s="3">
        <v>642</v>
      </c>
      <c r="J12" s="3">
        <v>724</v>
      </c>
      <c r="K12" s="3">
        <v>551</v>
      </c>
      <c r="L12" s="3">
        <v>520</v>
      </c>
      <c r="M12" s="3">
        <v>707</v>
      </c>
      <c r="N12" s="3">
        <v>708</v>
      </c>
    </row>
    <row r="13" spans="1:14">
      <c r="A13" s="147" t="s">
        <v>34</v>
      </c>
      <c r="B13" s="3">
        <v>130</v>
      </c>
      <c r="C13" s="3">
        <v>135</v>
      </c>
      <c r="D13" s="3">
        <v>139</v>
      </c>
      <c r="E13" s="3">
        <v>103</v>
      </c>
      <c r="F13" s="3">
        <v>118</v>
      </c>
      <c r="G13" s="3">
        <v>108</v>
      </c>
      <c r="H13" s="3">
        <v>106</v>
      </c>
      <c r="I13" s="3">
        <v>135</v>
      </c>
      <c r="J13" s="3">
        <v>139</v>
      </c>
      <c r="K13" s="3">
        <v>136</v>
      </c>
      <c r="L13" s="3">
        <v>125</v>
      </c>
      <c r="M13" s="3">
        <v>148</v>
      </c>
      <c r="N13" s="3">
        <v>228</v>
      </c>
    </row>
    <row r="14" spans="1:14">
      <c r="A14" s="146" t="s">
        <v>7</v>
      </c>
      <c r="B14" s="3">
        <v>9353</v>
      </c>
      <c r="C14" s="3">
        <v>7216</v>
      </c>
      <c r="D14" s="3">
        <v>9028</v>
      </c>
      <c r="E14" s="3">
        <v>7664</v>
      </c>
      <c r="F14" s="3">
        <v>8636</v>
      </c>
      <c r="G14" s="3">
        <v>8859</v>
      </c>
      <c r="H14" s="3">
        <v>8535</v>
      </c>
      <c r="I14" s="3">
        <v>8593</v>
      </c>
      <c r="J14" s="3">
        <v>8631</v>
      </c>
      <c r="K14" s="3">
        <v>6990</v>
      </c>
      <c r="L14" s="3">
        <v>7304</v>
      </c>
      <c r="M14" s="3">
        <v>8840</v>
      </c>
      <c r="N14" s="3">
        <v>8508</v>
      </c>
    </row>
    <row r="15" spans="1:14">
      <c r="A15" s="151"/>
      <c r="B15" s="151"/>
      <c r="C15" s="151"/>
      <c r="D15" s="151"/>
      <c r="E15" s="151"/>
      <c r="F15" s="151"/>
      <c r="G15" s="151"/>
      <c r="H15" s="151"/>
      <c r="I15" s="151"/>
      <c r="J15" s="151"/>
      <c r="K15" s="151"/>
      <c r="L15" s="151"/>
      <c r="M15" s="151"/>
      <c r="N15" s="151"/>
    </row>
    <row r="16" spans="1:14">
      <c r="A16" s="262" t="s">
        <v>35</v>
      </c>
      <c r="B16" s="263"/>
      <c r="C16" s="263"/>
      <c r="D16" s="263"/>
      <c r="E16" s="263"/>
      <c r="F16" s="263"/>
      <c r="G16" s="263"/>
      <c r="H16" s="263"/>
      <c r="I16" s="263"/>
      <c r="J16" s="263"/>
      <c r="K16" s="263"/>
      <c r="L16" s="263"/>
      <c r="M16" s="263"/>
      <c r="N16" s="264"/>
    </row>
    <row r="17" spans="1:14">
      <c r="A17" s="148" t="s">
        <v>12</v>
      </c>
      <c r="B17" s="24" t="s">
        <v>16</v>
      </c>
      <c r="C17" s="24" t="s">
        <v>17</v>
      </c>
      <c r="D17" s="24" t="s">
        <v>18</v>
      </c>
      <c r="E17" s="24" t="s">
        <v>19</v>
      </c>
      <c r="F17" s="24" t="s">
        <v>20</v>
      </c>
      <c r="G17" s="24" t="s">
        <v>21</v>
      </c>
      <c r="H17" s="24" t="s">
        <v>22</v>
      </c>
      <c r="I17" s="24" t="s">
        <v>23</v>
      </c>
      <c r="J17" s="24" t="s">
        <v>24</v>
      </c>
      <c r="K17" s="24" t="s">
        <v>25</v>
      </c>
      <c r="L17" s="24" t="s">
        <v>355</v>
      </c>
      <c r="M17" s="24" t="s">
        <v>356</v>
      </c>
      <c r="N17" s="24" t="s">
        <v>357</v>
      </c>
    </row>
    <row r="18" spans="1:14">
      <c r="A18" s="147" t="s">
        <v>26</v>
      </c>
      <c r="B18" s="3">
        <v>653</v>
      </c>
      <c r="C18" s="3">
        <v>468</v>
      </c>
      <c r="D18" s="3">
        <v>625</v>
      </c>
      <c r="E18" s="3">
        <v>543</v>
      </c>
      <c r="F18" s="3">
        <v>650</v>
      </c>
      <c r="G18" s="3">
        <v>589</v>
      </c>
      <c r="H18" s="3">
        <v>554</v>
      </c>
      <c r="I18" s="3">
        <v>590</v>
      </c>
      <c r="J18" s="3">
        <v>538</v>
      </c>
      <c r="K18" s="3">
        <v>474</v>
      </c>
      <c r="L18" s="3">
        <v>469</v>
      </c>
      <c r="M18" s="3">
        <v>562</v>
      </c>
      <c r="N18" s="3">
        <v>598</v>
      </c>
    </row>
    <row r="19" spans="1:14">
      <c r="A19" s="147" t="s">
        <v>27</v>
      </c>
      <c r="B19" s="3">
        <v>161</v>
      </c>
      <c r="C19" s="3">
        <v>123</v>
      </c>
      <c r="D19" s="3">
        <v>171</v>
      </c>
      <c r="E19" s="3">
        <v>152</v>
      </c>
      <c r="F19" s="3">
        <v>152</v>
      </c>
      <c r="G19" s="3">
        <v>157</v>
      </c>
      <c r="H19" s="3">
        <v>152</v>
      </c>
      <c r="I19" s="3">
        <v>146</v>
      </c>
      <c r="J19" s="3">
        <v>157</v>
      </c>
      <c r="K19" s="3">
        <v>117</v>
      </c>
      <c r="L19" s="3">
        <v>127</v>
      </c>
      <c r="M19" s="3">
        <v>172</v>
      </c>
      <c r="N19" s="3">
        <v>161</v>
      </c>
    </row>
    <row r="20" spans="1:14">
      <c r="A20" s="147" t="s">
        <v>28</v>
      </c>
      <c r="B20" s="3">
        <v>1331</v>
      </c>
      <c r="C20" s="3">
        <v>1012</v>
      </c>
      <c r="D20" s="3">
        <v>1231</v>
      </c>
      <c r="E20" s="3">
        <v>1002</v>
      </c>
      <c r="F20" s="3">
        <v>1257</v>
      </c>
      <c r="G20" s="3">
        <v>1183</v>
      </c>
      <c r="H20" s="3">
        <v>1196</v>
      </c>
      <c r="I20" s="3">
        <v>1125</v>
      </c>
      <c r="J20" s="3">
        <v>1163</v>
      </c>
      <c r="K20" s="3">
        <v>946</v>
      </c>
      <c r="L20" s="3">
        <v>989</v>
      </c>
      <c r="M20" s="3">
        <v>1190</v>
      </c>
      <c r="N20" s="3">
        <v>1088</v>
      </c>
    </row>
    <row r="21" spans="1:14">
      <c r="A21" s="147" t="s">
        <v>29</v>
      </c>
      <c r="B21" s="3">
        <v>2248</v>
      </c>
      <c r="C21" s="3">
        <v>1810</v>
      </c>
      <c r="D21" s="3">
        <v>2198</v>
      </c>
      <c r="E21" s="3">
        <v>1927</v>
      </c>
      <c r="F21" s="3">
        <v>2222</v>
      </c>
      <c r="G21" s="3">
        <v>2255</v>
      </c>
      <c r="H21" s="3">
        <v>2144</v>
      </c>
      <c r="I21" s="3">
        <v>2265</v>
      </c>
      <c r="J21" s="3">
        <v>2120</v>
      </c>
      <c r="K21" s="3">
        <v>1673</v>
      </c>
      <c r="L21" s="3">
        <v>1819</v>
      </c>
      <c r="M21" s="3">
        <v>2243</v>
      </c>
      <c r="N21" s="3">
        <v>2019</v>
      </c>
    </row>
    <row r="22" spans="1:14">
      <c r="A22" s="147" t="s">
        <v>30</v>
      </c>
      <c r="B22" s="3">
        <v>1252</v>
      </c>
      <c r="C22" s="3">
        <v>1011</v>
      </c>
      <c r="D22" s="3">
        <v>1281</v>
      </c>
      <c r="E22" s="3">
        <v>947</v>
      </c>
      <c r="F22" s="3">
        <v>1196</v>
      </c>
      <c r="G22" s="3">
        <v>1187</v>
      </c>
      <c r="H22" s="3">
        <v>1187</v>
      </c>
      <c r="I22" s="3">
        <v>1222</v>
      </c>
      <c r="J22" s="3">
        <v>1250</v>
      </c>
      <c r="K22" s="3">
        <v>998</v>
      </c>
      <c r="L22" s="3">
        <v>1093</v>
      </c>
      <c r="M22" s="3">
        <v>1263</v>
      </c>
      <c r="N22" s="3">
        <v>1235</v>
      </c>
    </row>
    <row r="23" spans="1:14">
      <c r="A23" s="147" t="s">
        <v>31</v>
      </c>
      <c r="B23" s="3">
        <v>48</v>
      </c>
      <c r="C23" s="3">
        <v>36</v>
      </c>
      <c r="D23" s="3">
        <v>49</v>
      </c>
      <c r="E23" s="3">
        <v>38</v>
      </c>
      <c r="F23" s="3">
        <v>38</v>
      </c>
      <c r="G23" s="3">
        <v>41</v>
      </c>
      <c r="H23" s="3">
        <v>57</v>
      </c>
      <c r="I23" s="3">
        <v>55</v>
      </c>
      <c r="J23" s="3">
        <v>44</v>
      </c>
      <c r="K23" s="3">
        <v>27</v>
      </c>
      <c r="L23" s="3">
        <v>43</v>
      </c>
      <c r="M23" s="3">
        <v>51</v>
      </c>
      <c r="N23" s="3">
        <v>56</v>
      </c>
    </row>
    <row r="24" spans="1:14">
      <c r="A24" s="147" t="s">
        <v>32</v>
      </c>
      <c r="B24" s="3">
        <v>85</v>
      </c>
      <c r="C24" s="3">
        <v>35</v>
      </c>
      <c r="D24" s="3">
        <v>58</v>
      </c>
      <c r="E24" s="3">
        <v>54</v>
      </c>
      <c r="F24" s="3">
        <v>60</v>
      </c>
      <c r="G24" s="3">
        <v>51</v>
      </c>
      <c r="H24" s="3">
        <v>48</v>
      </c>
      <c r="I24" s="3">
        <v>59</v>
      </c>
      <c r="J24" s="3">
        <v>70</v>
      </c>
      <c r="K24" s="3">
        <v>44</v>
      </c>
      <c r="L24" s="3">
        <v>73</v>
      </c>
      <c r="M24" s="3">
        <v>56</v>
      </c>
      <c r="N24" s="3">
        <v>60</v>
      </c>
    </row>
    <row r="25" spans="1:14">
      <c r="A25" s="147" t="s">
        <v>33</v>
      </c>
      <c r="B25" s="3">
        <v>359</v>
      </c>
      <c r="C25" s="3">
        <v>265</v>
      </c>
      <c r="D25" s="3">
        <v>313</v>
      </c>
      <c r="E25" s="3">
        <v>276</v>
      </c>
      <c r="F25" s="3">
        <v>299</v>
      </c>
      <c r="G25" s="3">
        <v>335</v>
      </c>
      <c r="H25" s="3">
        <v>290</v>
      </c>
      <c r="I25" s="3">
        <v>323</v>
      </c>
      <c r="J25" s="3">
        <v>338</v>
      </c>
      <c r="K25" s="3">
        <v>280</v>
      </c>
      <c r="L25" s="3">
        <v>262</v>
      </c>
      <c r="M25" s="3">
        <v>344</v>
      </c>
      <c r="N25" s="3">
        <v>335</v>
      </c>
    </row>
    <row r="26" spans="1:14">
      <c r="A26" s="147" t="s">
        <v>34</v>
      </c>
      <c r="B26" s="3">
        <v>74</v>
      </c>
      <c r="C26" s="3">
        <v>89</v>
      </c>
      <c r="D26" s="3">
        <v>83</v>
      </c>
      <c r="E26" s="3">
        <v>62</v>
      </c>
      <c r="F26" s="3">
        <v>68</v>
      </c>
      <c r="G26" s="3">
        <v>76</v>
      </c>
      <c r="H26" s="3">
        <v>64</v>
      </c>
      <c r="I26" s="3">
        <v>80</v>
      </c>
      <c r="J26" s="3">
        <v>79</v>
      </c>
      <c r="K26" s="3">
        <v>81</v>
      </c>
      <c r="L26" s="3">
        <v>66</v>
      </c>
      <c r="M26" s="3">
        <v>86</v>
      </c>
      <c r="N26" s="3">
        <v>152</v>
      </c>
    </row>
    <row r="27" spans="1:14">
      <c r="A27" s="146" t="s">
        <v>7</v>
      </c>
      <c r="B27" s="3">
        <v>6211</v>
      </c>
      <c r="C27" s="3">
        <v>4849</v>
      </c>
      <c r="D27" s="3">
        <v>6009</v>
      </c>
      <c r="E27" s="3">
        <v>5001</v>
      </c>
      <c r="F27" s="3">
        <v>5942</v>
      </c>
      <c r="G27" s="3">
        <v>5874</v>
      </c>
      <c r="H27" s="3">
        <v>5692</v>
      </c>
      <c r="I27" s="3">
        <v>5865</v>
      </c>
      <c r="J27" s="3">
        <v>5759</v>
      </c>
      <c r="K27" s="3">
        <v>4640</v>
      </c>
      <c r="L27" s="3">
        <v>4941</v>
      </c>
      <c r="M27" s="3">
        <v>5967</v>
      </c>
      <c r="N27" s="3">
        <v>5704</v>
      </c>
    </row>
    <row r="28" spans="1:14">
      <c r="A28" s="151"/>
      <c r="B28" s="150"/>
      <c r="C28" s="150"/>
      <c r="D28" s="150"/>
      <c r="E28" s="150"/>
      <c r="F28" s="150"/>
      <c r="G28" s="150"/>
      <c r="H28" s="150"/>
      <c r="I28" s="150"/>
      <c r="J28" s="150"/>
      <c r="K28" s="150"/>
      <c r="L28" s="150"/>
      <c r="M28" s="150"/>
      <c r="N28" s="149"/>
    </row>
    <row r="29" spans="1:14">
      <c r="A29" s="262" t="s">
        <v>36</v>
      </c>
      <c r="B29" s="263"/>
      <c r="C29" s="263"/>
      <c r="D29" s="263"/>
      <c r="E29" s="263"/>
      <c r="F29" s="263"/>
      <c r="G29" s="263"/>
      <c r="H29" s="263"/>
      <c r="I29" s="263"/>
      <c r="J29" s="263"/>
      <c r="K29" s="263"/>
      <c r="L29" s="263"/>
      <c r="M29" s="263"/>
      <c r="N29" s="264"/>
    </row>
    <row r="30" spans="1:14">
      <c r="A30" s="148" t="s">
        <v>12</v>
      </c>
      <c r="B30" s="24" t="s">
        <v>16</v>
      </c>
      <c r="C30" s="24" t="s">
        <v>17</v>
      </c>
      <c r="D30" s="24" t="s">
        <v>18</v>
      </c>
      <c r="E30" s="24" t="s">
        <v>19</v>
      </c>
      <c r="F30" s="24" t="s">
        <v>20</v>
      </c>
      <c r="G30" s="24" t="s">
        <v>21</v>
      </c>
      <c r="H30" s="24" t="s">
        <v>22</v>
      </c>
      <c r="I30" s="24" t="s">
        <v>23</v>
      </c>
      <c r="J30" s="24" t="s">
        <v>24</v>
      </c>
      <c r="K30" s="24" t="s">
        <v>25</v>
      </c>
      <c r="L30" s="24" t="s">
        <v>355</v>
      </c>
      <c r="M30" s="24" t="s">
        <v>356</v>
      </c>
      <c r="N30" s="24" t="s">
        <v>357</v>
      </c>
    </row>
    <row r="31" spans="1:14">
      <c r="A31" s="147" t="s">
        <v>26</v>
      </c>
      <c r="B31" s="3">
        <v>79</v>
      </c>
      <c r="C31" s="3">
        <v>71</v>
      </c>
      <c r="D31" s="3">
        <v>61</v>
      </c>
      <c r="E31" s="3">
        <v>68</v>
      </c>
      <c r="F31" s="3">
        <v>65</v>
      </c>
      <c r="G31" s="3">
        <v>75</v>
      </c>
      <c r="H31" s="3">
        <v>56</v>
      </c>
      <c r="I31" s="3">
        <v>60</v>
      </c>
      <c r="J31" s="3">
        <v>65</v>
      </c>
      <c r="K31" s="3">
        <v>58</v>
      </c>
      <c r="L31" s="3">
        <v>61</v>
      </c>
      <c r="M31" s="3">
        <v>63</v>
      </c>
      <c r="N31" s="3">
        <v>80</v>
      </c>
    </row>
    <row r="32" spans="1:14">
      <c r="A32" s="147" t="s">
        <v>27</v>
      </c>
      <c r="B32" s="3">
        <v>20</v>
      </c>
      <c r="C32" s="3">
        <v>15</v>
      </c>
      <c r="D32" s="3">
        <v>13</v>
      </c>
      <c r="E32" s="3">
        <v>11</v>
      </c>
      <c r="F32" s="3">
        <v>12</v>
      </c>
      <c r="G32" s="3">
        <v>12</v>
      </c>
      <c r="H32" s="3">
        <v>13</v>
      </c>
      <c r="I32" s="3">
        <v>15</v>
      </c>
      <c r="J32" s="3">
        <v>21</v>
      </c>
      <c r="K32" s="3">
        <v>10</v>
      </c>
      <c r="L32" s="3">
        <v>12</v>
      </c>
      <c r="M32" s="3">
        <v>18</v>
      </c>
      <c r="N32" s="3">
        <v>14</v>
      </c>
    </row>
    <row r="33" spans="1:14">
      <c r="A33" s="147" t="s">
        <v>28</v>
      </c>
      <c r="B33" s="3">
        <v>178</v>
      </c>
      <c r="C33" s="3">
        <v>119</v>
      </c>
      <c r="D33" s="3">
        <v>159</v>
      </c>
      <c r="E33" s="3">
        <v>130</v>
      </c>
      <c r="F33" s="3">
        <v>138</v>
      </c>
      <c r="G33" s="3">
        <v>166</v>
      </c>
      <c r="H33" s="3">
        <v>140</v>
      </c>
      <c r="I33" s="3">
        <v>143</v>
      </c>
      <c r="J33" s="3">
        <v>141</v>
      </c>
      <c r="K33" s="3">
        <v>110</v>
      </c>
      <c r="L33" s="3">
        <v>133</v>
      </c>
      <c r="M33" s="3">
        <v>151</v>
      </c>
      <c r="N33" s="3">
        <v>161</v>
      </c>
    </row>
    <row r="34" spans="1:14">
      <c r="A34" s="147" t="s">
        <v>29</v>
      </c>
      <c r="B34" s="3">
        <v>237</v>
      </c>
      <c r="C34" s="3">
        <v>211</v>
      </c>
      <c r="D34" s="3">
        <v>241</v>
      </c>
      <c r="E34" s="3">
        <v>219</v>
      </c>
      <c r="F34" s="3">
        <v>279</v>
      </c>
      <c r="G34" s="3">
        <v>263</v>
      </c>
      <c r="H34" s="3">
        <v>242</v>
      </c>
      <c r="I34" s="3">
        <v>266</v>
      </c>
      <c r="J34" s="3">
        <v>255</v>
      </c>
      <c r="K34" s="3">
        <v>203</v>
      </c>
      <c r="L34" s="3">
        <v>219</v>
      </c>
      <c r="M34" s="3">
        <v>247</v>
      </c>
      <c r="N34" s="3">
        <v>243</v>
      </c>
    </row>
    <row r="35" spans="1:14">
      <c r="A35" s="147" t="s">
        <v>30</v>
      </c>
      <c r="B35" s="3">
        <v>149</v>
      </c>
      <c r="C35" s="3">
        <v>107</v>
      </c>
      <c r="D35" s="3">
        <v>156</v>
      </c>
      <c r="E35" s="3">
        <v>137</v>
      </c>
      <c r="F35" s="3">
        <v>127</v>
      </c>
      <c r="G35" s="3">
        <v>106</v>
      </c>
      <c r="H35" s="3">
        <v>147</v>
      </c>
      <c r="I35" s="3">
        <v>144</v>
      </c>
      <c r="J35" s="3">
        <v>142</v>
      </c>
      <c r="K35" s="3">
        <v>126</v>
      </c>
      <c r="L35" s="3">
        <v>128</v>
      </c>
      <c r="M35" s="3">
        <v>139</v>
      </c>
      <c r="N35" s="3">
        <v>117</v>
      </c>
    </row>
    <row r="36" spans="1:14">
      <c r="A36" s="147" t="s">
        <v>31</v>
      </c>
      <c r="B36" s="3">
        <v>54</v>
      </c>
      <c r="C36" s="3">
        <v>26</v>
      </c>
      <c r="D36" s="3">
        <v>43</v>
      </c>
      <c r="E36" s="3">
        <v>36</v>
      </c>
      <c r="F36" s="3">
        <v>41</v>
      </c>
      <c r="G36" s="3">
        <v>40</v>
      </c>
      <c r="H36" s="3">
        <v>33</v>
      </c>
      <c r="I36" s="3">
        <v>32</v>
      </c>
      <c r="J36" s="3">
        <v>35</v>
      </c>
      <c r="K36" s="3">
        <v>33</v>
      </c>
      <c r="L36" s="3">
        <v>29</v>
      </c>
      <c r="M36" s="3">
        <v>39</v>
      </c>
      <c r="N36" s="3">
        <v>46</v>
      </c>
    </row>
    <row r="37" spans="1:14">
      <c r="A37" s="147" t="s">
        <v>32</v>
      </c>
      <c r="B37" s="3">
        <v>3</v>
      </c>
      <c r="C37" s="3">
        <v>10</v>
      </c>
      <c r="D37" s="3">
        <v>6</v>
      </c>
      <c r="E37" s="3">
        <v>2</v>
      </c>
      <c r="F37" s="3">
        <v>5</v>
      </c>
      <c r="G37" s="3">
        <v>6</v>
      </c>
      <c r="H37" s="3">
        <v>8</v>
      </c>
      <c r="I37" s="3">
        <v>7</v>
      </c>
      <c r="J37" s="3">
        <v>7</v>
      </c>
      <c r="K37" s="3">
        <v>5</v>
      </c>
      <c r="L37" s="3">
        <v>6</v>
      </c>
      <c r="M37" s="3">
        <v>3</v>
      </c>
      <c r="N37" s="3">
        <v>2</v>
      </c>
    </row>
    <row r="38" spans="1:14">
      <c r="A38" s="147" t="s">
        <v>33</v>
      </c>
      <c r="B38" s="3">
        <v>44</v>
      </c>
      <c r="C38" s="3">
        <v>50</v>
      </c>
      <c r="D38" s="3">
        <v>41</v>
      </c>
      <c r="E38" s="3">
        <v>30</v>
      </c>
      <c r="F38" s="3">
        <v>41</v>
      </c>
      <c r="G38" s="3">
        <v>44</v>
      </c>
      <c r="H38" s="3">
        <v>37</v>
      </c>
      <c r="I38" s="3">
        <v>40</v>
      </c>
      <c r="J38" s="3">
        <v>51</v>
      </c>
      <c r="K38" s="3">
        <v>45</v>
      </c>
      <c r="L38" s="3">
        <v>37</v>
      </c>
      <c r="M38" s="3">
        <v>60</v>
      </c>
      <c r="N38" s="3">
        <v>51</v>
      </c>
    </row>
    <row r="39" spans="1:14">
      <c r="A39" s="147" t="s">
        <v>34</v>
      </c>
      <c r="B39" s="3">
        <v>11</v>
      </c>
      <c r="C39" s="3">
        <v>12</v>
      </c>
      <c r="D39" s="3">
        <v>7</v>
      </c>
      <c r="E39" s="3">
        <v>1</v>
      </c>
      <c r="F39" s="3">
        <v>7</v>
      </c>
      <c r="G39" s="3">
        <v>4</v>
      </c>
      <c r="H39" s="3">
        <v>2</v>
      </c>
      <c r="I39" s="3">
        <v>3</v>
      </c>
      <c r="J39" s="3">
        <v>1</v>
      </c>
      <c r="K39" s="3">
        <v>5</v>
      </c>
      <c r="L39" s="3">
        <v>2</v>
      </c>
      <c r="M39" s="3">
        <v>4</v>
      </c>
      <c r="N39" s="3">
        <v>9</v>
      </c>
    </row>
    <row r="40" spans="1:14">
      <c r="A40" s="146" t="s">
        <v>7</v>
      </c>
      <c r="B40" s="3">
        <v>775</v>
      </c>
      <c r="C40" s="3">
        <v>621</v>
      </c>
      <c r="D40" s="3">
        <v>727</v>
      </c>
      <c r="E40" s="3">
        <v>634</v>
      </c>
      <c r="F40" s="3">
        <v>715</v>
      </c>
      <c r="G40" s="3">
        <v>716</v>
      </c>
      <c r="H40" s="3">
        <v>678</v>
      </c>
      <c r="I40" s="3">
        <v>710</v>
      </c>
      <c r="J40" s="3">
        <v>718</v>
      </c>
      <c r="K40" s="3">
        <v>595</v>
      </c>
      <c r="L40" s="3">
        <v>627</v>
      </c>
      <c r="M40" s="3">
        <v>724</v>
      </c>
      <c r="N40" s="3">
        <v>723</v>
      </c>
    </row>
    <row r="41" spans="1:14">
      <c r="B41" s="144"/>
      <c r="C41" s="144"/>
      <c r="D41" s="144"/>
      <c r="E41" s="144"/>
      <c r="F41" s="144"/>
      <c r="G41" s="144"/>
      <c r="H41" s="144"/>
      <c r="I41" s="144"/>
      <c r="J41" s="144"/>
      <c r="K41" s="144"/>
      <c r="L41" s="144"/>
      <c r="M41" s="144"/>
      <c r="N41" s="144"/>
    </row>
    <row r="42" spans="1:14">
      <c r="A42" s="262" t="s">
        <v>37</v>
      </c>
      <c r="B42" s="263"/>
      <c r="C42" s="263"/>
      <c r="D42" s="263"/>
      <c r="E42" s="263"/>
      <c r="F42" s="263"/>
      <c r="G42" s="263"/>
      <c r="H42" s="263"/>
      <c r="I42" s="263"/>
      <c r="J42" s="263"/>
      <c r="K42" s="263"/>
      <c r="L42" s="263"/>
      <c r="M42" s="263"/>
      <c r="N42" s="264"/>
    </row>
    <row r="43" spans="1:14">
      <c r="A43" s="148" t="s">
        <v>12</v>
      </c>
      <c r="B43" s="24" t="s">
        <v>16</v>
      </c>
      <c r="C43" s="24" t="s">
        <v>17</v>
      </c>
      <c r="D43" s="24" t="s">
        <v>18</v>
      </c>
      <c r="E43" s="24" t="s">
        <v>19</v>
      </c>
      <c r="F43" s="24" t="s">
        <v>20</v>
      </c>
      <c r="G43" s="24" t="s">
        <v>21</v>
      </c>
      <c r="H43" s="24" t="s">
        <v>22</v>
      </c>
      <c r="I43" s="24" t="s">
        <v>23</v>
      </c>
      <c r="J43" s="24" t="s">
        <v>24</v>
      </c>
      <c r="K43" s="24" t="s">
        <v>25</v>
      </c>
      <c r="L43" s="24" t="s">
        <v>355</v>
      </c>
      <c r="M43" s="24" t="s">
        <v>356</v>
      </c>
      <c r="N43" s="24" t="s">
        <v>357</v>
      </c>
    </row>
    <row r="44" spans="1:14">
      <c r="A44" s="147" t="s">
        <v>26</v>
      </c>
      <c r="B44" s="3">
        <v>62</v>
      </c>
      <c r="C44" s="3">
        <v>67</v>
      </c>
      <c r="D44" s="3">
        <v>85</v>
      </c>
      <c r="E44" s="3">
        <v>67</v>
      </c>
      <c r="F44" s="3">
        <v>68</v>
      </c>
      <c r="G44" s="3">
        <v>68</v>
      </c>
      <c r="H44" s="3">
        <v>64</v>
      </c>
      <c r="I44" s="3">
        <v>68</v>
      </c>
      <c r="J44" s="3">
        <v>68</v>
      </c>
      <c r="K44" s="3">
        <v>54</v>
      </c>
      <c r="L44" s="3">
        <v>65</v>
      </c>
      <c r="M44" s="3">
        <v>96</v>
      </c>
      <c r="N44" s="3">
        <v>63</v>
      </c>
    </row>
    <row r="45" spans="1:14">
      <c r="A45" s="147" t="s">
        <v>27</v>
      </c>
      <c r="B45" s="3">
        <v>26</v>
      </c>
      <c r="C45" s="3">
        <v>9</v>
      </c>
      <c r="D45" s="3">
        <v>24</v>
      </c>
      <c r="E45" s="3">
        <v>18</v>
      </c>
      <c r="F45" s="3">
        <v>16</v>
      </c>
      <c r="G45" s="3">
        <v>20</v>
      </c>
      <c r="H45" s="3">
        <v>14</v>
      </c>
      <c r="I45" s="3">
        <v>13</v>
      </c>
      <c r="J45" s="3">
        <v>12</v>
      </c>
      <c r="K45" s="3">
        <v>11</v>
      </c>
      <c r="L45" s="3">
        <v>12</v>
      </c>
      <c r="M45" s="3">
        <v>8</v>
      </c>
      <c r="N45" s="3">
        <v>25</v>
      </c>
    </row>
    <row r="46" spans="1:14">
      <c r="A46" s="147" t="s">
        <v>28</v>
      </c>
      <c r="B46" s="3">
        <v>139</v>
      </c>
      <c r="C46" s="3">
        <v>103</v>
      </c>
      <c r="D46" s="3">
        <v>131</v>
      </c>
      <c r="E46" s="3">
        <v>107</v>
      </c>
      <c r="F46" s="3">
        <v>117</v>
      </c>
      <c r="G46" s="3">
        <v>120</v>
      </c>
      <c r="H46" s="3">
        <v>132</v>
      </c>
      <c r="I46" s="3">
        <v>134</v>
      </c>
      <c r="J46" s="3">
        <v>117</v>
      </c>
      <c r="K46" s="3">
        <v>82</v>
      </c>
      <c r="L46" s="3">
        <v>132</v>
      </c>
      <c r="M46" s="3">
        <v>127</v>
      </c>
      <c r="N46" s="3">
        <v>117</v>
      </c>
    </row>
    <row r="47" spans="1:14">
      <c r="A47" s="147" t="s">
        <v>29</v>
      </c>
      <c r="B47" s="3">
        <v>244</v>
      </c>
      <c r="C47" s="3">
        <v>191</v>
      </c>
      <c r="D47" s="3">
        <v>225</v>
      </c>
      <c r="E47" s="3">
        <v>191</v>
      </c>
      <c r="F47" s="3">
        <v>229</v>
      </c>
      <c r="G47" s="3">
        <v>268</v>
      </c>
      <c r="H47" s="3">
        <v>274</v>
      </c>
      <c r="I47" s="3">
        <v>220</v>
      </c>
      <c r="J47" s="3">
        <v>261</v>
      </c>
      <c r="K47" s="3">
        <v>210</v>
      </c>
      <c r="L47" s="3">
        <v>222</v>
      </c>
      <c r="M47" s="3">
        <v>225</v>
      </c>
      <c r="N47" s="3">
        <v>197</v>
      </c>
    </row>
    <row r="48" spans="1:14">
      <c r="A48" s="147" t="s">
        <v>30</v>
      </c>
      <c r="B48" s="3">
        <v>157</v>
      </c>
      <c r="C48" s="3">
        <v>122</v>
      </c>
      <c r="D48" s="3">
        <v>165</v>
      </c>
      <c r="E48" s="3">
        <v>139</v>
      </c>
      <c r="F48" s="3">
        <v>150</v>
      </c>
      <c r="G48" s="3">
        <v>148</v>
      </c>
      <c r="H48" s="3">
        <v>144</v>
      </c>
      <c r="I48" s="3">
        <v>160</v>
      </c>
      <c r="J48" s="3">
        <v>165</v>
      </c>
      <c r="K48" s="3">
        <v>129</v>
      </c>
      <c r="L48" s="3">
        <v>140</v>
      </c>
      <c r="M48" s="3">
        <v>145</v>
      </c>
      <c r="N48" s="3">
        <v>124</v>
      </c>
    </row>
    <row r="49" spans="1:14">
      <c r="A49" s="147" t="s">
        <v>31</v>
      </c>
      <c r="B49" s="3">
        <v>41</v>
      </c>
      <c r="C49" s="3">
        <v>47</v>
      </c>
      <c r="D49" s="3">
        <v>67</v>
      </c>
      <c r="E49" s="3">
        <v>58</v>
      </c>
      <c r="F49" s="3">
        <v>41</v>
      </c>
      <c r="G49" s="3">
        <v>48</v>
      </c>
      <c r="H49" s="3">
        <v>61</v>
      </c>
      <c r="I49" s="3">
        <v>48</v>
      </c>
      <c r="J49" s="3">
        <v>46</v>
      </c>
      <c r="K49" s="3">
        <v>37</v>
      </c>
      <c r="L49" s="3">
        <v>47</v>
      </c>
      <c r="M49" s="3">
        <v>60</v>
      </c>
      <c r="N49" s="3">
        <v>44</v>
      </c>
    </row>
    <row r="50" spans="1:14">
      <c r="A50" s="147" t="s">
        <v>32</v>
      </c>
      <c r="B50" s="3">
        <v>3</v>
      </c>
      <c r="C50" s="3">
        <v>11</v>
      </c>
      <c r="D50" s="3">
        <v>9</v>
      </c>
      <c r="E50" s="3">
        <v>5</v>
      </c>
      <c r="F50" s="3">
        <v>8</v>
      </c>
      <c r="G50" s="3">
        <v>7</v>
      </c>
      <c r="H50" s="3">
        <v>4</v>
      </c>
      <c r="I50" s="3">
        <v>8</v>
      </c>
      <c r="J50" s="3">
        <v>7</v>
      </c>
      <c r="K50" s="3">
        <v>5</v>
      </c>
      <c r="L50" s="3">
        <v>10</v>
      </c>
      <c r="M50" s="3">
        <v>5</v>
      </c>
      <c r="N50" s="3">
        <v>4</v>
      </c>
    </row>
    <row r="51" spans="1:14">
      <c r="A51" s="147" t="s">
        <v>33</v>
      </c>
      <c r="B51" s="3">
        <v>31</v>
      </c>
      <c r="C51" s="3">
        <v>23</v>
      </c>
      <c r="D51" s="3">
        <v>29</v>
      </c>
      <c r="E51" s="3">
        <v>31</v>
      </c>
      <c r="F51" s="3">
        <v>35</v>
      </c>
      <c r="G51" s="3">
        <v>26</v>
      </c>
      <c r="H51" s="3">
        <v>33</v>
      </c>
      <c r="I51" s="3">
        <v>44</v>
      </c>
      <c r="J51" s="3">
        <v>37</v>
      </c>
      <c r="K51" s="3">
        <v>35</v>
      </c>
      <c r="L51" s="3">
        <v>37</v>
      </c>
      <c r="M51" s="3">
        <v>49</v>
      </c>
      <c r="N51" s="3">
        <v>33</v>
      </c>
    </row>
    <row r="52" spans="1:14">
      <c r="A52" s="147" t="s">
        <v>34</v>
      </c>
      <c r="B52" s="3">
        <v>8</v>
      </c>
      <c r="C52" s="3">
        <v>3</v>
      </c>
      <c r="D52" s="3">
        <v>12</v>
      </c>
      <c r="E52" s="3">
        <v>10</v>
      </c>
      <c r="F52" s="3">
        <v>11</v>
      </c>
      <c r="G52" s="3">
        <v>7</v>
      </c>
      <c r="H52" s="3">
        <v>5</v>
      </c>
      <c r="I52" s="3">
        <v>15</v>
      </c>
      <c r="J52" s="3">
        <v>9</v>
      </c>
      <c r="K52" s="3">
        <v>8</v>
      </c>
      <c r="L52" s="3">
        <v>6</v>
      </c>
      <c r="M52" s="3">
        <v>15</v>
      </c>
      <c r="N52" s="3">
        <v>13</v>
      </c>
    </row>
    <row r="53" spans="1:14">
      <c r="A53" s="146" t="s">
        <v>7</v>
      </c>
      <c r="B53" s="3">
        <v>711</v>
      </c>
      <c r="C53" s="3">
        <v>576</v>
      </c>
      <c r="D53" s="3">
        <v>747</v>
      </c>
      <c r="E53" s="3">
        <v>626</v>
      </c>
      <c r="F53" s="3">
        <v>675</v>
      </c>
      <c r="G53" s="3">
        <v>712</v>
      </c>
      <c r="H53" s="3">
        <v>731</v>
      </c>
      <c r="I53" s="3">
        <v>710</v>
      </c>
      <c r="J53" s="3">
        <v>722</v>
      </c>
      <c r="K53" s="3">
        <v>571</v>
      </c>
      <c r="L53" s="3">
        <v>671</v>
      </c>
      <c r="M53" s="3">
        <v>730</v>
      </c>
      <c r="N53" s="3">
        <v>620</v>
      </c>
    </row>
    <row r="54" spans="1:14">
      <c r="B54" s="144"/>
      <c r="C54" s="144"/>
      <c r="D54" s="144"/>
      <c r="E54" s="144"/>
      <c r="F54" s="144"/>
      <c r="G54" s="144"/>
      <c r="H54" s="144"/>
      <c r="I54" s="144"/>
      <c r="J54" s="144"/>
      <c r="K54" s="144"/>
      <c r="L54" s="144"/>
      <c r="M54" s="144"/>
      <c r="N54" s="144"/>
    </row>
    <row r="55" spans="1:14">
      <c r="A55" s="262" t="s">
        <v>38</v>
      </c>
      <c r="B55" s="263"/>
      <c r="C55" s="263"/>
      <c r="D55" s="263"/>
      <c r="E55" s="263"/>
      <c r="F55" s="263"/>
      <c r="G55" s="263"/>
      <c r="H55" s="263"/>
      <c r="I55" s="263"/>
      <c r="J55" s="263"/>
      <c r="K55" s="263"/>
      <c r="L55" s="263"/>
      <c r="M55" s="263"/>
      <c r="N55" s="264"/>
    </row>
    <row r="56" spans="1:14">
      <c r="A56" s="148" t="s">
        <v>12</v>
      </c>
      <c r="B56" s="24" t="s">
        <v>16</v>
      </c>
      <c r="C56" s="24" t="s">
        <v>17</v>
      </c>
      <c r="D56" s="24" t="s">
        <v>18</v>
      </c>
      <c r="E56" s="24" t="s">
        <v>19</v>
      </c>
      <c r="F56" s="24" t="s">
        <v>20</v>
      </c>
      <c r="G56" s="24" t="s">
        <v>21</v>
      </c>
      <c r="H56" s="24" t="s">
        <v>22</v>
      </c>
      <c r="I56" s="24" t="s">
        <v>23</v>
      </c>
      <c r="J56" s="24" t="s">
        <v>24</v>
      </c>
      <c r="K56" s="24" t="s">
        <v>25</v>
      </c>
      <c r="L56" s="24" t="s">
        <v>355</v>
      </c>
      <c r="M56" s="24" t="s">
        <v>356</v>
      </c>
      <c r="N56" s="24" t="s">
        <v>357</v>
      </c>
    </row>
    <row r="57" spans="1:14">
      <c r="A57" s="147" t="s">
        <v>26</v>
      </c>
      <c r="B57" s="3">
        <v>140</v>
      </c>
      <c r="C57" s="3">
        <v>94</v>
      </c>
      <c r="D57" s="3">
        <v>119</v>
      </c>
      <c r="E57" s="3">
        <v>124</v>
      </c>
      <c r="F57" s="3">
        <v>101</v>
      </c>
      <c r="G57" s="3">
        <v>136</v>
      </c>
      <c r="H57" s="3">
        <v>116</v>
      </c>
      <c r="I57" s="3">
        <v>106</v>
      </c>
      <c r="J57" s="3">
        <v>123</v>
      </c>
      <c r="K57" s="3">
        <v>100</v>
      </c>
      <c r="L57" s="3">
        <v>83</v>
      </c>
      <c r="M57" s="3">
        <v>120</v>
      </c>
      <c r="N57" s="3">
        <v>107</v>
      </c>
    </row>
    <row r="58" spans="1:14">
      <c r="A58" s="147" t="s">
        <v>27</v>
      </c>
      <c r="B58" s="3">
        <v>37</v>
      </c>
      <c r="C58" s="3">
        <v>22</v>
      </c>
      <c r="D58" s="3">
        <v>39</v>
      </c>
      <c r="E58" s="3">
        <v>34</v>
      </c>
      <c r="F58" s="3">
        <v>35</v>
      </c>
      <c r="G58" s="3">
        <v>33</v>
      </c>
      <c r="H58" s="3">
        <v>29</v>
      </c>
      <c r="I58" s="3">
        <v>29</v>
      </c>
      <c r="J58" s="3">
        <v>25</v>
      </c>
      <c r="K58" s="3">
        <v>20</v>
      </c>
      <c r="L58" s="3">
        <v>14</v>
      </c>
      <c r="M58" s="3">
        <v>22</v>
      </c>
      <c r="N58" s="3">
        <v>33</v>
      </c>
    </row>
    <row r="59" spans="1:14">
      <c r="A59" s="147" t="s">
        <v>28</v>
      </c>
      <c r="B59" s="3">
        <v>257</v>
      </c>
      <c r="C59" s="3">
        <v>175</v>
      </c>
      <c r="D59" s="3">
        <v>226</v>
      </c>
      <c r="E59" s="3">
        <v>207</v>
      </c>
      <c r="F59" s="3">
        <v>203</v>
      </c>
      <c r="G59" s="3">
        <v>282</v>
      </c>
      <c r="H59" s="3">
        <v>233</v>
      </c>
      <c r="I59" s="3">
        <v>184</v>
      </c>
      <c r="J59" s="3">
        <v>218</v>
      </c>
      <c r="K59" s="3">
        <v>171</v>
      </c>
      <c r="L59" s="3">
        <v>165</v>
      </c>
      <c r="M59" s="3">
        <v>215</v>
      </c>
      <c r="N59" s="3">
        <v>216</v>
      </c>
    </row>
    <row r="60" spans="1:14">
      <c r="A60" s="147" t="s">
        <v>29</v>
      </c>
      <c r="B60" s="3">
        <v>350</v>
      </c>
      <c r="C60" s="3">
        <v>276</v>
      </c>
      <c r="D60" s="3">
        <v>334</v>
      </c>
      <c r="E60" s="3">
        <v>323</v>
      </c>
      <c r="F60" s="3">
        <v>289</v>
      </c>
      <c r="G60" s="3">
        <v>347</v>
      </c>
      <c r="H60" s="3">
        <v>326</v>
      </c>
      <c r="I60" s="3">
        <v>312</v>
      </c>
      <c r="J60" s="3">
        <v>292</v>
      </c>
      <c r="K60" s="3">
        <v>296</v>
      </c>
      <c r="L60" s="3">
        <v>257</v>
      </c>
      <c r="M60" s="3">
        <v>316</v>
      </c>
      <c r="N60" s="3">
        <v>308</v>
      </c>
    </row>
    <row r="61" spans="1:14">
      <c r="A61" s="147" t="s">
        <v>30</v>
      </c>
      <c r="B61" s="3">
        <v>337</v>
      </c>
      <c r="C61" s="3">
        <v>236</v>
      </c>
      <c r="D61" s="3">
        <v>349</v>
      </c>
      <c r="E61" s="3">
        <v>294</v>
      </c>
      <c r="F61" s="3">
        <v>253</v>
      </c>
      <c r="G61" s="3">
        <v>310</v>
      </c>
      <c r="H61" s="3">
        <v>306</v>
      </c>
      <c r="I61" s="3">
        <v>288</v>
      </c>
      <c r="J61" s="3">
        <v>292</v>
      </c>
      <c r="K61" s="3">
        <v>247</v>
      </c>
      <c r="L61" s="3">
        <v>187</v>
      </c>
      <c r="M61" s="3">
        <v>290</v>
      </c>
      <c r="N61" s="3">
        <v>296</v>
      </c>
    </row>
    <row r="62" spans="1:14">
      <c r="A62" s="147" t="s">
        <v>31</v>
      </c>
      <c r="B62" s="3">
        <v>134</v>
      </c>
      <c r="C62" s="3">
        <v>99</v>
      </c>
      <c r="D62" s="3">
        <v>154</v>
      </c>
      <c r="E62" s="3">
        <v>130</v>
      </c>
      <c r="F62" s="3">
        <v>122</v>
      </c>
      <c r="G62" s="3">
        <v>127</v>
      </c>
      <c r="H62" s="3">
        <v>127</v>
      </c>
      <c r="I62" s="3">
        <v>106</v>
      </c>
      <c r="J62" s="3">
        <v>117</v>
      </c>
      <c r="K62" s="3">
        <v>94</v>
      </c>
      <c r="L62" s="3">
        <v>105</v>
      </c>
      <c r="M62" s="3">
        <v>139</v>
      </c>
      <c r="N62" s="3">
        <v>127</v>
      </c>
    </row>
    <row r="63" spans="1:14">
      <c r="A63" s="147" t="s">
        <v>32</v>
      </c>
      <c r="B63" s="3">
        <v>30</v>
      </c>
      <c r="C63" s="3">
        <v>17</v>
      </c>
      <c r="D63" s="3">
        <v>14</v>
      </c>
      <c r="E63" s="3">
        <v>15</v>
      </c>
      <c r="F63" s="3">
        <v>19</v>
      </c>
      <c r="G63" s="3">
        <v>16</v>
      </c>
      <c r="H63" s="3">
        <v>13</v>
      </c>
      <c r="I63" s="3">
        <v>11</v>
      </c>
      <c r="J63" s="3">
        <v>17</v>
      </c>
      <c r="K63" s="3">
        <v>23</v>
      </c>
      <c r="L63" s="3">
        <v>19</v>
      </c>
      <c r="M63" s="3">
        <v>20</v>
      </c>
      <c r="N63" s="3">
        <v>31</v>
      </c>
    </row>
    <row r="64" spans="1:14">
      <c r="A64" s="147" t="s">
        <v>33</v>
      </c>
      <c r="B64" s="3">
        <v>334</v>
      </c>
      <c r="C64" s="3">
        <v>220</v>
      </c>
      <c r="D64" s="3">
        <v>273</v>
      </c>
      <c r="E64" s="3">
        <v>246</v>
      </c>
      <c r="F64" s="3">
        <v>250</v>
      </c>
      <c r="G64" s="3">
        <v>285</v>
      </c>
      <c r="H64" s="3">
        <v>249</v>
      </c>
      <c r="I64" s="3">
        <v>235</v>
      </c>
      <c r="J64" s="3">
        <v>298</v>
      </c>
      <c r="K64" s="3">
        <v>191</v>
      </c>
      <c r="L64" s="3">
        <v>184</v>
      </c>
      <c r="M64" s="3">
        <v>254</v>
      </c>
      <c r="N64" s="3">
        <v>289</v>
      </c>
    </row>
    <row r="65" spans="1:14">
      <c r="A65" s="147" t="s">
        <v>34</v>
      </c>
      <c r="B65" s="3">
        <v>37</v>
      </c>
      <c r="C65" s="3">
        <v>31</v>
      </c>
      <c r="D65" s="3">
        <v>37</v>
      </c>
      <c r="E65" s="3">
        <v>30</v>
      </c>
      <c r="F65" s="3">
        <v>32</v>
      </c>
      <c r="G65" s="3">
        <v>21</v>
      </c>
      <c r="H65" s="3">
        <v>35</v>
      </c>
      <c r="I65" s="3">
        <v>37</v>
      </c>
      <c r="J65" s="3">
        <v>50</v>
      </c>
      <c r="K65" s="3">
        <v>42</v>
      </c>
      <c r="L65" s="3">
        <v>51</v>
      </c>
      <c r="M65" s="3">
        <v>43</v>
      </c>
      <c r="N65" s="3">
        <v>54</v>
      </c>
    </row>
    <row r="66" spans="1:14">
      <c r="A66" s="146" t="s">
        <v>7</v>
      </c>
      <c r="B66" s="3">
        <v>1656</v>
      </c>
      <c r="C66" s="3">
        <v>1170</v>
      </c>
      <c r="D66" s="3">
        <v>1545</v>
      </c>
      <c r="E66" s="3">
        <v>1403</v>
      </c>
      <c r="F66" s="3">
        <v>1304</v>
      </c>
      <c r="G66" s="3">
        <v>1557</v>
      </c>
      <c r="H66" s="3">
        <v>1434</v>
      </c>
      <c r="I66" s="3">
        <v>1308</v>
      </c>
      <c r="J66" s="3">
        <v>1432</v>
      </c>
      <c r="K66" s="3">
        <v>1184</v>
      </c>
      <c r="L66" s="3">
        <v>1065</v>
      </c>
      <c r="M66" s="3">
        <v>1419</v>
      </c>
      <c r="N66" s="3">
        <v>1461</v>
      </c>
    </row>
    <row r="67" spans="1:14" s="145" customFormat="1">
      <c r="A67" s="143"/>
      <c r="B67" s="144"/>
      <c r="C67" s="144"/>
      <c r="D67" s="144"/>
      <c r="E67" s="144"/>
      <c r="F67" s="144"/>
      <c r="G67" s="144"/>
      <c r="H67" s="144"/>
      <c r="I67" s="144"/>
      <c r="J67" s="144"/>
      <c r="K67" s="144"/>
      <c r="L67" s="144"/>
      <c r="M67" s="144"/>
      <c r="N67" s="144"/>
    </row>
    <row r="68" spans="1:14">
      <c r="B68" s="144"/>
      <c r="C68" s="144"/>
      <c r="D68" s="144"/>
      <c r="E68" s="144"/>
      <c r="F68" s="144"/>
      <c r="G68" s="144"/>
      <c r="H68" s="144"/>
      <c r="I68" s="144"/>
      <c r="J68" s="144"/>
      <c r="K68" s="144"/>
      <c r="L68" s="144"/>
      <c r="M68" s="144"/>
      <c r="N68" s="144"/>
    </row>
  </sheetData>
  <mergeCells count="5">
    <mergeCell ref="A3:N3"/>
    <mergeCell ref="A29:N29"/>
    <mergeCell ref="A16:N16"/>
    <mergeCell ref="A42:N42"/>
    <mergeCell ref="A55:N55"/>
  </mergeCells>
  <pageMargins left="0.75" right="0.75" top="1" bottom="1" header="0.3" footer="0.3"/>
  <pageSetup paperSize="9" scale="72"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2">
    <tablePart r:id="rId2"/>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1A2BB-3A0C-4A2C-8D7F-A41B63CE5242}">
  <sheetPr>
    <pageSetUpPr fitToPage="1"/>
  </sheetPr>
  <dimension ref="A1:B88"/>
  <sheetViews>
    <sheetView showGridLines="0" zoomScaleNormal="100" workbookViewId="0">
      <selection activeCell="F1" sqref="F1:G1"/>
    </sheetView>
  </sheetViews>
  <sheetFormatPr defaultColWidth="8.5703125" defaultRowHeight="15"/>
  <cols>
    <col min="1" max="1" width="38.42578125" style="22" customWidth="1"/>
    <col min="2" max="2" width="78.5703125" style="22" customWidth="1"/>
    <col min="3" max="16384" width="8.5703125" style="22"/>
  </cols>
  <sheetData>
    <row r="1" spans="1:2" s="169" customFormat="1" ht="30.75">
      <c r="A1" s="167" t="s">
        <v>246</v>
      </c>
      <c r="B1" s="168"/>
    </row>
    <row r="2" spans="1:2" s="169" customFormat="1" ht="30.75">
      <c r="A2" s="167"/>
      <c r="B2" s="168"/>
    </row>
    <row r="3" spans="1:2" s="169" customFormat="1" ht="24" thickBot="1">
      <c r="A3" s="319" t="s">
        <v>345</v>
      </c>
      <c r="B3" s="319"/>
    </row>
    <row r="4" spans="1:2" ht="15.75" thickBot="1">
      <c r="A4" s="170" t="s">
        <v>248</v>
      </c>
      <c r="B4" s="171" t="s">
        <v>249</v>
      </c>
    </row>
    <row r="5" spans="1:2" ht="15.75" thickBot="1">
      <c r="A5" s="172" t="s">
        <v>250</v>
      </c>
      <c r="B5" s="171" t="s">
        <v>346</v>
      </c>
    </row>
    <row r="6" spans="1:2" ht="15.75" thickBot="1">
      <c r="A6" s="172" t="s">
        <v>251</v>
      </c>
      <c r="B6" s="173">
        <v>43830</v>
      </c>
    </row>
    <row r="7" spans="1:2" ht="15.75" thickBot="1">
      <c r="A7" s="170" t="s">
        <v>252</v>
      </c>
      <c r="B7" s="171" t="s">
        <v>253</v>
      </c>
    </row>
    <row r="8" spans="1:2" ht="15.75" thickBot="1">
      <c r="A8" s="174"/>
      <c r="B8" s="174"/>
    </row>
    <row r="9" spans="1:2" ht="15.75" thickBot="1">
      <c r="A9" s="318" t="s">
        <v>254</v>
      </c>
      <c r="B9" s="318"/>
    </row>
    <row r="10" spans="1:2" s="177" customFormat="1" ht="15.75" thickBot="1">
      <c r="A10" s="175" t="s">
        <v>255</v>
      </c>
      <c r="B10" s="176" t="s">
        <v>271</v>
      </c>
    </row>
    <row r="11" spans="1:2" s="177" customFormat="1" ht="15.75" thickBot="1">
      <c r="A11" s="176" t="s">
        <v>257</v>
      </c>
      <c r="B11" s="176" t="s">
        <v>258</v>
      </c>
    </row>
    <row r="12" spans="1:2" s="177" customFormat="1" ht="15.75" thickBot="1">
      <c r="A12" s="176" t="s">
        <v>257</v>
      </c>
      <c r="B12" s="176" t="s">
        <v>259</v>
      </c>
    </row>
    <row r="13" spans="1:2" s="177" customFormat="1" ht="15.75" thickBot="1">
      <c r="A13" s="176" t="s">
        <v>257</v>
      </c>
      <c r="B13" s="176" t="s">
        <v>261</v>
      </c>
    </row>
    <row r="14" spans="1:2" s="177" customFormat="1" ht="15.75" thickBot="1">
      <c r="A14" s="176" t="s">
        <v>257</v>
      </c>
      <c r="B14" s="176" t="s">
        <v>347</v>
      </c>
    </row>
    <row r="15" spans="1:2" s="177" customFormat="1" ht="15.75" thickBot="1">
      <c r="A15" s="176" t="s">
        <v>257</v>
      </c>
      <c r="B15" s="176" t="s">
        <v>263</v>
      </c>
    </row>
    <row r="16" spans="1:2" s="177" customFormat="1" ht="15.75" thickBot="1">
      <c r="A16" s="175" t="s">
        <v>264</v>
      </c>
      <c r="B16" s="176" t="s">
        <v>271</v>
      </c>
    </row>
    <row r="17" spans="1:2" s="177" customFormat="1" ht="15.75" thickBot="1">
      <c r="A17" s="176" t="s">
        <v>257</v>
      </c>
      <c r="B17" s="176" t="s">
        <v>265</v>
      </c>
    </row>
    <row r="18" spans="1:2" s="177" customFormat="1" ht="15.75" thickBot="1">
      <c r="A18" s="176" t="s">
        <v>257</v>
      </c>
      <c r="B18" s="176" t="s">
        <v>266</v>
      </c>
    </row>
    <row r="19" spans="1:2" s="177" customFormat="1" ht="15.75" thickBot="1">
      <c r="A19" s="176" t="s">
        <v>257</v>
      </c>
      <c r="B19" s="176" t="s">
        <v>267</v>
      </c>
    </row>
    <row r="20" spans="1:2" s="177" customFormat="1" ht="60.75" thickBot="1">
      <c r="A20" s="176" t="s">
        <v>257</v>
      </c>
      <c r="B20" s="176" t="s">
        <v>268</v>
      </c>
    </row>
    <row r="21" spans="1:2" s="177" customFormat="1" ht="15.75" thickBot="1">
      <c r="A21" s="176" t="s">
        <v>257</v>
      </c>
      <c r="B21" s="176" t="s">
        <v>269</v>
      </c>
    </row>
    <row r="22" spans="1:2" s="177" customFormat="1" ht="15.75" thickBot="1">
      <c r="A22" s="175" t="s">
        <v>270</v>
      </c>
      <c r="B22" s="176" t="s">
        <v>256</v>
      </c>
    </row>
    <row r="23" spans="1:2" s="177" customFormat="1" ht="15.75" thickBot="1">
      <c r="A23" s="176" t="s">
        <v>257</v>
      </c>
      <c r="B23" s="176" t="s">
        <v>272</v>
      </c>
    </row>
    <row r="24" spans="1:2" s="177" customFormat="1" ht="15.75" thickBot="1">
      <c r="A24" s="176" t="s">
        <v>257</v>
      </c>
      <c r="B24" s="176" t="s">
        <v>273</v>
      </c>
    </row>
    <row r="25" spans="1:2" s="177" customFormat="1" ht="15.75" thickBot="1">
      <c r="A25" s="176" t="s">
        <v>257</v>
      </c>
      <c r="B25" s="176" t="s">
        <v>274</v>
      </c>
    </row>
    <row r="26" spans="1:2" s="177" customFormat="1" ht="15.75" thickBot="1">
      <c r="A26" s="176" t="s">
        <v>257</v>
      </c>
      <c r="B26" s="176" t="s">
        <v>275</v>
      </c>
    </row>
    <row r="27" spans="1:2" s="179" customFormat="1" ht="30.75" thickBot="1">
      <c r="A27" s="178" t="s">
        <v>260</v>
      </c>
      <c r="B27" s="178" t="s">
        <v>276</v>
      </c>
    </row>
    <row r="28" spans="1:2" s="177" customFormat="1" ht="15.75" thickBot="1">
      <c r="A28" s="175" t="s">
        <v>277</v>
      </c>
      <c r="B28" s="176" t="s">
        <v>271</v>
      </c>
    </row>
    <row r="29" spans="1:2" s="179" customFormat="1" ht="30.75" thickBot="1">
      <c r="A29" s="178" t="s">
        <v>257</v>
      </c>
      <c r="B29" s="178" t="s">
        <v>278</v>
      </c>
    </row>
    <row r="30" spans="1:2" s="179" customFormat="1" ht="30.75" thickBot="1">
      <c r="A30" s="178" t="s">
        <v>257</v>
      </c>
      <c r="B30" s="178" t="s">
        <v>279</v>
      </c>
    </row>
    <row r="31" spans="1:2" s="177" customFormat="1" ht="15.75" thickBot="1">
      <c r="A31" s="176" t="s">
        <v>257</v>
      </c>
      <c r="B31" s="189" t="s">
        <v>280</v>
      </c>
    </row>
    <row r="32" spans="1:2" s="179" customFormat="1" ht="30.75" thickBot="1">
      <c r="A32" s="178" t="s">
        <v>257</v>
      </c>
      <c r="B32" s="178" t="s">
        <v>281</v>
      </c>
    </row>
    <row r="33" spans="1:2" s="177" customFormat="1" ht="15.75" thickBot="1">
      <c r="A33" s="176" t="s">
        <v>257</v>
      </c>
      <c r="B33" s="176" t="s">
        <v>282</v>
      </c>
    </row>
    <row r="34" spans="1:2" s="177" customFormat="1" ht="15.75" thickBot="1">
      <c r="A34" s="175" t="s">
        <v>283</v>
      </c>
      <c r="B34" s="176" t="s">
        <v>348</v>
      </c>
    </row>
    <row r="35" spans="1:2" s="177" customFormat="1" ht="15.75" thickBot="1">
      <c r="A35" s="176" t="s">
        <v>260</v>
      </c>
      <c r="B35" s="176" t="s">
        <v>284</v>
      </c>
    </row>
    <row r="36" spans="1:2" s="177" customFormat="1" ht="15.75" thickBot="1">
      <c r="A36" s="176" t="s">
        <v>257</v>
      </c>
      <c r="B36" s="176" t="s">
        <v>285</v>
      </c>
    </row>
    <row r="37" spans="1:2" s="177" customFormat="1" ht="15.75" thickBot="1">
      <c r="A37" s="176" t="s">
        <v>257</v>
      </c>
      <c r="B37" s="176" t="s">
        <v>286</v>
      </c>
    </row>
    <row r="38" spans="1:2" s="177" customFormat="1" ht="30.75" thickBot="1">
      <c r="A38" s="176" t="s">
        <v>260</v>
      </c>
      <c r="B38" s="176" t="s">
        <v>287</v>
      </c>
    </row>
    <row r="39" spans="1:2" s="177" customFormat="1" ht="15.75" thickBot="1">
      <c r="A39" s="176" t="s">
        <v>260</v>
      </c>
      <c r="B39" s="176" t="s">
        <v>288</v>
      </c>
    </row>
    <row r="40" spans="1:2" ht="15.75" thickBot="1">
      <c r="A40" s="180"/>
      <c r="B40" s="180"/>
    </row>
    <row r="41" spans="1:2" ht="15.75" thickBot="1">
      <c r="A41" s="320" t="s">
        <v>289</v>
      </c>
      <c r="B41" s="320"/>
    </row>
    <row r="42" spans="1:2" s="179" customFormat="1" ht="45.75" thickBot="1">
      <c r="A42" s="181" t="s">
        <v>290</v>
      </c>
      <c r="B42" s="178" t="s">
        <v>291</v>
      </c>
    </row>
    <row r="43" spans="1:2" s="177" customFormat="1" ht="90.75" thickBot="1">
      <c r="A43" s="181"/>
      <c r="B43" s="178" t="s">
        <v>292</v>
      </c>
    </row>
    <row r="44" spans="1:2" s="179" customFormat="1" ht="45.75" thickBot="1">
      <c r="A44" s="181" t="s">
        <v>293</v>
      </c>
      <c r="B44" s="178" t="s">
        <v>294</v>
      </c>
    </row>
    <row r="45" spans="1:2" s="179" customFormat="1" ht="60.75" thickBot="1">
      <c r="A45" s="178" t="s">
        <v>170</v>
      </c>
      <c r="B45" s="178" t="s">
        <v>295</v>
      </c>
    </row>
    <row r="46" spans="1:2" s="177" customFormat="1" ht="15.75" thickBot="1">
      <c r="A46" s="176" t="s">
        <v>170</v>
      </c>
      <c r="B46" s="176" t="s">
        <v>296</v>
      </c>
    </row>
    <row r="47" spans="1:2" s="177" customFormat="1" ht="30.75" thickBot="1">
      <c r="A47" s="176" t="s">
        <v>170</v>
      </c>
      <c r="B47" s="176" t="s">
        <v>297</v>
      </c>
    </row>
    <row r="48" spans="1:2" s="177" customFormat="1" ht="15.75" thickBot="1">
      <c r="A48" s="176" t="s">
        <v>170</v>
      </c>
      <c r="B48" s="176" t="s">
        <v>298</v>
      </c>
    </row>
    <row r="49" spans="1:2" s="177" customFormat="1" ht="30.75" thickBot="1">
      <c r="A49" s="176" t="s">
        <v>170</v>
      </c>
      <c r="B49" s="176" t="s">
        <v>299</v>
      </c>
    </row>
    <row r="50" spans="1:2" s="177" customFormat="1" ht="30.75" thickBot="1">
      <c r="A50" s="176" t="s">
        <v>170</v>
      </c>
      <c r="B50" s="176" t="s">
        <v>300</v>
      </c>
    </row>
    <row r="51" spans="1:2" s="179" customFormat="1" ht="30.75" thickBot="1">
      <c r="A51" s="178" t="s">
        <v>170</v>
      </c>
      <c r="B51" s="178" t="s">
        <v>301</v>
      </c>
    </row>
    <row r="52" spans="1:2" s="179" customFormat="1" ht="60.75" thickBot="1">
      <c r="A52" s="178" t="s">
        <v>170</v>
      </c>
      <c r="B52" s="178" t="s">
        <v>302</v>
      </c>
    </row>
    <row r="53" spans="1:2" s="177" customFormat="1" ht="30.75" thickBot="1">
      <c r="A53" s="176" t="s">
        <v>170</v>
      </c>
      <c r="B53" s="176" t="s">
        <v>303</v>
      </c>
    </row>
    <row r="54" spans="1:2" s="179" customFormat="1" ht="30.75" thickBot="1">
      <c r="A54" s="178" t="s">
        <v>170</v>
      </c>
      <c r="B54" s="178" t="s">
        <v>304</v>
      </c>
    </row>
    <row r="55" spans="1:2" s="179" customFormat="1" ht="30.75" thickBot="1">
      <c r="A55" s="178" t="s">
        <v>170</v>
      </c>
      <c r="B55" s="178" t="s">
        <v>305</v>
      </c>
    </row>
    <row r="56" spans="1:2" s="177" customFormat="1" ht="30.75" thickBot="1">
      <c r="A56" s="176" t="s">
        <v>170</v>
      </c>
      <c r="B56" s="176" t="s">
        <v>306</v>
      </c>
    </row>
    <row r="57" spans="1:2" s="177" customFormat="1" ht="30.75" thickBot="1">
      <c r="A57" s="176" t="s">
        <v>170</v>
      </c>
      <c r="B57" s="176" t="s">
        <v>307</v>
      </c>
    </row>
    <row r="58" spans="1:2" ht="15.75" thickBot="1">
      <c r="A58" s="182"/>
      <c r="B58" s="182"/>
    </row>
    <row r="59" spans="1:2" s="179" customFormat="1" ht="15.75" thickBot="1">
      <c r="A59" s="320" t="s">
        <v>308</v>
      </c>
      <c r="B59" s="320"/>
    </row>
    <row r="60" spans="1:2" s="179" customFormat="1" ht="15.75" thickBot="1">
      <c r="A60" s="183" t="s">
        <v>309</v>
      </c>
      <c r="B60" s="184" t="s">
        <v>310</v>
      </c>
    </row>
    <row r="61" spans="1:2" s="179" customFormat="1" ht="45.75" thickBot="1">
      <c r="A61" s="185" t="s">
        <v>311</v>
      </c>
      <c r="B61" s="185" t="s">
        <v>349</v>
      </c>
    </row>
    <row r="62" spans="1:2" s="177" customFormat="1" ht="30.75" thickBot="1">
      <c r="A62" s="185" t="s">
        <v>313</v>
      </c>
      <c r="B62" s="185" t="s">
        <v>350</v>
      </c>
    </row>
    <row r="63" spans="1:2" s="179" customFormat="1" ht="45.75" thickBot="1">
      <c r="A63" s="185" t="s">
        <v>315</v>
      </c>
      <c r="B63" s="185" t="s">
        <v>351</v>
      </c>
    </row>
    <row r="64" spans="1:2" s="179" customFormat="1" ht="15.75" thickBot="1">
      <c r="A64" s="186"/>
      <c r="B64" s="187"/>
    </row>
    <row r="65" spans="1:2" s="179" customFormat="1" ht="15.75" thickBot="1">
      <c r="A65" s="183" t="s">
        <v>317</v>
      </c>
      <c r="B65" s="184" t="s">
        <v>310</v>
      </c>
    </row>
    <row r="66" spans="1:2" s="177" customFormat="1" ht="30.75" thickBot="1">
      <c r="A66" s="185" t="s">
        <v>318</v>
      </c>
      <c r="B66" s="185" t="s">
        <v>352</v>
      </c>
    </row>
    <row r="67" spans="1:2" s="179" customFormat="1" ht="75.75" thickBot="1">
      <c r="A67" s="185" t="s">
        <v>320</v>
      </c>
      <c r="B67" s="185" t="s">
        <v>353</v>
      </c>
    </row>
    <row r="68" spans="1:2" s="179" customFormat="1" ht="15.75" thickBot="1">
      <c r="A68" s="186"/>
      <c r="B68" s="187"/>
    </row>
    <row r="69" spans="1:2" s="179" customFormat="1" ht="15.75" thickBot="1">
      <c r="A69" s="183" t="s">
        <v>322</v>
      </c>
      <c r="B69" s="184" t="s">
        <v>310</v>
      </c>
    </row>
    <row r="70" spans="1:2" s="179" customFormat="1" ht="30.75" thickBot="1">
      <c r="A70" s="185" t="s">
        <v>323</v>
      </c>
      <c r="B70" s="185" t="s">
        <v>354</v>
      </c>
    </row>
    <row r="71" spans="1:2" s="177" customFormat="1" ht="60.75" thickBot="1">
      <c r="A71" s="185" t="s">
        <v>325</v>
      </c>
      <c r="B71" s="185" t="s">
        <v>326</v>
      </c>
    </row>
    <row r="72" spans="1:2" s="179" customFormat="1" ht="45.75" thickBot="1">
      <c r="A72" s="185" t="s">
        <v>327</v>
      </c>
      <c r="B72" s="185" t="s">
        <v>353</v>
      </c>
    </row>
    <row r="73" spans="1:2" s="179" customFormat="1" ht="15.75" thickBot="1">
      <c r="A73" s="186"/>
      <c r="B73" s="187"/>
    </row>
    <row r="74" spans="1:2" s="177" customFormat="1" ht="15.75" thickBot="1">
      <c r="A74" s="183" t="s">
        <v>328</v>
      </c>
      <c r="B74" s="184" t="s">
        <v>310</v>
      </c>
    </row>
    <row r="75" spans="1:2" s="179" customFormat="1" ht="45.75" thickBot="1">
      <c r="A75" s="185" t="s">
        <v>329</v>
      </c>
      <c r="B75" s="185" t="s">
        <v>330</v>
      </c>
    </row>
    <row r="76" spans="1:2" s="179" customFormat="1" ht="15.75" thickBot="1">
      <c r="A76" s="186"/>
      <c r="B76" s="187"/>
    </row>
    <row r="77" spans="1:2" s="179" customFormat="1" ht="15.75" thickBot="1">
      <c r="A77" s="183" t="s">
        <v>331</v>
      </c>
      <c r="B77" s="184" t="s">
        <v>310</v>
      </c>
    </row>
    <row r="78" spans="1:2" s="177" customFormat="1" ht="30.75" thickBot="1">
      <c r="A78" s="185" t="s">
        <v>332</v>
      </c>
      <c r="B78" s="185" t="s">
        <v>353</v>
      </c>
    </row>
    <row r="79" spans="1:2" s="177" customFormat="1" ht="45.75" thickBot="1">
      <c r="A79" s="185" t="s">
        <v>333</v>
      </c>
      <c r="B79" s="185" t="s">
        <v>353</v>
      </c>
    </row>
    <row r="80" spans="1:2" s="179" customFormat="1" ht="15.75" thickBot="1">
      <c r="A80" s="186"/>
      <c r="B80" s="187"/>
    </row>
    <row r="81" spans="1:2" s="179" customFormat="1" ht="15.75" thickBot="1">
      <c r="A81" s="183" t="s">
        <v>334</v>
      </c>
      <c r="B81" s="184" t="s">
        <v>310</v>
      </c>
    </row>
    <row r="82" spans="1:2" s="177" customFormat="1" ht="30.75" thickBot="1">
      <c r="A82" s="184" t="s">
        <v>335</v>
      </c>
      <c r="B82" s="184" t="s">
        <v>336</v>
      </c>
    </row>
    <row r="83" spans="1:2" s="179" customFormat="1" ht="45.75" thickBot="1">
      <c r="A83" s="185" t="s">
        <v>337</v>
      </c>
      <c r="B83" s="185" t="s">
        <v>260</v>
      </c>
    </row>
    <row r="84" spans="1:2" s="179" customFormat="1" ht="15.75" thickBot="1">
      <c r="A84" s="186"/>
      <c r="B84" s="187"/>
    </row>
    <row r="85" spans="1:2" s="179" customFormat="1" ht="15.75" thickBot="1">
      <c r="A85" s="183" t="s">
        <v>338</v>
      </c>
      <c r="B85" s="184" t="s">
        <v>310</v>
      </c>
    </row>
    <row r="86" spans="1:2" s="179" customFormat="1" ht="30.75" thickBot="1">
      <c r="A86" s="185" t="s">
        <v>339</v>
      </c>
      <c r="B86" s="185" t="s">
        <v>336</v>
      </c>
    </row>
    <row r="87" spans="1:2" s="179" customFormat="1" ht="75.75" thickBot="1">
      <c r="A87" s="185" t="s">
        <v>340</v>
      </c>
      <c r="B87" s="185" t="s">
        <v>260</v>
      </c>
    </row>
    <row r="88" spans="1:2" s="179" customFormat="1">
      <c r="A88" s="188"/>
      <c r="B88" s="188"/>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37378-B846-4B73-8321-A8DAAADE091A}">
  <dimension ref="A1:P16"/>
  <sheetViews>
    <sheetView workbookViewId="0"/>
  </sheetViews>
  <sheetFormatPr defaultRowHeight="15"/>
  <cols>
    <col min="1" max="1" width="31.28515625" customWidth="1"/>
    <col min="2" max="2" width="8.7109375" customWidth="1"/>
    <col min="15" max="15" width="16.28515625" customWidth="1"/>
  </cols>
  <sheetData>
    <row r="1" spans="1:16" s="60" customFormat="1">
      <c r="A1" s="72"/>
      <c r="B1" s="98"/>
      <c r="C1" s="98"/>
      <c r="D1" s="98"/>
      <c r="E1" s="98"/>
      <c r="F1" s="98"/>
      <c r="G1" s="98"/>
      <c r="H1" s="98"/>
      <c r="I1" s="98"/>
      <c r="J1" s="98"/>
      <c r="K1" s="98"/>
      <c r="L1" s="98"/>
      <c r="M1" s="98"/>
      <c r="N1" s="98"/>
      <c r="O1" s="98"/>
      <c r="P1" s="98"/>
    </row>
    <row r="2" spans="1:16">
      <c r="A2" s="80"/>
      <c r="B2" s="98"/>
      <c r="C2" s="98"/>
      <c r="D2" s="98"/>
      <c r="E2" s="98"/>
      <c r="F2" s="98"/>
      <c r="G2" s="98"/>
      <c r="H2" s="98"/>
      <c r="I2" s="98"/>
      <c r="J2" s="98"/>
      <c r="K2" s="98"/>
      <c r="L2" s="98"/>
      <c r="M2" s="98"/>
      <c r="N2" s="98"/>
      <c r="O2" s="98"/>
      <c r="P2" s="98"/>
    </row>
    <row r="3" spans="1:16">
      <c r="A3" s="98"/>
      <c r="B3" s="98"/>
      <c r="C3" s="98"/>
      <c r="D3" s="98"/>
      <c r="E3" s="98"/>
      <c r="F3" s="98"/>
      <c r="G3" s="98"/>
      <c r="H3" s="98"/>
      <c r="I3" s="98"/>
      <c r="J3" s="98"/>
      <c r="K3" s="98"/>
      <c r="L3" s="98"/>
      <c r="M3" s="98"/>
      <c r="N3" s="98"/>
      <c r="O3" s="98"/>
      <c r="P3" s="98"/>
    </row>
    <row r="4" spans="1:16" s="191" customFormat="1" ht="12" customHeight="1">
      <c r="A4" s="226" t="s">
        <v>364</v>
      </c>
      <c r="B4" s="226"/>
      <c r="C4" s="226"/>
      <c r="D4" s="226"/>
      <c r="E4" s="226"/>
      <c r="F4" s="226"/>
      <c r="G4" s="226"/>
      <c r="H4" s="226"/>
      <c r="I4" s="226"/>
      <c r="J4" s="226"/>
      <c r="K4" s="226"/>
      <c r="L4" s="226"/>
      <c r="M4" s="226"/>
      <c r="N4" s="226"/>
      <c r="O4" s="226"/>
      <c r="P4" s="226"/>
    </row>
    <row r="5" spans="1:16" s="143" customFormat="1" ht="15" customHeight="1"/>
    <row r="6" spans="1:16" s="143" customFormat="1" ht="30" customHeight="1">
      <c r="A6" s="230" t="s">
        <v>39</v>
      </c>
      <c r="B6" s="227" t="s">
        <v>40</v>
      </c>
      <c r="C6" s="228"/>
      <c r="D6" s="228"/>
      <c r="E6" s="228"/>
      <c r="F6" s="228"/>
      <c r="G6" s="228"/>
      <c r="H6" s="228"/>
      <c r="I6" s="228"/>
      <c r="J6" s="228"/>
      <c r="K6" s="228"/>
      <c r="L6" s="228"/>
      <c r="M6" s="229"/>
      <c r="N6" s="227" t="s">
        <v>7</v>
      </c>
      <c r="O6" s="228" t="s">
        <v>41</v>
      </c>
    </row>
    <row r="7" spans="1:16" s="143" customFormat="1" ht="30">
      <c r="A7" s="230"/>
      <c r="B7" s="227" t="s">
        <v>42</v>
      </c>
      <c r="C7" s="228" t="s">
        <v>43</v>
      </c>
      <c r="D7" s="228" t="s">
        <v>44</v>
      </c>
      <c r="E7" s="228" t="s">
        <v>45</v>
      </c>
      <c r="F7" s="228" t="s">
        <v>46</v>
      </c>
      <c r="G7" s="228" t="s">
        <v>47</v>
      </c>
      <c r="H7" s="228" t="s">
        <v>48</v>
      </c>
      <c r="I7" s="228" t="s">
        <v>49</v>
      </c>
      <c r="J7" s="228" t="s">
        <v>50</v>
      </c>
      <c r="K7" s="228" t="s">
        <v>51</v>
      </c>
      <c r="L7" s="228" t="s">
        <v>52</v>
      </c>
      <c r="M7" s="229" t="s">
        <v>365</v>
      </c>
      <c r="N7" s="227"/>
      <c r="O7" s="228"/>
    </row>
    <row r="8" spans="1:16" s="143" customFormat="1">
      <c r="A8" s="230" t="s">
        <v>53</v>
      </c>
      <c r="B8" s="192">
        <v>197</v>
      </c>
      <c r="C8" s="192">
        <v>246</v>
      </c>
      <c r="D8" s="192">
        <v>149</v>
      </c>
      <c r="E8" s="192">
        <v>206</v>
      </c>
      <c r="F8" s="192">
        <v>185</v>
      </c>
      <c r="G8" s="192">
        <v>200</v>
      </c>
      <c r="H8" s="192">
        <v>172</v>
      </c>
      <c r="I8" s="192">
        <v>168</v>
      </c>
      <c r="J8" s="192">
        <v>85</v>
      </c>
      <c r="K8" s="192">
        <v>93</v>
      </c>
      <c r="L8" s="192">
        <v>130</v>
      </c>
      <c r="M8" s="192">
        <v>131</v>
      </c>
      <c r="N8" s="192">
        <v>1962</v>
      </c>
      <c r="O8" s="192">
        <v>163.5</v>
      </c>
    </row>
    <row r="9" spans="1:16" s="143" customFormat="1">
      <c r="A9" s="230" t="s">
        <v>54</v>
      </c>
      <c r="B9" s="192">
        <v>2519</v>
      </c>
      <c r="C9" s="192">
        <v>2899</v>
      </c>
      <c r="D9" s="192">
        <v>2566</v>
      </c>
      <c r="E9" s="192">
        <v>2886</v>
      </c>
      <c r="F9" s="192">
        <v>2823</v>
      </c>
      <c r="G9" s="192">
        <v>2692</v>
      </c>
      <c r="H9" s="192">
        <v>2829</v>
      </c>
      <c r="I9" s="192">
        <v>2780</v>
      </c>
      <c r="J9" s="192">
        <v>2377</v>
      </c>
      <c r="K9" s="192">
        <v>2369</v>
      </c>
      <c r="L9" s="192">
        <v>2494</v>
      </c>
      <c r="M9" s="192">
        <v>1872</v>
      </c>
      <c r="N9" s="192">
        <v>31106</v>
      </c>
      <c r="O9" s="192">
        <v>2592.17</v>
      </c>
    </row>
    <row r="10" spans="1:16" s="143" customFormat="1">
      <c r="A10" s="230" t="s">
        <v>55</v>
      </c>
      <c r="B10" s="192">
        <v>7216</v>
      </c>
      <c r="C10" s="192">
        <v>9028</v>
      </c>
      <c r="D10" s="192">
        <v>7664</v>
      </c>
      <c r="E10" s="192">
        <v>8636</v>
      </c>
      <c r="F10" s="192">
        <v>8859</v>
      </c>
      <c r="G10" s="192">
        <v>8535</v>
      </c>
      <c r="H10" s="192">
        <v>8593</v>
      </c>
      <c r="I10" s="192">
        <v>8631</v>
      </c>
      <c r="J10" s="192">
        <v>6990</v>
      </c>
      <c r="K10" s="192">
        <v>7304</v>
      </c>
      <c r="L10" s="192">
        <v>8840</v>
      </c>
      <c r="M10" s="192">
        <v>8508</v>
      </c>
      <c r="N10" s="192">
        <v>98804</v>
      </c>
      <c r="O10" s="192">
        <v>8233.67</v>
      </c>
    </row>
    <row r="11" spans="1:16" s="143" customFormat="1" ht="15" customHeight="1">
      <c r="A11" s="230"/>
      <c r="M11" s="193"/>
    </row>
    <row r="12" spans="1:16" s="143" customFormat="1" ht="28.15" customHeight="1">
      <c r="A12" s="230" t="s">
        <v>56</v>
      </c>
      <c r="B12" s="265" t="s">
        <v>57</v>
      </c>
      <c r="C12" s="266"/>
      <c r="D12" s="266"/>
      <c r="E12" s="266"/>
      <c r="F12" s="266"/>
      <c r="G12" s="266"/>
      <c r="H12" s="266"/>
      <c r="I12" s="266"/>
      <c r="J12" s="266"/>
      <c r="K12" s="266"/>
      <c r="L12" s="266"/>
      <c r="M12" s="267"/>
      <c r="N12" s="227" t="s">
        <v>7</v>
      </c>
      <c r="O12" s="228" t="s">
        <v>41</v>
      </c>
    </row>
    <row r="13" spans="1:16" s="143" customFormat="1" ht="30">
      <c r="A13" s="230"/>
      <c r="B13" s="227" t="s">
        <v>42</v>
      </c>
      <c r="C13" s="228" t="s">
        <v>43</v>
      </c>
      <c r="D13" s="228" t="s">
        <v>44</v>
      </c>
      <c r="E13" s="228" t="s">
        <v>45</v>
      </c>
      <c r="F13" s="228" t="s">
        <v>46</v>
      </c>
      <c r="G13" s="228" t="s">
        <v>47</v>
      </c>
      <c r="H13" s="228" t="s">
        <v>48</v>
      </c>
      <c r="I13" s="228" t="s">
        <v>49</v>
      </c>
      <c r="J13" s="228" t="s">
        <v>50</v>
      </c>
      <c r="K13" s="228" t="s">
        <v>51</v>
      </c>
      <c r="L13" s="228" t="s">
        <v>52</v>
      </c>
      <c r="M13" s="229" t="s">
        <v>365</v>
      </c>
      <c r="N13" s="227"/>
      <c r="O13" s="228"/>
    </row>
    <row r="14" spans="1:16" s="143" customFormat="1" ht="30">
      <c r="A14" s="230" t="s">
        <v>58</v>
      </c>
      <c r="B14" s="192">
        <v>4092</v>
      </c>
      <c r="C14" s="192">
        <v>5289</v>
      </c>
      <c r="D14" s="192">
        <v>4350</v>
      </c>
      <c r="E14" s="192">
        <v>4861</v>
      </c>
      <c r="F14" s="192">
        <v>5075</v>
      </c>
      <c r="G14" s="192">
        <v>4959</v>
      </c>
      <c r="H14" s="192">
        <v>5041</v>
      </c>
      <c r="I14" s="192">
        <v>4915</v>
      </c>
      <c r="J14" s="192">
        <v>3818</v>
      </c>
      <c r="K14" s="192">
        <v>3971</v>
      </c>
      <c r="L14" s="192">
        <v>4306</v>
      </c>
      <c r="M14" s="192">
        <v>2497</v>
      </c>
      <c r="N14" s="192">
        <v>53174</v>
      </c>
      <c r="O14" s="192">
        <v>4431.17</v>
      </c>
    </row>
    <row r="15" spans="1:16" s="1" customFormat="1" ht="15" customHeight="1">
      <c r="A15" s="143"/>
      <c r="B15" s="143"/>
      <c r="C15" s="143"/>
      <c r="D15" s="143"/>
      <c r="E15" s="143"/>
      <c r="F15" s="143"/>
      <c r="G15" s="143"/>
      <c r="H15" s="143"/>
      <c r="I15" s="143"/>
      <c r="J15" s="143"/>
      <c r="K15" s="143"/>
      <c r="L15" s="143"/>
      <c r="M15" s="143"/>
      <c r="N15" s="143"/>
      <c r="O15" s="143"/>
      <c r="P15" s="143"/>
    </row>
    <row r="16" spans="1:16">
      <c r="A16" s="98"/>
      <c r="B16" s="98"/>
      <c r="C16" s="98"/>
      <c r="D16" s="98"/>
      <c r="E16" s="98"/>
      <c r="F16" s="98"/>
      <c r="G16" s="98"/>
      <c r="H16" s="98"/>
      <c r="I16" s="98"/>
      <c r="J16" s="98"/>
      <c r="K16" s="98"/>
      <c r="L16" s="98"/>
      <c r="M16" s="98"/>
      <c r="N16" s="98"/>
      <c r="O16" s="98"/>
      <c r="P16" s="98"/>
    </row>
  </sheetData>
  <mergeCells count="1">
    <mergeCell ref="B12:M12"/>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13C24-3545-44FF-82AF-E215FB884506}">
  <sheetPr>
    <pageSetUpPr fitToPage="1"/>
  </sheetPr>
  <dimension ref="A1:J42"/>
  <sheetViews>
    <sheetView showGridLines="0" workbookViewId="0"/>
  </sheetViews>
  <sheetFormatPr defaultColWidth="8.5703125" defaultRowHeight="15"/>
  <cols>
    <col min="1" max="1" width="22.5703125" style="98" customWidth="1"/>
    <col min="2" max="2" width="15.5703125" style="98" bestFit="1" customWidth="1"/>
    <col min="3" max="3" width="12.85546875" style="98" bestFit="1" customWidth="1"/>
    <col min="4" max="4" width="9" style="98" bestFit="1" customWidth="1"/>
    <col min="5" max="5" width="15.5703125" style="98" bestFit="1" customWidth="1"/>
    <col min="6" max="6" width="12.85546875" style="98" bestFit="1" customWidth="1"/>
    <col min="7" max="7" width="9" style="98" bestFit="1" customWidth="1"/>
    <col min="8" max="8" width="15.5703125" style="98" bestFit="1" customWidth="1"/>
    <col min="9" max="9" width="12.85546875" style="98" bestFit="1" customWidth="1"/>
    <col min="10" max="10" width="9" style="98" bestFit="1" customWidth="1"/>
    <col min="11" max="16384" width="8.5703125" style="98"/>
  </cols>
  <sheetData>
    <row r="1" spans="1:10">
      <c r="A1" s="81"/>
    </row>
    <row r="2" spans="1:10" s="52" customFormat="1">
      <c r="A2" s="85"/>
    </row>
    <row r="3" spans="1:10" ht="14.45" customHeight="1">
      <c r="A3" s="268"/>
      <c r="B3" s="271" t="s">
        <v>59</v>
      </c>
      <c r="C3" s="271"/>
      <c r="D3" s="271"/>
      <c r="E3" s="271"/>
      <c r="F3" s="271"/>
      <c r="G3" s="271"/>
      <c r="H3" s="271"/>
      <c r="I3" s="271"/>
      <c r="J3" s="271"/>
    </row>
    <row r="4" spans="1:10">
      <c r="A4" s="269"/>
      <c r="B4" s="272" t="s">
        <v>60</v>
      </c>
      <c r="C4" s="272"/>
      <c r="D4" s="272"/>
      <c r="E4" s="272" t="s">
        <v>61</v>
      </c>
      <c r="F4" s="272"/>
      <c r="G4" s="272"/>
      <c r="H4" s="272" t="s">
        <v>62</v>
      </c>
      <c r="I4" s="272"/>
      <c r="J4" s="272"/>
    </row>
    <row r="5" spans="1:10" ht="45">
      <c r="A5" s="270"/>
      <c r="B5" s="61" t="s">
        <v>63</v>
      </c>
      <c r="C5" s="61" t="s">
        <v>64</v>
      </c>
      <c r="D5" s="61" t="s">
        <v>65</v>
      </c>
      <c r="E5" s="61" t="s">
        <v>63</v>
      </c>
      <c r="F5" s="61" t="s">
        <v>64</v>
      </c>
      <c r="G5" s="61" t="s">
        <v>65</v>
      </c>
      <c r="H5" s="61" t="s">
        <v>63</v>
      </c>
      <c r="I5" s="61" t="s">
        <v>64</v>
      </c>
      <c r="J5" s="61" t="s">
        <v>65</v>
      </c>
    </row>
    <row r="6" spans="1:10">
      <c r="A6" s="142">
        <v>42795</v>
      </c>
      <c r="B6" s="3">
        <v>49602</v>
      </c>
      <c r="C6" s="3">
        <v>37817</v>
      </c>
      <c r="D6" s="38">
        <v>0.76239999999999997</v>
      </c>
      <c r="E6" s="3">
        <v>49499</v>
      </c>
      <c r="F6" s="3">
        <v>42837</v>
      </c>
      <c r="G6" s="38">
        <v>0.86539999999999995</v>
      </c>
      <c r="H6" s="3">
        <v>49557</v>
      </c>
      <c r="I6" s="3">
        <v>44542</v>
      </c>
      <c r="J6" s="38">
        <v>0.89880000000000004</v>
      </c>
    </row>
    <row r="7" spans="1:10">
      <c r="A7" s="142">
        <v>42826</v>
      </c>
      <c r="B7" s="3">
        <v>50025</v>
      </c>
      <c r="C7" s="3">
        <v>38130</v>
      </c>
      <c r="D7" s="38">
        <v>0.76219999999999999</v>
      </c>
      <c r="E7" s="3">
        <v>49354</v>
      </c>
      <c r="F7" s="3">
        <v>42710</v>
      </c>
      <c r="G7" s="38">
        <v>0.86539999999999995</v>
      </c>
      <c r="H7" s="3">
        <v>49069</v>
      </c>
      <c r="I7" s="3">
        <v>44127</v>
      </c>
      <c r="J7" s="38">
        <v>0.89929999999999999</v>
      </c>
    </row>
    <row r="8" spans="1:10">
      <c r="A8" s="142">
        <v>42856</v>
      </c>
      <c r="B8" s="3">
        <v>49848</v>
      </c>
      <c r="C8" s="3">
        <v>37955</v>
      </c>
      <c r="D8" s="38">
        <v>0.76139999999999997</v>
      </c>
      <c r="E8" s="3">
        <v>49609</v>
      </c>
      <c r="F8" s="3">
        <v>42916</v>
      </c>
      <c r="G8" s="38">
        <v>0.86509999999999998</v>
      </c>
      <c r="H8" s="3">
        <v>49511</v>
      </c>
      <c r="I8" s="3">
        <v>44528</v>
      </c>
      <c r="J8" s="38">
        <v>0.89939999999999998</v>
      </c>
    </row>
    <row r="9" spans="1:10">
      <c r="A9" s="142">
        <v>42887</v>
      </c>
      <c r="B9" s="3">
        <v>50221</v>
      </c>
      <c r="C9" s="3">
        <v>38171</v>
      </c>
      <c r="D9" s="38">
        <v>0.7601</v>
      </c>
      <c r="E9" s="3">
        <v>50185</v>
      </c>
      <c r="F9" s="3">
        <v>43373</v>
      </c>
      <c r="G9" s="38">
        <v>0.86429999999999996</v>
      </c>
      <c r="H9" s="3">
        <v>49499</v>
      </c>
      <c r="I9" s="3">
        <v>44523</v>
      </c>
      <c r="J9" s="38">
        <v>0.89949999999999997</v>
      </c>
    </row>
    <row r="10" spans="1:10">
      <c r="A10" s="142">
        <v>42917</v>
      </c>
      <c r="B10" s="3">
        <v>50647</v>
      </c>
      <c r="C10" s="3">
        <v>38538</v>
      </c>
      <c r="D10" s="38">
        <v>0.76090000000000002</v>
      </c>
      <c r="E10" s="3">
        <v>49818</v>
      </c>
      <c r="F10" s="3">
        <v>43019</v>
      </c>
      <c r="G10" s="38">
        <v>0.86350000000000005</v>
      </c>
      <c r="H10" s="3">
        <v>49542</v>
      </c>
      <c r="I10" s="3">
        <v>44577</v>
      </c>
      <c r="J10" s="38">
        <v>0.89980000000000004</v>
      </c>
    </row>
    <row r="11" spans="1:10">
      <c r="A11" s="142">
        <v>42948</v>
      </c>
      <c r="B11" s="3">
        <v>51144</v>
      </c>
      <c r="C11" s="3">
        <v>38880</v>
      </c>
      <c r="D11" s="38">
        <v>0.76019999999999999</v>
      </c>
      <c r="E11" s="3">
        <v>50201</v>
      </c>
      <c r="F11" s="3">
        <v>43341</v>
      </c>
      <c r="G11" s="38">
        <v>0.86329999999999996</v>
      </c>
      <c r="H11" s="3">
        <v>49611</v>
      </c>
      <c r="I11" s="3">
        <v>44619</v>
      </c>
      <c r="J11" s="38">
        <v>0.89939999999999998</v>
      </c>
    </row>
    <row r="12" spans="1:10">
      <c r="A12" s="142">
        <v>42979</v>
      </c>
      <c r="B12" s="3">
        <v>51377</v>
      </c>
      <c r="C12" s="3">
        <v>39049</v>
      </c>
      <c r="D12" s="38">
        <v>0.76</v>
      </c>
      <c r="E12" s="3">
        <v>50486</v>
      </c>
      <c r="F12" s="3">
        <v>43613</v>
      </c>
      <c r="G12" s="38">
        <v>0.8639</v>
      </c>
      <c r="H12" s="3">
        <v>50036</v>
      </c>
      <c r="I12" s="3">
        <v>44946</v>
      </c>
      <c r="J12" s="38">
        <v>0.89829999999999999</v>
      </c>
    </row>
    <row r="13" spans="1:10">
      <c r="A13" s="142">
        <v>43009</v>
      </c>
      <c r="B13" s="3">
        <v>51788</v>
      </c>
      <c r="C13" s="3">
        <v>39310</v>
      </c>
      <c r="D13" s="38">
        <v>0.7591</v>
      </c>
      <c r="E13" s="3">
        <v>51103</v>
      </c>
      <c r="F13" s="3">
        <v>44103</v>
      </c>
      <c r="G13" s="38">
        <v>0.86299999999999999</v>
      </c>
      <c r="H13" s="3">
        <v>49828</v>
      </c>
      <c r="I13" s="3">
        <v>44726</v>
      </c>
      <c r="J13" s="38">
        <v>0.89759999999999995</v>
      </c>
    </row>
    <row r="14" spans="1:10">
      <c r="A14" s="142">
        <v>43040</v>
      </c>
      <c r="B14" s="3">
        <v>52420</v>
      </c>
      <c r="C14" s="3">
        <v>39856</v>
      </c>
      <c r="D14" s="38">
        <v>0.76029999999999998</v>
      </c>
      <c r="E14" s="3">
        <v>51543</v>
      </c>
      <c r="F14" s="3">
        <v>44467</v>
      </c>
      <c r="G14" s="38">
        <v>0.86270000000000002</v>
      </c>
      <c r="H14" s="3">
        <v>50201</v>
      </c>
      <c r="I14" s="3">
        <v>45054</v>
      </c>
      <c r="J14" s="38">
        <v>0.89749999999999996</v>
      </c>
    </row>
    <row r="15" spans="1:10">
      <c r="A15" s="142">
        <v>43070</v>
      </c>
      <c r="B15" s="3">
        <v>53008</v>
      </c>
      <c r="C15" s="3">
        <v>40284</v>
      </c>
      <c r="D15" s="38">
        <v>0.76</v>
      </c>
      <c r="E15" s="3">
        <v>51625</v>
      </c>
      <c r="F15" s="3">
        <v>44492</v>
      </c>
      <c r="G15" s="38">
        <v>0.86180000000000001</v>
      </c>
      <c r="H15" s="3">
        <v>50475</v>
      </c>
      <c r="I15" s="3">
        <v>45294</v>
      </c>
      <c r="J15" s="38">
        <v>0.89739999999999998</v>
      </c>
    </row>
    <row r="16" spans="1:10">
      <c r="A16" s="142">
        <v>43101</v>
      </c>
      <c r="B16" s="3">
        <v>53703</v>
      </c>
      <c r="C16" s="3">
        <v>40706</v>
      </c>
      <c r="D16" s="38">
        <v>0.75800000000000001</v>
      </c>
      <c r="E16" s="3">
        <v>52408</v>
      </c>
      <c r="F16" s="3">
        <v>45162</v>
      </c>
      <c r="G16" s="38">
        <v>0.86170000000000002</v>
      </c>
      <c r="H16" s="3">
        <v>51146</v>
      </c>
      <c r="I16" s="3">
        <v>45820</v>
      </c>
      <c r="J16" s="38">
        <v>0.89590000000000003</v>
      </c>
    </row>
    <row r="17" spans="1:10">
      <c r="A17" s="142">
        <v>43132</v>
      </c>
      <c r="B17" s="3">
        <v>53631</v>
      </c>
      <c r="C17" s="3">
        <v>40259</v>
      </c>
      <c r="D17" s="38">
        <v>0.75070000000000003</v>
      </c>
      <c r="E17" s="3">
        <v>53136</v>
      </c>
      <c r="F17" s="3">
        <v>45832</v>
      </c>
      <c r="G17" s="38">
        <v>0.86250000000000004</v>
      </c>
      <c r="H17" s="3">
        <v>51535</v>
      </c>
      <c r="I17" s="3">
        <v>46177</v>
      </c>
      <c r="J17" s="38">
        <v>0.89600000000000002</v>
      </c>
    </row>
    <row r="18" spans="1:10">
      <c r="A18" s="71">
        <v>43160</v>
      </c>
      <c r="B18" s="3">
        <v>52990</v>
      </c>
      <c r="C18" s="3">
        <v>39353</v>
      </c>
      <c r="D18" s="38">
        <v>0.74260000000000004</v>
      </c>
      <c r="E18" s="3">
        <v>53621</v>
      </c>
      <c r="F18" s="3">
        <v>46220</v>
      </c>
      <c r="G18" s="38">
        <v>0.86199999999999999</v>
      </c>
      <c r="H18" s="3">
        <v>51627</v>
      </c>
      <c r="I18" s="3">
        <v>46213</v>
      </c>
      <c r="J18" s="38">
        <v>0.89510000000000001</v>
      </c>
    </row>
    <row r="19" spans="1:10">
      <c r="A19" s="71">
        <v>43191</v>
      </c>
      <c r="B19" s="3">
        <v>52267</v>
      </c>
      <c r="C19" s="3">
        <v>38413</v>
      </c>
      <c r="D19" s="38">
        <v>0.7349</v>
      </c>
      <c r="E19" s="3">
        <v>53684</v>
      </c>
      <c r="F19" s="3">
        <v>45985</v>
      </c>
      <c r="G19" s="38">
        <v>0.85660000000000003</v>
      </c>
      <c r="H19" s="3">
        <v>52323</v>
      </c>
      <c r="I19" s="3">
        <v>46832</v>
      </c>
      <c r="J19" s="38">
        <v>0.89510000000000001</v>
      </c>
    </row>
    <row r="20" spans="1:10">
      <c r="A20" s="71">
        <v>43221</v>
      </c>
      <c r="B20" s="3">
        <v>52330</v>
      </c>
      <c r="C20" s="3">
        <v>38002</v>
      </c>
      <c r="D20" s="38">
        <v>0.72619999999999996</v>
      </c>
      <c r="E20" s="3">
        <v>53232</v>
      </c>
      <c r="F20" s="3">
        <v>45171</v>
      </c>
      <c r="G20" s="38">
        <v>0.84860000000000002</v>
      </c>
      <c r="H20" s="3">
        <v>53153</v>
      </c>
      <c r="I20" s="3">
        <v>47592</v>
      </c>
      <c r="J20" s="38">
        <v>0.89539999999999997</v>
      </c>
    </row>
    <row r="21" spans="1:10">
      <c r="A21" s="71">
        <v>43252</v>
      </c>
      <c r="B21" s="3">
        <v>51499</v>
      </c>
      <c r="C21" s="3">
        <v>36954</v>
      </c>
      <c r="D21" s="38">
        <v>0.71760000000000002</v>
      </c>
      <c r="E21" s="3">
        <v>52288</v>
      </c>
      <c r="F21" s="3">
        <v>44040</v>
      </c>
      <c r="G21" s="38">
        <v>0.84230000000000005</v>
      </c>
      <c r="H21" s="3">
        <v>53621</v>
      </c>
      <c r="I21" s="3">
        <v>47972</v>
      </c>
      <c r="J21" s="38">
        <v>0.89459999999999995</v>
      </c>
    </row>
    <row r="22" spans="1:10">
      <c r="A22" s="71">
        <v>43282</v>
      </c>
      <c r="B22" s="3">
        <v>51111</v>
      </c>
      <c r="C22" s="3">
        <v>36157</v>
      </c>
      <c r="D22" s="38">
        <v>0.70740000000000003</v>
      </c>
      <c r="E22" s="3">
        <v>52360</v>
      </c>
      <c r="F22" s="3">
        <v>43790</v>
      </c>
      <c r="G22" s="38">
        <v>0.83630000000000004</v>
      </c>
      <c r="H22" s="3">
        <v>53678</v>
      </c>
      <c r="I22" s="3">
        <v>47822</v>
      </c>
      <c r="J22" s="38">
        <v>0.89090000000000003</v>
      </c>
    </row>
    <row r="23" spans="1:10">
      <c r="A23" s="71">
        <v>43313</v>
      </c>
      <c r="B23" s="3">
        <v>50394</v>
      </c>
      <c r="C23" s="3">
        <v>35199</v>
      </c>
      <c r="D23" s="38">
        <v>0.69850000000000001</v>
      </c>
      <c r="E23" s="3">
        <v>51686</v>
      </c>
      <c r="F23" s="3">
        <v>42857</v>
      </c>
      <c r="G23" s="38">
        <v>0.82920000000000005</v>
      </c>
      <c r="H23" s="3">
        <v>53181</v>
      </c>
      <c r="I23" s="3">
        <v>47087</v>
      </c>
      <c r="J23" s="38">
        <v>0.88539999999999996</v>
      </c>
    </row>
    <row r="24" spans="1:10">
      <c r="A24" s="71">
        <v>43344</v>
      </c>
      <c r="B24" s="3">
        <v>49912</v>
      </c>
      <c r="C24" s="3">
        <v>34450</v>
      </c>
      <c r="D24" s="38">
        <v>0.69020000000000004</v>
      </c>
      <c r="E24" s="3">
        <v>50948</v>
      </c>
      <c r="F24" s="3">
        <v>41920</v>
      </c>
      <c r="G24" s="38">
        <v>0.82279999999999998</v>
      </c>
      <c r="H24" s="3">
        <v>52244</v>
      </c>
      <c r="I24" s="3">
        <v>46029</v>
      </c>
      <c r="J24" s="38">
        <v>0.88100000000000001</v>
      </c>
    </row>
    <row r="25" spans="1:10">
      <c r="A25" s="71">
        <v>43374</v>
      </c>
      <c r="B25" s="3">
        <v>49779</v>
      </c>
      <c r="C25" s="3">
        <v>33872</v>
      </c>
      <c r="D25" s="38">
        <v>0.6804</v>
      </c>
      <c r="E25" s="3">
        <v>50533</v>
      </c>
      <c r="F25" s="3">
        <v>41291</v>
      </c>
      <c r="G25" s="38">
        <v>0.81710000000000005</v>
      </c>
      <c r="H25" s="3">
        <v>52369</v>
      </c>
      <c r="I25" s="3">
        <v>45910</v>
      </c>
      <c r="J25" s="38">
        <v>0.87670000000000003</v>
      </c>
    </row>
    <row r="26" spans="1:10">
      <c r="A26" s="71">
        <v>43405</v>
      </c>
      <c r="B26" s="3">
        <v>48992</v>
      </c>
      <c r="C26" s="3">
        <v>32774</v>
      </c>
      <c r="D26" s="38">
        <v>0.66900000000000004</v>
      </c>
      <c r="E26" s="3">
        <v>50109</v>
      </c>
      <c r="F26" s="3">
        <v>40566</v>
      </c>
      <c r="G26" s="38">
        <v>0.80959999999999999</v>
      </c>
      <c r="H26" s="3">
        <v>51686</v>
      </c>
      <c r="I26" s="3">
        <v>45089</v>
      </c>
      <c r="J26" s="38">
        <v>0.87239999999999995</v>
      </c>
    </row>
    <row r="27" spans="1:10">
      <c r="A27" s="71">
        <v>43435</v>
      </c>
      <c r="B27" s="3">
        <v>48253</v>
      </c>
      <c r="C27" s="3">
        <v>31611</v>
      </c>
      <c r="D27" s="38">
        <v>0.65510000000000002</v>
      </c>
      <c r="E27" s="3">
        <v>49590</v>
      </c>
      <c r="F27" s="3">
        <v>39812</v>
      </c>
      <c r="G27" s="38">
        <v>0.80279999999999996</v>
      </c>
      <c r="H27" s="3">
        <v>51111</v>
      </c>
      <c r="I27" s="3">
        <v>44331</v>
      </c>
      <c r="J27" s="38">
        <v>0.86729999999999996</v>
      </c>
    </row>
    <row r="28" spans="1:10">
      <c r="A28" s="71">
        <v>43466</v>
      </c>
      <c r="B28" s="3">
        <v>47609</v>
      </c>
      <c r="C28" s="3">
        <v>30834</v>
      </c>
      <c r="D28" s="38">
        <v>0.64770000000000005</v>
      </c>
      <c r="E28" s="3">
        <v>49060</v>
      </c>
      <c r="F28" s="3">
        <v>38917</v>
      </c>
      <c r="G28" s="38">
        <v>0.79330000000000001</v>
      </c>
      <c r="H28" s="3">
        <v>50416</v>
      </c>
      <c r="I28" s="3">
        <v>43491</v>
      </c>
      <c r="J28" s="38">
        <v>0.86260000000000003</v>
      </c>
    </row>
    <row r="29" spans="1:10">
      <c r="A29" s="71">
        <v>43497</v>
      </c>
      <c r="B29" s="3">
        <v>47788</v>
      </c>
      <c r="C29" s="3">
        <v>30833</v>
      </c>
      <c r="D29" s="38">
        <v>0.6452</v>
      </c>
      <c r="E29" s="3">
        <v>48317</v>
      </c>
      <c r="F29" s="3">
        <v>37810</v>
      </c>
      <c r="G29" s="38">
        <v>0.78249999999999997</v>
      </c>
      <c r="H29" s="3">
        <v>50110</v>
      </c>
      <c r="I29" s="3">
        <v>42931</v>
      </c>
      <c r="J29" s="38">
        <v>0.85670000000000002</v>
      </c>
    </row>
    <row r="30" spans="1:10">
      <c r="A30" s="71">
        <v>43525</v>
      </c>
      <c r="B30" s="3">
        <v>48597</v>
      </c>
      <c r="C30" s="3">
        <v>31417</v>
      </c>
      <c r="D30" s="38">
        <v>0.64648023540547772</v>
      </c>
      <c r="E30" s="3">
        <v>47575</v>
      </c>
      <c r="F30" s="3">
        <v>36837</v>
      </c>
      <c r="G30" s="38">
        <v>0.7742932212296374</v>
      </c>
      <c r="H30" s="3">
        <v>49659</v>
      </c>
      <c r="I30" s="3">
        <v>42227</v>
      </c>
      <c r="J30" s="38">
        <v>0.85033931412231423</v>
      </c>
    </row>
    <row r="31" spans="1:10">
      <c r="A31" s="71">
        <v>43556</v>
      </c>
      <c r="B31" s="3">
        <v>50095</v>
      </c>
      <c r="C31" s="3">
        <v>32340</v>
      </c>
      <c r="D31" s="38">
        <v>0.64557341052001194</v>
      </c>
      <c r="E31" s="3">
        <v>47812</v>
      </c>
      <c r="F31" s="3">
        <v>36944</v>
      </c>
      <c r="G31" s="38">
        <v>0.77269304777043413</v>
      </c>
      <c r="H31" s="3">
        <v>49233</v>
      </c>
      <c r="I31" s="3">
        <v>41530</v>
      </c>
      <c r="J31" s="38">
        <v>0.84353990209818619</v>
      </c>
    </row>
    <row r="32" spans="1:10">
      <c r="A32" s="71">
        <v>43586</v>
      </c>
      <c r="B32" s="3">
        <v>50133</v>
      </c>
      <c r="C32" s="3">
        <v>32367</v>
      </c>
      <c r="D32" s="38">
        <v>0.64562264376757827</v>
      </c>
      <c r="E32" s="3">
        <v>48763</v>
      </c>
      <c r="F32" s="3">
        <v>37670</v>
      </c>
      <c r="G32" s="38">
        <v>0.77251194553247338</v>
      </c>
      <c r="H32" s="3">
        <v>48349</v>
      </c>
      <c r="I32" s="3">
        <v>40317</v>
      </c>
      <c r="J32" s="38">
        <v>0.83387453721897031</v>
      </c>
    </row>
    <row r="33" spans="1:10">
      <c r="A33" s="71">
        <v>43617</v>
      </c>
      <c r="B33" s="3">
        <v>50470</v>
      </c>
      <c r="C33" s="3">
        <v>32581</v>
      </c>
      <c r="D33" s="38">
        <v>0.64555181295819297</v>
      </c>
      <c r="E33" s="3">
        <v>49682</v>
      </c>
      <c r="F33" s="3">
        <v>38333</v>
      </c>
      <c r="G33" s="38">
        <v>0.77156716718328566</v>
      </c>
      <c r="H33" s="3">
        <v>47575</v>
      </c>
      <c r="I33" s="3">
        <v>39352</v>
      </c>
      <c r="J33" s="38">
        <v>0.82715712033631106</v>
      </c>
    </row>
    <row r="34" spans="1:10">
      <c r="A34" s="71">
        <v>43647</v>
      </c>
      <c r="B34" s="3">
        <v>51302</v>
      </c>
      <c r="C34" s="3">
        <v>33071</v>
      </c>
      <c r="D34" s="38">
        <v>0.64463373747612174</v>
      </c>
      <c r="E34" s="3">
        <v>50145</v>
      </c>
      <c r="F34" s="3">
        <v>38686</v>
      </c>
      <c r="G34" s="38">
        <v>0.77148270016950837</v>
      </c>
      <c r="H34" s="3">
        <v>47795</v>
      </c>
      <c r="I34" s="3">
        <v>39408</v>
      </c>
      <c r="J34" s="38">
        <v>0.82452139345119779</v>
      </c>
    </row>
    <row r="35" spans="1:10">
      <c r="A35" s="71">
        <v>43678</v>
      </c>
      <c r="B35" s="3">
        <v>51707</v>
      </c>
      <c r="C35" s="3">
        <v>33289</v>
      </c>
      <c r="D35" s="38">
        <v>0.6438006459473572</v>
      </c>
      <c r="E35" s="3">
        <v>50474</v>
      </c>
      <c r="F35" s="3">
        <v>38895</v>
      </c>
      <c r="G35" s="38">
        <v>0.77059476165946827</v>
      </c>
      <c r="H35" s="3">
        <v>48618</v>
      </c>
      <c r="I35" s="3">
        <v>40020</v>
      </c>
      <c r="J35" s="38">
        <v>0.82315191904232998</v>
      </c>
    </row>
    <row r="36" spans="1:10">
      <c r="A36" s="71">
        <v>43709</v>
      </c>
      <c r="B36" s="3">
        <v>52390</v>
      </c>
      <c r="C36" s="3">
        <v>33714</v>
      </c>
      <c r="D36" s="38">
        <v>0.64351975567856456</v>
      </c>
      <c r="E36" s="3">
        <v>51214</v>
      </c>
      <c r="F36" s="3">
        <v>39390</v>
      </c>
      <c r="G36" s="38">
        <v>0.76912562971062604</v>
      </c>
      <c r="H36" s="3">
        <v>49908</v>
      </c>
      <c r="I36" s="3">
        <v>40998</v>
      </c>
      <c r="J36" s="38">
        <v>0.82147150757393606</v>
      </c>
    </row>
    <row r="37" spans="1:10">
      <c r="A37" s="71">
        <v>43739</v>
      </c>
      <c r="B37" s="3">
        <v>53594</v>
      </c>
      <c r="C37" s="3">
        <v>34559</v>
      </c>
      <c r="D37" s="38">
        <v>0.64482964510952712</v>
      </c>
      <c r="E37" s="3">
        <v>51842</v>
      </c>
      <c r="F37" s="3">
        <v>39786</v>
      </c>
      <c r="G37" s="38">
        <v>0.76744724354770266</v>
      </c>
      <c r="H37" s="3">
        <v>50132</v>
      </c>
      <c r="I37" s="3">
        <v>41107</v>
      </c>
      <c r="J37" s="38">
        <v>0.81997526529960907</v>
      </c>
    </row>
    <row r="38" spans="1:10">
      <c r="A38" s="71">
        <v>43770</v>
      </c>
      <c r="B38" s="3">
        <v>54160</v>
      </c>
      <c r="C38" s="3">
        <v>35084</v>
      </c>
      <c r="D38" s="38">
        <v>0.64778434268833085</v>
      </c>
      <c r="E38" s="3">
        <v>52217</v>
      </c>
      <c r="F38" s="3">
        <v>40064</v>
      </c>
      <c r="G38" s="38">
        <v>0.76725970469387361</v>
      </c>
      <c r="H38" s="3">
        <v>50474</v>
      </c>
      <c r="I38" s="3">
        <v>41326</v>
      </c>
      <c r="J38" s="38">
        <v>0.81875817252446792</v>
      </c>
    </row>
    <row r="39" spans="1:10">
      <c r="A39" s="71">
        <v>43800</v>
      </c>
      <c r="B39" s="3">
        <v>54884</v>
      </c>
      <c r="C39" s="3">
        <v>35685</v>
      </c>
      <c r="D39" s="38">
        <v>0.65018949056191244</v>
      </c>
      <c r="E39" s="3">
        <v>53530</v>
      </c>
      <c r="F39" s="3">
        <v>41030</v>
      </c>
      <c r="G39" s="38">
        <v>0.7664860825705212</v>
      </c>
      <c r="H39" s="3">
        <v>51272</v>
      </c>
      <c r="I39" s="3">
        <v>41876</v>
      </c>
      <c r="J39" s="38">
        <v>0.81674208144796379</v>
      </c>
    </row>
    <row r="40" spans="1:10">
      <c r="A40" s="71">
        <v>43831</v>
      </c>
      <c r="B40" s="3">
        <v>55021</v>
      </c>
      <c r="C40" s="3">
        <v>35768</v>
      </c>
      <c r="D40" s="38">
        <v>0.65007906072226973</v>
      </c>
      <c r="E40" s="3">
        <v>54302</v>
      </c>
      <c r="F40" s="3">
        <v>41701</v>
      </c>
      <c r="G40" s="38">
        <v>0.76794593200987071</v>
      </c>
      <c r="H40" s="3">
        <v>51873</v>
      </c>
      <c r="I40" s="3">
        <v>42277</v>
      </c>
      <c r="J40" s="38">
        <v>0.81500973531509646</v>
      </c>
    </row>
    <row r="41" spans="1:10">
      <c r="A41" s="71">
        <v>43862</v>
      </c>
      <c r="B41" s="3">
        <v>55351</v>
      </c>
      <c r="C41" s="3">
        <v>36029</v>
      </c>
      <c r="D41" s="38">
        <v>0.65091868258929375</v>
      </c>
      <c r="E41" s="3">
        <v>54661</v>
      </c>
      <c r="F41" s="3">
        <v>42035</v>
      </c>
      <c r="G41" s="38">
        <v>0.76901264155430749</v>
      </c>
      <c r="H41" s="3">
        <v>52217</v>
      </c>
      <c r="I41" s="3">
        <v>42518</v>
      </c>
      <c r="J41" s="38">
        <v>0.81425589367447382</v>
      </c>
    </row>
    <row r="42" spans="1:10">
      <c r="A42" s="71">
        <v>43891</v>
      </c>
      <c r="B42" s="3">
        <v>55776</v>
      </c>
      <c r="C42" s="3">
        <v>35977</v>
      </c>
      <c r="D42" s="38">
        <v>0.64502653471026961</v>
      </c>
      <c r="E42" s="3">
        <v>55027</v>
      </c>
      <c r="F42" s="3">
        <v>42329</v>
      </c>
      <c r="G42" s="38">
        <v>0.76924055463681462</v>
      </c>
      <c r="H42" s="3">
        <v>53529</v>
      </c>
      <c r="I42" s="3">
        <v>43565</v>
      </c>
      <c r="J42" s="38">
        <v>0.81385790879710063</v>
      </c>
    </row>
  </sheetData>
  <mergeCells count="5">
    <mergeCell ref="A3:A5"/>
    <mergeCell ref="B3:J3"/>
    <mergeCell ref="B4:D4"/>
    <mergeCell ref="E4:G4"/>
    <mergeCell ref="H4:J4"/>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471CD-AAD5-4614-BA32-6AD63E05CDB8}">
  <sheetPr>
    <pageSetUpPr fitToPage="1"/>
  </sheetPr>
  <dimension ref="A1:AK137"/>
  <sheetViews>
    <sheetView zoomScaleNormal="100" workbookViewId="0">
      <pane xSplit="1" topLeftCell="C1" activePane="topRight" state="frozen"/>
      <selection activeCell="F1" sqref="F1:G1"/>
      <selection pane="topRight" sqref="A1:A2"/>
    </sheetView>
  </sheetViews>
  <sheetFormatPr defaultColWidth="9.140625" defaultRowHeight="15"/>
  <cols>
    <col min="1" max="1" width="30.42578125" style="155" customWidth="1"/>
    <col min="2" max="2" width="22" style="98" customWidth="1"/>
    <col min="3" max="3" width="20.140625" style="98" customWidth="1"/>
    <col min="4" max="4" width="20.85546875" style="98" customWidth="1"/>
    <col min="5" max="5" width="20.42578125" style="98" customWidth="1"/>
    <col min="6" max="6" width="20.140625" style="98" customWidth="1"/>
    <col min="7" max="7" width="19.42578125" style="98" customWidth="1"/>
    <col min="8" max="8" width="19.5703125" style="98" customWidth="1"/>
    <col min="9" max="9" width="20.5703125" style="98" customWidth="1"/>
    <col min="10" max="10" width="20.42578125" style="98" customWidth="1"/>
    <col min="11" max="11" width="19.5703125" style="98" customWidth="1"/>
    <col min="12" max="12" width="21" style="98" customWidth="1"/>
    <col min="13" max="13" width="20.5703125" style="98" customWidth="1"/>
    <col min="14" max="14" width="20.140625" style="98" customWidth="1"/>
    <col min="15" max="37" width="9.140625" style="22"/>
    <col min="38" max="16384" width="9.140625" style="98"/>
  </cols>
  <sheetData>
    <row r="1" spans="1:37" ht="53.45" customHeight="1">
      <c r="A1" s="81"/>
      <c r="O1" s="98"/>
      <c r="P1" s="98"/>
      <c r="Q1" s="98"/>
      <c r="R1" s="98"/>
      <c r="S1" s="98"/>
      <c r="T1" s="98"/>
      <c r="U1" s="98"/>
      <c r="V1" s="98"/>
      <c r="W1" s="98"/>
      <c r="X1" s="98"/>
      <c r="Y1" s="98"/>
      <c r="Z1" s="98"/>
      <c r="AA1" s="98"/>
      <c r="AB1" s="98"/>
      <c r="AC1" s="98"/>
      <c r="AD1" s="98"/>
      <c r="AE1" s="98"/>
      <c r="AF1" s="98"/>
      <c r="AG1" s="98"/>
      <c r="AH1" s="98"/>
      <c r="AI1" s="98"/>
      <c r="AJ1" s="98"/>
      <c r="AK1" s="98"/>
    </row>
    <row r="2" spans="1:37" s="52" customFormat="1">
      <c r="A2" s="85"/>
    </row>
    <row r="3" spans="1:37" s="22" customFormat="1">
      <c r="A3" s="273" t="s">
        <v>66</v>
      </c>
      <c r="B3" s="273"/>
      <c r="C3" s="273"/>
      <c r="D3" s="273"/>
      <c r="E3" s="273"/>
      <c r="F3" s="273"/>
      <c r="G3" s="273"/>
      <c r="H3" s="273"/>
      <c r="I3" s="273"/>
      <c r="J3" s="273"/>
      <c r="K3" s="273"/>
      <c r="L3" s="273"/>
      <c r="M3" s="273"/>
      <c r="N3" s="274"/>
    </row>
    <row r="4" spans="1:37" s="22" customFormat="1">
      <c r="A4" s="152" t="s">
        <v>67</v>
      </c>
      <c r="B4" s="91" t="s">
        <v>16</v>
      </c>
      <c r="C4" s="91" t="s">
        <v>17</v>
      </c>
      <c r="D4" s="91" t="s">
        <v>18</v>
      </c>
      <c r="E4" s="91" t="s">
        <v>19</v>
      </c>
      <c r="F4" s="91" t="s">
        <v>20</v>
      </c>
      <c r="G4" s="91" t="s">
        <v>21</v>
      </c>
      <c r="H4" s="91" t="s">
        <v>22</v>
      </c>
      <c r="I4" s="91" t="s">
        <v>23</v>
      </c>
      <c r="J4" s="91" t="s">
        <v>24</v>
      </c>
      <c r="K4" s="91" t="s">
        <v>25</v>
      </c>
      <c r="L4" s="91" t="s">
        <v>355</v>
      </c>
      <c r="M4" s="91" t="s">
        <v>356</v>
      </c>
      <c r="N4" s="91" t="s">
        <v>357</v>
      </c>
    </row>
    <row r="5" spans="1:37" s="22" customFormat="1">
      <c r="A5" s="153" t="s">
        <v>68</v>
      </c>
      <c r="B5" s="21">
        <v>32368071.890000001</v>
      </c>
      <c r="C5" s="21">
        <v>40842223.5</v>
      </c>
      <c r="D5" s="21">
        <v>35515146.32</v>
      </c>
      <c r="E5" s="21">
        <v>41904691.770000003</v>
      </c>
      <c r="F5" s="21">
        <v>45313447.950000003</v>
      </c>
      <c r="G5" s="21">
        <v>39502743.859999999</v>
      </c>
      <c r="H5" s="21">
        <v>46345033.659999996</v>
      </c>
      <c r="I5" s="21">
        <v>54269827.450000003</v>
      </c>
      <c r="J5" s="21">
        <v>53542564</v>
      </c>
      <c r="K5" s="21">
        <v>43552462.770000003</v>
      </c>
      <c r="L5" s="21">
        <v>41536511.689999998</v>
      </c>
      <c r="M5" s="21">
        <v>31918711.960000001</v>
      </c>
      <c r="N5" s="21">
        <v>44914670.100000001</v>
      </c>
    </row>
    <row r="6" spans="1:37" s="22" customFormat="1">
      <c r="A6" s="153" t="s">
        <v>69</v>
      </c>
      <c r="B6" s="21">
        <v>1217500</v>
      </c>
      <c r="C6" s="21">
        <v>520000</v>
      </c>
      <c r="D6" s="21">
        <v>2365000</v>
      </c>
      <c r="E6" s="21">
        <v>2171110</v>
      </c>
      <c r="F6" s="21">
        <v>1111000</v>
      </c>
      <c r="G6" s="21">
        <v>1951594.35</v>
      </c>
      <c r="H6" s="21">
        <v>3027578.76</v>
      </c>
      <c r="I6" s="21">
        <v>2456671.9500000002</v>
      </c>
      <c r="J6" s="21">
        <v>1678405.65</v>
      </c>
      <c r="K6" s="21">
        <v>1595000</v>
      </c>
      <c r="L6" s="21">
        <v>1067000</v>
      </c>
      <c r="M6" s="21">
        <v>1103000</v>
      </c>
      <c r="N6" s="21">
        <v>1009000</v>
      </c>
    </row>
    <row r="7" spans="1:37" s="22" customFormat="1">
      <c r="A7" s="153" t="s">
        <v>70</v>
      </c>
      <c r="B7" s="21">
        <v>3010359.81</v>
      </c>
      <c r="C7" s="21">
        <v>1986752.21</v>
      </c>
      <c r="D7" s="21">
        <v>7354719.4400000004</v>
      </c>
      <c r="E7" s="21">
        <v>4863993.24</v>
      </c>
      <c r="F7" s="21">
        <v>4873231.03</v>
      </c>
      <c r="G7" s="21">
        <v>3773578.77</v>
      </c>
      <c r="H7" s="21">
        <v>5586891.0199999996</v>
      </c>
      <c r="I7" s="21">
        <v>4470129.93</v>
      </c>
      <c r="J7" s="21">
        <v>8772778.6600000001</v>
      </c>
      <c r="K7" s="21">
        <v>7221206.96</v>
      </c>
      <c r="L7" s="21">
        <v>3580664.9</v>
      </c>
      <c r="M7" s="21">
        <v>2539849.35</v>
      </c>
      <c r="N7" s="21">
        <v>2170293.4500000002</v>
      </c>
    </row>
    <row r="8" spans="1:37" s="22" customFormat="1">
      <c r="A8" s="153" t="s">
        <v>71</v>
      </c>
      <c r="B8" s="21">
        <v>6141029.1799999997</v>
      </c>
      <c r="C8" s="21">
        <v>6109185.9199999999</v>
      </c>
      <c r="D8" s="21">
        <v>6646613.4000000004</v>
      </c>
      <c r="E8" s="21">
        <v>6262156.0300000003</v>
      </c>
      <c r="F8" s="21">
        <v>7761501.2599999998</v>
      </c>
      <c r="G8" s="21">
        <v>7575825.9000000004</v>
      </c>
      <c r="H8" s="21">
        <v>7246436.46</v>
      </c>
      <c r="I8" s="21">
        <v>7953716.8700000001</v>
      </c>
      <c r="J8" s="21">
        <v>7908874.0599999996</v>
      </c>
      <c r="K8" s="21">
        <v>7456613.1799999997</v>
      </c>
      <c r="L8" s="21">
        <v>6345339.7800000003</v>
      </c>
      <c r="M8" s="21">
        <v>6510753.2300000004</v>
      </c>
      <c r="N8" s="21">
        <v>6861031.54</v>
      </c>
    </row>
    <row r="9" spans="1:37" s="22" customFormat="1">
      <c r="A9" s="153" t="s">
        <v>72</v>
      </c>
      <c r="B9" s="21">
        <v>4440626.08</v>
      </c>
      <c r="C9" s="21">
        <v>4684471.99</v>
      </c>
      <c r="D9" s="21">
        <v>5665553.6799999997</v>
      </c>
      <c r="E9" s="21">
        <v>6518378.1699999999</v>
      </c>
      <c r="F9" s="21">
        <v>6219375.9900000002</v>
      </c>
      <c r="G9" s="21">
        <v>5502737.8399999999</v>
      </c>
      <c r="H9" s="21">
        <v>4792448.12</v>
      </c>
      <c r="I9" s="21">
        <v>5601619.7000000002</v>
      </c>
      <c r="J9" s="21">
        <v>5576653.1399999997</v>
      </c>
      <c r="K9" s="21">
        <v>4949566.88</v>
      </c>
      <c r="L9" s="21">
        <v>3643314.52</v>
      </c>
      <c r="M9" s="21">
        <v>4076368.13</v>
      </c>
      <c r="N9" s="21">
        <v>5033689.0599999996</v>
      </c>
    </row>
    <row r="10" spans="1:37" s="22" customFormat="1">
      <c r="A10" s="153" t="s">
        <v>73</v>
      </c>
      <c r="B10" s="21">
        <v>78088259.709999993</v>
      </c>
      <c r="C10" s="21">
        <v>75082895.799999997</v>
      </c>
      <c r="D10" s="21">
        <v>82508863.879999995</v>
      </c>
      <c r="E10" s="21">
        <v>72665361.489999995</v>
      </c>
      <c r="F10" s="21">
        <v>98729035.180000007</v>
      </c>
      <c r="G10" s="21">
        <v>87357824.120000005</v>
      </c>
      <c r="H10" s="21">
        <v>81990344.219999999</v>
      </c>
      <c r="I10" s="21">
        <v>87767887.230000004</v>
      </c>
      <c r="J10" s="21">
        <v>86740413.920000002</v>
      </c>
      <c r="K10" s="21">
        <v>83162568.060000002</v>
      </c>
      <c r="L10" s="21">
        <v>69366028.450000003</v>
      </c>
      <c r="M10" s="21">
        <v>77367425.450000003</v>
      </c>
      <c r="N10" s="21">
        <v>70136972.590000004</v>
      </c>
    </row>
    <row r="11" spans="1:37" s="22" customFormat="1">
      <c r="A11" s="153" t="s">
        <v>74</v>
      </c>
      <c r="B11" s="21">
        <v>12104707.369999999</v>
      </c>
      <c r="C11" s="21">
        <v>12150544.77</v>
      </c>
      <c r="D11" s="21">
        <v>12315195.060000001</v>
      </c>
      <c r="E11" s="21">
        <v>12520039.75</v>
      </c>
      <c r="F11" s="21">
        <v>15008839.779999999</v>
      </c>
      <c r="G11" s="21">
        <v>13158479.279999999</v>
      </c>
      <c r="H11" s="21">
        <v>13109716.109999999</v>
      </c>
      <c r="I11" s="21">
        <v>15185819.800000001</v>
      </c>
      <c r="J11" s="21">
        <v>14066166.470000001</v>
      </c>
      <c r="K11" s="21">
        <v>14739988.890000001</v>
      </c>
      <c r="L11" s="21">
        <v>10832339.890000001</v>
      </c>
      <c r="M11" s="21">
        <v>11846676.34</v>
      </c>
      <c r="N11" s="21">
        <v>13483863.689999999</v>
      </c>
    </row>
    <row r="12" spans="1:37" s="22" customFormat="1">
      <c r="A12" s="153" t="s">
        <v>75</v>
      </c>
      <c r="B12" s="21">
        <v>11955662.98</v>
      </c>
      <c r="C12" s="21">
        <v>14548855.5</v>
      </c>
      <c r="D12" s="21">
        <v>16340240.810000001</v>
      </c>
      <c r="E12" s="21">
        <v>13003686.42</v>
      </c>
      <c r="F12" s="21">
        <v>15304392.050000001</v>
      </c>
      <c r="G12" s="21">
        <v>15299021.02</v>
      </c>
      <c r="H12" s="21">
        <v>14276401.619999999</v>
      </c>
      <c r="I12" s="21">
        <v>17644187.870000001</v>
      </c>
      <c r="J12" s="21">
        <v>17063053.239999998</v>
      </c>
      <c r="K12" s="21">
        <v>18929031.489999998</v>
      </c>
      <c r="L12" s="21">
        <v>12641452.76</v>
      </c>
      <c r="M12" s="21">
        <v>14694928.789999999</v>
      </c>
      <c r="N12" s="21">
        <v>13960989.210000001</v>
      </c>
    </row>
    <row r="13" spans="1:37" s="22" customFormat="1">
      <c r="A13" s="153" t="s">
        <v>76</v>
      </c>
      <c r="B13" s="21">
        <v>100040028.68000001</v>
      </c>
      <c r="C13" s="21">
        <v>103660550.14</v>
      </c>
      <c r="D13" s="21">
        <v>116891625.79000001</v>
      </c>
      <c r="E13" s="21">
        <v>107084755.95999999</v>
      </c>
      <c r="F13" s="21">
        <v>123861498.70999999</v>
      </c>
      <c r="G13" s="21">
        <v>115192821.37</v>
      </c>
      <c r="H13" s="21">
        <v>117553705.84</v>
      </c>
      <c r="I13" s="21">
        <v>130301301.53</v>
      </c>
      <c r="J13" s="21">
        <v>117300051.75</v>
      </c>
      <c r="K13" s="21">
        <v>135862793.90000001</v>
      </c>
      <c r="L13" s="21">
        <v>119263996.38</v>
      </c>
      <c r="M13" s="21">
        <v>119226619.78</v>
      </c>
      <c r="N13" s="21">
        <v>129207637.72</v>
      </c>
    </row>
    <row r="14" spans="1:37" s="22" customFormat="1">
      <c r="A14" s="153" t="s">
        <v>77</v>
      </c>
      <c r="B14" s="21">
        <v>6132429.7400000002</v>
      </c>
      <c r="C14" s="21">
        <v>5693180.2999999998</v>
      </c>
      <c r="D14" s="21">
        <v>7000615.8899999997</v>
      </c>
      <c r="E14" s="21">
        <v>6044550.29</v>
      </c>
      <c r="F14" s="21">
        <v>6890268.0499999998</v>
      </c>
      <c r="G14" s="21">
        <v>6649319.0499999998</v>
      </c>
      <c r="H14" s="21">
        <v>6408265.4800000004</v>
      </c>
      <c r="I14" s="21">
        <v>6997496.7999999998</v>
      </c>
      <c r="J14" s="21">
        <v>6619908.4000000004</v>
      </c>
      <c r="K14" s="21">
        <v>6480923.8099999996</v>
      </c>
      <c r="L14" s="21">
        <v>5263490.1500000004</v>
      </c>
      <c r="M14" s="21">
        <v>5699499.9699999997</v>
      </c>
      <c r="N14" s="21">
        <v>5003696.24</v>
      </c>
    </row>
    <row r="15" spans="1:37" s="22" customFormat="1">
      <c r="A15" s="153" t="s">
        <v>7</v>
      </c>
      <c r="B15" s="21">
        <v>255498675.43000001</v>
      </c>
      <c r="C15" s="21">
        <v>265278660.13</v>
      </c>
      <c r="D15" s="21">
        <v>292603574.26999998</v>
      </c>
      <c r="E15" s="21">
        <v>273038723.10000002</v>
      </c>
      <c r="F15" s="21">
        <v>325072590.00999999</v>
      </c>
      <c r="G15" s="21">
        <v>295963945.56999999</v>
      </c>
      <c r="H15" s="21">
        <v>300336821.27999997</v>
      </c>
      <c r="I15" s="21">
        <v>332648659.13</v>
      </c>
      <c r="J15" s="21">
        <v>319268869.29000002</v>
      </c>
      <c r="K15" s="21">
        <v>323950155.94999999</v>
      </c>
      <c r="L15" s="21">
        <v>273540138.50999999</v>
      </c>
      <c r="M15" s="21">
        <v>274983833.00999999</v>
      </c>
      <c r="N15" s="21">
        <v>291781843.58999997</v>
      </c>
    </row>
    <row r="16" spans="1:37" s="22" customFormat="1">
      <c r="A16" s="154"/>
      <c r="N16" s="231"/>
    </row>
    <row r="17" spans="1:14" s="22" customFormat="1">
      <c r="A17" s="154"/>
      <c r="N17" s="36"/>
    </row>
    <row r="18" spans="1:14" s="22" customFormat="1">
      <c r="A18" s="273" t="s">
        <v>78</v>
      </c>
      <c r="B18" s="273"/>
      <c r="C18" s="273"/>
      <c r="D18" s="273"/>
      <c r="E18" s="273"/>
      <c r="F18" s="273"/>
      <c r="G18" s="273"/>
      <c r="H18" s="273"/>
      <c r="I18" s="273"/>
      <c r="J18" s="273"/>
      <c r="K18" s="273"/>
      <c r="L18" s="273"/>
      <c r="M18" s="273"/>
      <c r="N18" s="274"/>
    </row>
    <row r="19" spans="1:14" s="22" customFormat="1">
      <c r="A19" s="152" t="s">
        <v>67</v>
      </c>
      <c r="B19" s="91" t="s">
        <v>16</v>
      </c>
      <c r="C19" s="91" t="s">
        <v>17</v>
      </c>
      <c r="D19" s="91" t="s">
        <v>18</v>
      </c>
      <c r="E19" s="91" t="s">
        <v>19</v>
      </c>
      <c r="F19" s="91" t="s">
        <v>20</v>
      </c>
      <c r="G19" s="91" t="s">
        <v>21</v>
      </c>
      <c r="H19" s="91" t="s">
        <v>22</v>
      </c>
      <c r="I19" s="91" t="s">
        <v>23</v>
      </c>
      <c r="J19" s="91" t="s">
        <v>24</v>
      </c>
      <c r="K19" s="91" t="s">
        <v>25</v>
      </c>
      <c r="L19" s="91" t="s">
        <v>355</v>
      </c>
      <c r="M19" s="91" t="s">
        <v>356</v>
      </c>
      <c r="N19" s="91" t="s">
        <v>357</v>
      </c>
    </row>
    <row r="20" spans="1:14" s="22" customFormat="1">
      <c r="A20" s="153" t="s">
        <v>68</v>
      </c>
      <c r="B20" s="21">
        <v>22386430.699999999</v>
      </c>
      <c r="C20" s="21">
        <v>23958639.960000001</v>
      </c>
      <c r="D20" s="21">
        <v>23662508.440000001</v>
      </c>
      <c r="E20" s="21">
        <v>27692004.48</v>
      </c>
      <c r="F20" s="21">
        <v>29750914.219999999</v>
      </c>
      <c r="G20" s="21">
        <v>25463534.199999999</v>
      </c>
      <c r="H20" s="21">
        <v>28793188.859999999</v>
      </c>
      <c r="I20" s="21">
        <v>33330560.489999998</v>
      </c>
      <c r="J20" s="21">
        <v>32214161.600000001</v>
      </c>
      <c r="K20" s="21">
        <v>26401002.98</v>
      </c>
      <c r="L20" s="21">
        <v>25694778.079999998</v>
      </c>
      <c r="M20" s="21">
        <v>24121514.469999999</v>
      </c>
      <c r="N20" s="21">
        <v>33892816.270000003</v>
      </c>
    </row>
    <row r="21" spans="1:14" s="22" customFormat="1">
      <c r="A21" s="153" t="s">
        <v>69</v>
      </c>
      <c r="B21" s="21">
        <v>275000</v>
      </c>
      <c r="C21" s="21" t="s">
        <v>79</v>
      </c>
      <c r="D21" s="21">
        <v>700000</v>
      </c>
      <c r="E21" s="21">
        <v>302000</v>
      </c>
      <c r="F21" s="21" t="s">
        <v>79</v>
      </c>
      <c r="G21" s="21">
        <v>450000</v>
      </c>
      <c r="H21" s="21">
        <v>1612578.76</v>
      </c>
      <c r="I21" s="21">
        <v>1275000</v>
      </c>
      <c r="J21" s="21">
        <v>550000</v>
      </c>
      <c r="K21" s="21">
        <v>225000</v>
      </c>
      <c r="L21" s="21">
        <v>217000</v>
      </c>
      <c r="M21" s="21">
        <v>135000</v>
      </c>
      <c r="N21" s="21">
        <v>650000</v>
      </c>
    </row>
    <row r="22" spans="1:14" s="22" customFormat="1">
      <c r="A22" s="153" t="s">
        <v>70</v>
      </c>
      <c r="B22" s="21">
        <v>2979618.67</v>
      </c>
      <c r="C22" s="21">
        <v>1952965.51</v>
      </c>
      <c r="D22" s="21">
        <v>6533448.1399999997</v>
      </c>
      <c r="E22" s="21">
        <v>2427695</v>
      </c>
      <c r="F22" s="21">
        <v>3487903.25</v>
      </c>
      <c r="G22" s="21">
        <v>2116218.87</v>
      </c>
      <c r="H22" s="21">
        <v>3932123.54</v>
      </c>
      <c r="I22" s="21">
        <v>2804492.99</v>
      </c>
      <c r="J22" s="21">
        <v>7127499.75</v>
      </c>
      <c r="K22" s="21">
        <v>7129379.2599999998</v>
      </c>
      <c r="L22" s="21">
        <v>2696857.73</v>
      </c>
      <c r="M22" s="21">
        <v>2412664.27</v>
      </c>
      <c r="N22" s="21">
        <v>1553126.08</v>
      </c>
    </row>
    <row r="23" spans="1:14" s="22" customFormat="1">
      <c r="A23" s="153" t="s">
        <v>71</v>
      </c>
      <c r="B23" s="21">
        <v>3421606</v>
      </c>
      <c r="C23" s="21">
        <v>3489067.85</v>
      </c>
      <c r="D23" s="21">
        <v>3670082.4</v>
      </c>
      <c r="E23" s="21">
        <v>3605920.69</v>
      </c>
      <c r="F23" s="21">
        <v>5006123</v>
      </c>
      <c r="G23" s="21">
        <v>4711700.1399999997</v>
      </c>
      <c r="H23" s="21">
        <v>4496555.84</v>
      </c>
      <c r="I23" s="21">
        <v>4901492.4800000004</v>
      </c>
      <c r="J23" s="21">
        <v>4849542.1500000004</v>
      </c>
      <c r="K23" s="21">
        <v>4747645.16</v>
      </c>
      <c r="L23" s="21">
        <v>3928265.7</v>
      </c>
      <c r="M23" s="21">
        <v>4110517.45</v>
      </c>
      <c r="N23" s="21">
        <v>4263281.59</v>
      </c>
    </row>
    <row r="24" spans="1:14" s="22" customFormat="1">
      <c r="A24" s="153" t="s">
        <v>72</v>
      </c>
      <c r="B24" s="21">
        <v>2337607.2200000002</v>
      </c>
      <c r="C24" s="21">
        <v>2245827.33</v>
      </c>
      <c r="D24" s="21">
        <v>3309591.51</v>
      </c>
      <c r="E24" s="21">
        <v>2817685.88</v>
      </c>
      <c r="F24" s="21">
        <v>2957251.19</v>
      </c>
      <c r="G24" s="21">
        <v>3055313.6</v>
      </c>
      <c r="H24" s="21">
        <v>2437026.13</v>
      </c>
      <c r="I24" s="21">
        <v>2847363.09</v>
      </c>
      <c r="J24" s="21">
        <v>2408343.63</v>
      </c>
      <c r="K24" s="21">
        <v>2644375.92</v>
      </c>
      <c r="L24" s="21">
        <v>1928996.77</v>
      </c>
      <c r="M24" s="21">
        <v>2135902.67</v>
      </c>
      <c r="N24" s="21">
        <v>2794708.62</v>
      </c>
    </row>
    <row r="25" spans="1:14" s="22" customFormat="1">
      <c r="A25" s="153" t="s">
        <v>73</v>
      </c>
      <c r="B25" s="21">
        <v>54932790.909999996</v>
      </c>
      <c r="C25" s="21">
        <v>54040290.159999996</v>
      </c>
      <c r="D25" s="21">
        <v>58213721.200000003</v>
      </c>
      <c r="E25" s="21">
        <v>50474900.090000004</v>
      </c>
      <c r="F25" s="21">
        <v>73527656</v>
      </c>
      <c r="G25" s="21">
        <v>63588935.219999999</v>
      </c>
      <c r="H25" s="21">
        <v>59368209.979999997</v>
      </c>
      <c r="I25" s="21">
        <v>63756591.100000001</v>
      </c>
      <c r="J25" s="21">
        <v>61771723.869999997</v>
      </c>
      <c r="K25" s="21">
        <v>60253977.759999998</v>
      </c>
      <c r="L25" s="21">
        <v>48092768.600000001</v>
      </c>
      <c r="M25" s="21">
        <v>55722584.100000001</v>
      </c>
      <c r="N25" s="21">
        <v>47833443.049999997</v>
      </c>
    </row>
    <row r="26" spans="1:14" s="22" customFormat="1">
      <c r="A26" s="153" t="s">
        <v>74</v>
      </c>
      <c r="B26" s="21">
        <v>8802497.5299999993</v>
      </c>
      <c r="C26" s="21">
        <v>8714566.25</v>
      </c>
      <c r="D26" s="21">
        <v>8898562.6500000004</v>
      </c>
      <c r="E26" s="21">
        <v>8732455.4600000009</v>
      </c>
      <c r="F26" s="21">
        <v>11130421.380000001</v>
      </c>
      <c r="G26" s="21">
        <v>9522748.3200000003</v>
      </c>
      <c r="H26" s="21">
        <v>9546372.9199999999</v>
      </c>
      <c r="I26" s="21">
        <v>10702520.67</v>
      </c>
      <c r="J26" s="21">
        <v>10297735.890000001</v>
      </c>
      <c r="K26" s="21">
        <v>10788156.609999999</v>
      </c>
      <c r="L26" s="21">
        <v>7994013.2199999997</v>
      </c>
      <c r="M26" s="21">
        <v>9047247.9299999997</v>
      </c>
      <c r="N26" s="21">
        <v>9584534.5099999998</v>
      </c>
    </row>
    <row r="27" spans="1:14" s="22" customFormat="1">
      <c r="A27" s="153" t="s">
        <v>75</v>
      </c>
      <c r="B27" s="21">
        <v>8108443.4400000004</v>
      </c>
      <c r="C27" s="21">
        <v>9512719.1699999999</v>
      </c>
      <c r="D27" s="21">
        <v>12192484.630000001</v>
      </c>
      <c r="E27" s="21">
        <v>9043114.4800000004</v>
      </c>
      <c r="F27" s="21">
        <v>9597168.6300000008</v>
      </c>
      <c r="G27" s="21">
        <v>10622047.960000001</v>
      </c>
      <c r="H27" s="21">
        <v>9442513.5899999999</v>
      </c>
      <c r="I27" s="21">
        <v>12321234.609999999</v>
      </c>
      <c r="J27" s="21">
        <v>11087768.130000001</v>
      </c>
      <c r="K27" s="21">
        <v>13159625.65</v>
      </c>
      <c r="L27" s="21">
        <v>8166872.4400000004</v>
      </c>
      <c r="M27" s="21">
        <v>10844089.24</v>
      </c>
      <c r="N27" s="21">
        <v>9672516.3499999996</v>
      </c>
    </row>
    <row r="28" spans="1:14" s="22" customFormat="1">
      <c r="A28" s="153" t="s">
        <v>76</v>
      </c>
      <c r="B28" s="21">
        <v>66528858.159999996</v>
      </c>
      <c r="C28" s="21">
        <v>68577066.659999996</v>
      </c>
      <c r="D28" s="21">
        <v>75617402.879999995</v>
      </c>
      <c r="E28" s="21">
        <v>69350341.620000005</v>
      </c>
      <c r="F28" s="21">
        <v>82190912.840000004</v>
      </c>
      <c r="G28" s="21">
        <v>76118317.109999999</v>
      </c>
      <c r="H28" s="21">
        <v>77963676.209999993</v>
      </c>
      <c r="I28" s="21">
        <v>91504520.700000003</v>
      </c>
      <c r="J28" s="21">
        <v>79989820.209999993</v>
      </c>
      <c r="K28" s="21">
        <v>93794384.230000004</v>
      </c>
      <c r="L28" s="21">
        <v>82482181.430000007</v>
      </c>
      <c r="M28" s="21">
        <v>79006414.819999993</v>
      </c>
      <c r="N28" s="21">
        <v>88264256.829999998</v>
      </c>
    </row>
    <row r="29" spans="1:14" s="22" customFormat="1">
      <c r="A29" s="153" t="s">
        <v>77</v>
      </c>
      <c r="B29" s="21">
        <v>4558534.24</v>
      </c>
      <c r="C29" s="21">
        <v>4175837.19</v>
      </c>
      <c r="D29" s="21">
        <v>5104933.25</v>
      </c>
      <c r="E29" s="21">
        <v>4497703.93</v>
      </c>
      <c r="F29" s="21">
        <v>5169955.55</v>
      </c>
      <c r="G29" s="21">
        <v>5049262.12</v>
      </c>
      <c r="H29" s="21">
        <v>4785419.74</v>
      </c>
      <c r="I29" s="21">
        <v>5234310.1100000003</v>
      </c>
      <c r="J29" s="21">
        <v>4843624.57</v>
      </c>
      <c r="K29" s="21">
        <v>4802101.3600000003</v>
      </c>
      <c r="L29" s="21">
        <v>3818031.33</v>
      </c>
      <c r="M29" s="21">
        <v>4218055.24</v>
      </c>
      <c r="N29" s="21">
        <v>3592436.33</v>
      </c>
    </row>
    <row r="30" spans="1:14" s="22" customFormat="1">
      <c r="A30" s="153" t="s">
        <v>7</v>
      </c>
      <c r="B30" s="21">
        <v>174331386.87</v>
      </c>
      <c r="C30" s="21">
        <v>176666980.08000001</v>
      </c>
      <c r="D30" s="21">
        <v>197902735.09999999</v>
      </c>
      <c r="E30" s="21">
        <v>178943821.63</v>
      </c>
      <c r="F30" s="21">
        <v>222818306.06</v>
      </c>
      <c r="G30" s="21">
        <v>200698077.53999999</v>
      </c>
      <c r="H30" s="21">
        <v>202377665.56999999</v>
      </c>
      <c r="I30" s="21">
        <v>228678086.24000001</v>
      </c>
      <c r="J30" s="21">
        <v>215140219.80000001</v>
      </c>
      <c r="K30" s="21">
        <v>223945648.93000001</v>
      </c>
      <c r="L30" s="21">
        <v>185019765.30000001</v>
      </c>
      <c r="M30" s="21">
        <v>191753990.19</v>
      </c>
      <c r="N30" s="21">
        <v>202101119.63</v>
      </c>
    </row>
    <row r="31" spans="1:14" s="22" customFormat="1">
      <c r="A31" s="154"/>
    </row>
    <row r="32" spans="1:14" s="22" customFormat="1">
      <c r="A32" s="154"/>
    </row>
    <row r="33" spans="1:14" s="22" customFormat="1">
      <c r="A33" s="273" t="s">
        <v>80</v>
      </c>
      <c r="B33" s="273"/>
      <c r="C33" s="273"/>
      <c r="D33" s="273"/>
      <c r="E33" s="273"/>
      <c r="F33" s="273"/>
      <c r="G33" s="273"/>
      <c r="H33" s="273"/>
      <c r="I33" s="273"/>
      <c r="J33" s="273"/>
      <c r="K33" s="273"/>
      <c r="L33" s="273"/>
      <c r="M33" s="273"/>
      <c r="N33" s="274"/>
    </row>
    <row r="34" spans="1:14" s="22" customFormat="1">
      <c r="A34" s="152" t="s">
        <v>67</v>
      </c>
      <c r="B34" s="91" t="s">
        <v>16</v>
      </c>
      <c r="C34" s="91" t="s">
        <v>17</v>
      </c>
      <c r="D34" s="91" t="s">
        <v>18</v>
      </c>
      <c r="E34" s="91" t="s">
        <v>19</v>
      </c>
      <c r="F34" s="91" t="s">
        <v>20</v>
      </c>
      <c r="G34" s="91" t="s">
        <v>21</v>
      </c>
      <c r="H34" s="91" t="s">
        <v>22</v>
      </c>
      <c r="I34" s="91" t="s">
        <v>23</v>
      </c>
      <c r="J34" s="91" t="s">
        <v>24</v>
      </c>
      <c r="K34" s="91" t="s">
        <v>25</v>
      </c>
      <c r="L34" s="91" t="s">
        <v>355</v>
      </c>
      <c r="M34" s="91" t="s">
        <v>356</v>
      </c>
      <c r="N34" s="91" t="s">
        <v>357</v>
      </c>
    </row>
    <row r="35" spans="1:14" s="22" customFormat="1">
      <c r="A35" s="153" t="s">
        <v>68</v>
      </c>
      <c r="B35" s="21">
        <v>2813153.41</v>
      </c>
      <c r="C35" s="21">
        <v>3182240.92</v>
      </c>
      <c r="D35" s="21">
        <v>1871859.82</v>
      </c>
      <c r="E35" s="21">
        <v>4664473.07</v>
      </c>
      <c r="F35" s="21">
        <v>2799029.89</v>
      </c>
      <c r="G35" s="21">
        <v>2057313.71</v>
      </c>
      <c r="H35" s="21">
        <v>3595996.14</v>
      </c>
      <c r="I35" s="21">
        <v>3488986.53</v>
      </c>
      <c r="J35" s="21">
        <v>7352886.8499999996</v>
      </c>
      <c r="K35" s="21">
        <v>3554851.82</v>
      </c>
      <c r="L35" s="21">
        <v>3327822.57</v>
      </c>
      <c r="M35" s="21">
        <v>2338732.34</v>
      </c>
      <c r="N35" s="21">
        <v>1318325.83</v>
      </c>
    </row>
    <row r="36" spans="1:14" s="22" customFormat="1">
      <c r="A36" s="153" t="s">
        <v>69</v>
      </c>
      <c r="B36" s="21" t="s">
        <v>79</v>
      </c>
      <c r="C36" s="21" t="s">
        <v>79</v>
      </c>
      <c r="D36" s="21" t="s">
        <v>79</v>
      </c>
      <c r="E36" s="21" t="s">
        <v>79</v>
      </c>
      <c r="F36" s="21" t="s">
        <v>79</v>
      </c>
      <c r="G36" s="21">
        <v>575000</v>
      </c>
      <c r="H36" s="21" t="s">
        <v>79</v>
      </c>
      <c r="I36" s="21">
        <v>40000</v>
      </c>
      <c r="J36" s="21">
        <v>335000</v>
      </c>
      <c r="K36" s="21" t="s">
        <v>79</v>
      </c>
      <c r="L36" s="21" t="s">
        <v>79</v>
      </c>
      <c r="M36" s="21" t="s">
        <v>79</v>
      </c>
      <c r="N36" s="21" t="s">
        <v>79</v>
      </c>
    </row>
    <row r="37" spans="1:14" s="22" customFormat="1">
      <c r="A37" s="153" t="s">
        <v>70</v>
      </c>
      <c r="B37" s="21">
        <v>6284.3</v>
      </c>
      <c r="C37" s="21">
        <v>7413.1</v>
      </c>
      <c r="D37" s="21">
        <v>19251.8</v>
      </c>
      <c r="E37" s="21">
        <v>8687.2000000000007</v>
      </c>
      <c r="F37" s="21">
        <v>6346.2</v>
      </c>
      <c r="G37" s="21">
        <v>825042.4</v>
      </c>
      <c r="H37" s="21">
        <v>5621.2</v>
      </c>
      <c r="I37" s="21">
        <v>16493.830000000002</v>
      </c>
      <c r="J37" s="21">
        <v>6384.2</v>
      </c>
      <c r="K37" s="21">
        <v>7485.1</v>
      </c>
      <c r="L37" s="21">
        <v>6051.35</v>
      </c>
      <c r="M37" s="21">
        <v>17229.55</v>
      </c>
      <c r="N37" s="21">
        <v>17618.23</v>
      </c>
    </row>
    <row r="38" spans="1:14" s="22" customFormat="1">
      <c r="A38" s="153" t="s">
        <v>71</v>
      </c>
      <c r="B38" s="21">
        <v>636184.87</v>
      </c>
      <c r="C38" s="21">
        <v>605233.56999999995</v>
      </c>
      <c r="D38" s="21">
        <v>739593.69</v>
      </c>
      <c r="E38" s="21">
        <v>693921.37</v>
      </c>
      <c r="F38" s="21">
        <v>645769.68999999994</v>
      </c>
      <c r="G38" s="21">
        <v>734148.41</v>
      </c>
      <c r="H38" s="21">
        <v>646302.62</v>
      </c>
      <c r="I38" s="21">
        <v>786052.64</v>
      </c>
      <c r="J38" s="21">
        <v>885588.38</v>
      </c>
      <c r="K38" s="21">
        <v>660084.1</v>
      </c>
      <c r="L38" s="21">
        <v>610770.23</v>
      </c>
      <c r="M38" s="21">
        <v>608540.36</v>
      </c>
      <c r="N38" s="21">
        <v>730512.76</v>
      </c>
    </row>
    <row r="39" spans="1:14" s="22" customFormat="1">
      <c r="A39" s="153" t="s">
        <v>72</v>
      </c>
      <c r="B39" s="21">
        <v>401145.72</v>
      </c>
      <c r="C39" s="21">
        <v>480453.16</v>
      </c>
      <c r="D39" s="21">
        <v>572476.52</v>
      </c>
      <c r="E39" s="21">
        <v>495371.71</v>
      </c>
      <c r="F39" s="21">
        <v>456299.12</v>
      </c>
      <c r="G39" s="21">
        <v>536349.47</v>
      </c>
      <c r="H39" s="21">
        <v>465470.66</v>
      </c>
      <c r="I39" s="21">
        <v>431495.22</v>
      </c>
      <c r="J39" s="21">
        <v>600984.06999999995</v>
      </c>
      <c r="K39" s="21">
        <v>418201.81</v>
      </c>
      <c r="L39" s="21">
        <v>367275.89</v>
      </c>
      <c r="M39" s="21">
        <v>360367.94</v>
      </c>
      <c r="N39" s="21">
        <v>636269.61</v>
      </c>
    </row>
    <row r="40" spans="1:14" s="22" customFormat="1">
      <c r="A40" s="153" t="s">
        <v>73</v>
      </c>
      <c r="B40" s="21">
        <v>5267480.78</v>
      </c>
      <c r="C40" s="21">
        <v>4644223.12</v>
      </c>
      <c r="D40" s="21">
        <v>5356776.82</v>
      </c>
      <c r="E40" s="21">
        <v>5548670.5899999999</v>
      </c>
      <c r="F40" s="21">
        <v>6386190.5899999999</v>
      </c>
      <c r="G40" s="21">
        <v>5690663.9800000004</v>
      </c>
      <c r="H40" s="21">
        <v>5263985.4800000004</v>
      </c>
      <c r="I40" s="21">
        <v>5443767.7999999998</v>
      </c>
      <c r="J40" s="21">
        <v>6260524.75</v>
      </c>
      <c r="K40" s="21">
        <v>5139542.43</v>
      </c>
      <c r="L40" s="21">
        <v>4863336.8099999996</v>
      </c>
      <c r="M40" s="21">
        <v>5078019.58</v>
      </c>
      <c r="N40" s="21">
        <v>5912588.6699999999</v>
      </c>
    </row>
    <row r="41" spans="1:14" s="22" customFormat="1">
      <c r="A41" s="153" t="s">
        <v>74</v>
      </c>
      <c r="B41" s="21">
        <v>391964.79</v>
      </c>
      <c r="C41" s="21">
        <v>466367.55</v>
      </c>
      <c r="D41" s="21">
        <v>404278.71</v>
      </c>
      <c r="E41" s="21">
        <v>462373.69</v>
      </c>
      <c r="F41" s="21">
        <v>487953.1</v>
      </c>
      <c r="G41" s="21">
        <v>446076.9</v>
      </c>
      <c r="H41" s="21">
        <v>464017.38</v>
      </c>
      <c r="I41" s="21">
        <v>566101.35</v>
      </c>
      <c r="J41" s="21">
        <v>523570.59</v>
      </c>
      <c r="K41" s="21">
        <v>456933.45</v>
      </c>
      <c r="L41" s="21">
        <v>457625.57</v>
      </c>
      <c r="M41" s="21">
        <v>424849.48</v>
      </c>
      <c r="N41" s="21">
        <v>569817.48</v>
      </c>
    </row>
    <row r="42" spans="1:14" s="22" customFormat="1">
      <c r="A42" s="153" t="s">
        <v>75</v>
      </c>
      <c r="B42" s="21">
        <v>1371717.84</v>
      </c>
      <c r="C42" s="21">
        <v>927829.52</v>
      </c>
      <c r="D42" s="21">
        <v>893706.28</v>
      </c>
      <c r="E42" s="21">
        <v>858779.67</v>
      </c>
      <c r="F42" s="21">
        <v>1131567.8999999999</v>
      </c>
      <c r="G42" s="21">
        <v>1072273.1000000001</v>
      </c>
      <c r="H42" s="21">
        <v>867287.29</v>
      </c>
      <c r="I42" s="21">
        <v>904758.48</v>
      </c>
      <c r="J42" s="21">
        <v>1564856.4</v>
      </c>
      <c r="K42" s="21">
        <v>993952.4</v>
      </c>
      <c r="L42" s="21">
        <v>1369318.83</v>
      </c>
      <c r="M42" s="21">
        <v>592291.54</v>
      </c>
      <c r="N42" s="21">
        <v>600533.27</v>
      </c>
    </row>
    <row r="43" spans="1:14" s="22" customFormat="1">
      <c r="A43" s="153" t="s">
        <v>76</v>
      </c>
      <c r="B43" s="21">
        <v>5588486.3200000003</v>
      </c>
      <c r="C43" s="21">
        <v>4765496.88</v>
      </c>
      <c r="D43" s="21">
        <v>6777777.4299999997</v>
      </c>
      <c r="E43" s="21">
        <v>5874015.8300000001</v>
      </c>
      <c r="F43" s="21">
        <v>6134053.7000000002</v>
      </c>
      <c r="G43" s="21">
        <v>5766911.9900000002</v>
      </c>
      <c r="H43" s="21">
        <v>5818227.9299999997</v>
      </c>
      <c r="I43" s="21">
        <v>6092269.7699999996</v>
      </c>
      <c r="J43" s="21">
        <v>5629259.75</v>
      </c>
      <c r="K43" s="21">
        <v>5967354.3499999996</v>
      </c>
      <c r="L43" s="21">
        <v>5605847.5899999999</v>
      </c>
      <c r="M43" s="21">
        <v>5763457.3399999999</v>
      </c>
      <c r="N43" s="21">
        <v>6029281.1500000004</v>
      </c>
    </row>
    <row r="44" spans="1:14" s="22" customFormat="1">
      <c r="A44" s="153" t="s">
        <v>77</v>
      </c>
      <c r="B44" s="21">
        <v>299767.87</v>
      </c>
      <c r="C44" s="21">
        <v>262738.42</v>
      </c>
      <c r="D44" s="21">
        <v>484158.81</v>
      </c>
      <c r="E44" s="21">
        <v>273734.77</v>
      </c>
      <c r="F44" s="21">
        <v>256184.62</v>
      </c>
      <c r="G44" s="21">
        <v>208287.53</v>
      </c>
      <c r="H44" s="21">
        <v>263431.36</v>
      </c>
      <c r="I44" s="21">
        <v>313197.65999999997</v>
      </c>
      <c r="J44" s="21">
        <v>269064.06</v>
      </c>
      <c r="K44" s="21">
        <v>205520.8</v>
      </c>
      <c r="L44" s="21">
        <v>191913.62</v>
      </c>
      <c r="M44" s="21">
        <v>257129.68</v>
      </c>
      <c r="N44" s="21">
        <v>215169.15</v>
      </c>
    </row>
    <row r="45" spans="1:14" s="22" customFormat="1">
      <c r="A45" s="153" t="s">
        <v>7</v>
      </c>
      <c r="B45" s="21">
        <v>16776185.9</v>
      </c>
      <c r="C45" s="21">
        <v>15341996.24</v>
      </c>
      <c r="D45" s="21">
        <v>17119879.879999999</v>
      </c>
      <c r="E45" s="21">
        <v>18880027.899999999</v>
      </c>
      <c r="F45" s="21">
        <v>18303394.809999999</v>
      </c>
      <c r="G45" s="21">
        <v>17912067.489999998</v>
      </c>
      <c r="H45" s="21">
        <v>17390340.059999999</v>
      </c>
      <c r="I45" s="21">
        <v>18083123.280000001</v>
      </c>
      <c r="J45" s="21">
        <v>23428119.050000001</v>
      </c>
      <c r="K45" s="21">
        <v>17403926.260000002</v>
      </c>
      <c r="L45" s="21">
        <v>16799962.460000001</v>
      </c>
      <c r="M45" s="21">
        <v>15440617.810000001</v>
      </c>
      <c r="N45" s="21">
        <v>16030116.15</v>
      </c>
    </row>
    <row r="46" spans="1:14" s="22" customFormat="1">
      <c r="A46" s="154"/>
    </row>
    <row r="47" spans="1:14" s="22" customFormat="1">
      <c r="A47" s="154"/>
    </row>
    <row r="48" spans="1:14" s="22" customFormat="1">
      <c r="A48" s="275" t="s">
        <v>81</v>
      </c>
      <c r="B48" s="275"/>
      <c r="C48" s="275"/>
      <c r="D48" s="275"/>
      <c r="E48" s="275"/>
      <c r="F48" s="275"/>
      <c r="G48" s="275"/>
      <c r="H48" s="275"/>
      <c r="I48" s="275"/>
      <c r="J48" s="275"/>
      <c r="K48" s="275"/>
      <c r="L48" s="275"/>
      <c r="M48" s="275"/>
      <c r="N48" s="276"/>
    </row>
    <row r="49" spans="1:14" s="22" customFormat="1">
      <c r="A49" s="152" t="s">
        <v>67</v>
      </c>
      <c r="B49" s="91" t="s">
        <v>16</v>
      </c>
      <c r="C49" s="91" t="s">
        <v>17</v>
      </c>
      <c r="D49" s="91" t="s">
        <v>18</v>
      </c>
      <c r="E49" s="91" t="s">
        <v>19</v>
      </c>
      <c r="F49" s="91" t="s">
        <v>20</v>
      </c>
      <c r="G49" s="91" t="s">
        <v>21</v>
      </c>
      <c r="H49" s="91" t="s">
        <v>22</v>
      </c>
      <c r="I49" s="91" t="s">
        <v>23</v>
      </c>
      <c r="J49" s="91" t="s">
        <v>24</v>
      </c>
      <c r="K49" s="91" t="s">
        <v>25</v>
      </c>
      <c r="L49" s="91" t="s">
        <v>355</v>
      </c>
      <c r="M49" s="91" t="s">
        <v>356</v>
      </c>
      <c r="N49" s="91" t="s">
        <v>357</v>
      </c>
    </row>
    <row r="50" spans="1:14" s="22" customFormat="1">
      <c r="A50" s="153" t="s">
        <v>68</v>
      </c>
      <c r="B50" s="21">
        <v>640047.18000000005</v>
      </c>
      <c r="C50" s="21">
        <v>2268591.0499999998</v>
      </c>
      <c r="D50" s="21">
        <v>1010852.54</v>
      </c>
      <c r="E50" s="21">
        <v>1563488.16</v>
      </c>
      <c r="F50" s="21">
        <v>1428345.82</v>
      </c>
      <c r="G50" s="21">
        <v>946285.61</v>
      </c>
      <c r="H50" s="21">
        <v>2969913.83</v>
      </c>
      <c r="I50" s="21">
        <v>3965388.9</v>
      </c>
      <c r="J50" s="21">
        <v>1521473.57</v>
      </c>
      <c r="K50" s="21">
        <v>2025209.38</v>
      </c>
      <c r="L50" s="21">
        <v>3677684.03</v>
      </c>
      <c r="M50" s="21">
        <v>1029655.29</v>
      </c>
      <c r="N50" s="21">
        <v>1158867.57</v>
      </c>
    </row>
    <row r="51" spans="1:14" s="22" customFormat="1">
      <c r="A51" s="153" t="s">
        <v>69</v>
      </c>
      <c r="B51" s="21">
        <v>942500</v>
      </c>
      <c r="C51" s="21">
        <v>520000</v>
      </c>
      <c r="D51" s="21">
        <v>1665000</v>
      </c>
      <c r="E51" s="21">
        <v>1869110</v>
      </c>
      <c r="F51" s="21">
        <v>1111000</v>
      </c>
      <c r="G51" s="21">
        <v>926594.35</v>
      </c>
      <c r="H51" s="21">
        <v>1415000</v>
      </c>
      <c r="I51" s="21">
        <v>1141671.95</v>
      </c>
      <c r="J51" s="21">
        <v>793405.65</v>
      </c>
      <c r="K51" s="21">
        <v>220000</v>
      </c>
      <c r="L51" s="21">
        <v>850000</v>
      </c>
      <c r="M51" s="21">
        <v>968000</v>
      </c>
      <c r="N51" s="21">
        <v>359000</v>
      </c>
    </row>
    <row r="52" spans="1:14" s="22" customFormat="1">
      <c r="A52" s="153" t="s">
        <v>70</v>
      </c>
      <c r="B52" s="21">
        <v>6874.32</v>
      </c>
      <c r="C52" s="21">
        <v>6966.3</v>
      </c>
      <c r="D52" s="21">
        <v>783459.5</v>
      </c>
      <c r="E52" s="21">
        <v>7685</v>
      </c>
      <c r="F52" s="21">
        <v>865574.85</v>
      </c>
      <c r="G52" s="21">
        <v>10295</v>
      </c>
      <c r="H52" s="21">
        <v>6968.28</v>
      </c>
      <c r="I52" s="21">
        <v>809349.63</v>
      </c>
      <c r="J52" s="21">
        <v>10823.12</v>
      </c>
      <c r="K52" s="21">
        <v>10073.4</v>
      </c>
      <c r="L52" s="21">
        <v>12006.38</v>
      </c>
      <c r="M52" s="21">
        <v>17184.27</v>
      </c>
      <c r="N52" s="21">
        <v>7572.42</v>
      </c>
    </row>
    <row r="53" spans="1:14" s="22" customFormat="1">
      <c r="A53" s="153" t="s">
        <v>71</v>
      </c>
      <c r="B53" s="21">
        <v>504126.04</v>
      </c>
      <c r="C53" s="21">
        <v>461174.13</v>
      </c>
      <c r="D53" s="21">
        <v>622422.89</v>
      </c>
      <c r="E53" s="21">
        <v>609749.44999999995</v>
      </c>
      <c r="F53" s="21">
        <v>508370.04</v>
      </c>
      <c r="G53" s="21">
        <v>555766.01</v>
      </c>
      <c r="H53" s="21">
        <v>541753.06000000006</v>
      </c>
      <c r="I53" s="21">
        <v>519620.23</v>
      </c>
      <c r="J53" s="21">
        <v>517340.65</v>
      </c>
      <c r="K53" s="21">
        <v>519278.77</v>
      </c>
      <c r="L53" s="21">
        <v>472971.08</v>
      </c>
      <c r="M53" s="21">
        <v>561449.07999999996</v>
      </c>
      <c r="N53" s="21">
        <v>546211.6</v>
      </c>
    </row>
    <row r="54" spans="1:14" s="22" customFormat="1">
      <c r="A54" s="153" t="s">
        <v>72</v>
      </c>
      <c r="B54" s="21">
        <v>553135.54</v>
      </c>
      <c r="C54" s="21">
        <v>657735.01</v>
      </c>
      <c r="D54" s="21">
        <v>623618.80000000005</v>
      </c>
      <c r="E54" s="21">
        <v>1806401.89</v>
      </c>
      <c r="F54" s="21">
        <v>1425195.55</v>
      </c>
      <c r="G54" s="21">
        <v>696970.29</v>
      </c>
      <c r="H54" s="21">
        <v>612725.42000000004</v>
      </c>
      <c r="I54" s="21">
        <v>687845.46</v>
      </c>
      <c r="J54" s="21">
        <v>1121672.71</v>
      </c>
      <c r="K54" s="21">
        <v>472055.03</v>
      </c>
      <c r="L54" s="21">
        <v>407508.11</v>
      </c>
      <c r="M54" s="21">
        <v>481008.75</v>
      </c>
      <c r="N54" s="21">
        <v>404540.57</v>
      </c>
    </row>
    <row r="55" spans="1:14" s="22" customFormat="1">
      <c r="A55" s="153" t="s">
        <v>73</v>
      </c>
      <c r="B55" s="21">
        <v>4058306.96</v>
      </c>
      <c r="C55" s="21">
        <v>3537215.32</v>
      </c>
      <c r="D55" s="21">
        <v>4848747.76</v>
      </c>
      <c r="E55" s="21">
        <v>4556128.4800000004</v>
      </c>
      <c r="F55" s="21">
        <v>4660795.84</v>
      </c>
      <c r="G55" s="21">
        <v>4172843.74</v>
      </c>
      <c r="H55" s="21">
        <v>4106409.08</v>
      </c>
      <c r="I55" s="21">
        <v>4450675.63</v>
      </c>
      <c r="J55" s="21">
        <v>4514106.1100000003</v>
      </c>
      <c r="K55" s="21">
        <v>4177506.44</v>
      </c>
      <c r="L55" s="21">
        <v>3939457.75</v>
      </c>
      <c r="M55" s="21">
        <v>4266378.25</v>
      </c>
      <c r="N55" s="21">
        <v>4326552.75</v>
      </c>
    </row>
    <row r="56" spans="1:14" s="22" customFormat="1">
      <c r="A56" s="153" t="s">
        <v>74</v>
      </c>
      <c r="B56" s="21">
        <v>693273.98</v>
      </c>
      <c r="C56" s="21">
        <v>607047.68999999994</v>
      </c>
      <c r="D56" s="21">
        <v>741644.85</v>
      </c>
      <c r="E56" s="21">
        <v>804892.59</v>
      </c>
      <c r="F56" s="21">
        <v>743226.45</v>
      </c>
      <c r="G56" s="21">
        <v>750690.46</v>
      </c>
      <c r="H56" s="21">
        <v>666691.64</v>
      </c>
      <c r="I56" s="21">
        <v>666283.48</v>
      </c>
      <c r="J56" s="21">
        <v>688284.82</v>
      </c>
      <c r="K56" s="21">
        <v>637992.31000000006</v>
      </c>
      <c r="L56" s="21">
        <v>558285.63</v>
      </c>
      <c r="M56" s="21">
        <v>602074.03</v>
      </c>
      <c r="N56" s="21">
        <v>650882.52</v>
      </c>
    </row>
    <row r="57" spans="1:14" s="22" customFormat="1">
      <c r="A57" s="153" t="s">
        <v>75</v>
      </c>
      <c r="B57" s="21">
        <v>535406.15</v>
      </c>
      <c r="C57" s="21">
        <v>1104471.73</v>
      </c>
      <c r="D57" s="21">
        <v>628308.89</v>
      </c>
      <c r="E57" s="21">
        <v>653765.59</v>
      </c>
      <c r="F57" s="21">
        <v>1580527.86</v>
      </c>
      <c r="G57" s="21">
        <v>896264.8</v>
      </c>
      <c r="H57" s="21">
        <v>882371.03</v>
      </c>
      <c r="I57" s="21">
        <v>1043951.39</v>
      </c>
      <c r="J57" s="21">
        <v>1096796.52</v>
      </c>
      <c r="K57" s="21">
        <v>1048015.04</v>
      </c>
      <c r="L57" s="21">
        <v>902269.51</v>
      </c>
      <c r="M57" s="21">
        <v>588273.77</v>
      </c>
      <c r="N57" s="21">
        <v>760716.73</v>
      </c>
    </row>
    <row r="58" spans="1:14" s="22" customFormat="1">
      <c r="A58" s="153" t="s">
        <v>76</v>
      </c>
      <c r="B58" s="21">
        <v>3856032</v>
      </c>
      <c r="C58" s="21">
        <v>4067987.46</v>
      </c>
      <c r="D58" s="21">
        <v>5617178.0999999996</v>
      </c>
      <c r="E58" s="21">
        <v>4716065.8</v>
      </c>
      <c r="F58" s="21">
        <v>5510026.4500000002</v>
      </c>
      <c r="G58" s="21">
        <v>4367452.49</v>
      </c>
      <c r="H58" s="21">
        <v>4858224.3</v>
      </c>
      <c r="I58" s="21">
        <v>4745588.5</v>
      </c>
      <c r="J58" s="21">
        <v>4384320.01</v>
      </c>
      <c r="K58" s="21">
        <v>5645114.0700000003</v>
      </c>
      <c r="L58" s="21">
        <v>4841956.88</v>
      </c>
      <c r="M58" s="21">
        <v>4540820.71</v>
      </c>
      <c r="N58" s="21">
        <v>5692575.4000000004</v>
      </c>
    </row>
    <row r="59" spans="1:14" s="22" customFormat="1">
      <c r="A59" s="153" t="s">
        <v>77</v>
      </c>
      <c r="B59" s="21">
        <v>243797.92</v>
      </c>
      <c r="C59" s="21">
        <v>272935.37</v>
      </c>
      <c r="D59" s="21">
        <v>274760.5</v>
      </c>
      <c r="E59" s="21">
        <v>227875.64</v>
      </c>
      <c r="F59" s="21">
        <v>287809.73</v>
      </c>
      <c r="G59" s="21">
        <v>350417</v>
      </c>
      <c r="H59" s="21">
        <v>330970.93</v>
      </c>
      <c r="I59" s="21">
        <v>357882.61</v>
      </c>
      <c r="J59" s="21">
        <v>377411.93</v>
      </c>
      <c r="K59" s="21">
        <v>293149.46999999997</v>
      </c>
      <c r="L59" s="21">
        <v>228691.79</v>
      </c>
      <c r="M59" s="21">
        <v>295020.63</v>
      </c>
      <c r="N59" s="21">
        <v>248356.41</v>
      </c>
    </row>
    <row r="60" spans="1:14" s="22" customFormat="1">
      <c r="A60" s="153" t="s">
        <v>7</v>
      </c>
      <c r="B60" s="21">
        <v>12033500.09</v>
      </c>
      <c r="C60" s="21">
        <v>13504124.060000001</v>
      </c>
      <c r="D60" s="21">
        <v>16815993.829999998</v>
      </c>
      <c r="E60" s="21">
        <v>16815162.600000001</v>
      </c>
      <c r="F60" s="21">
        <v>18120872.59</v>
      </c>
      <c r="G60" s="21">
        <v>13673579.75</v>
      </c>
      <c r="H60" s="21">
        <v>16391027.57</v>
      </c>
      <c r="I60" s="21">
        <v>18388257.780000001</v>
      </c>
      <c r="J60" s="21">
        <v>15025635.09</v>
      </c>
      <c r="K60" s="21">
        <v>15048393.91</v>
      </c>
      <c r="L60" s="21">
        <v>15890831.16</v>
      </c>
      <c r="M60" s="21">
        <v>13349864.779999999</v>
      </c>
      <c r="N60" s="21">
        <v>14155275.970000001</v>
      </c>
    </row>
    <row r="61" spans="1:14" s="22" customFormat="1">
      <c r="A61" s="154"/>
    </row>
    <row r="62" spans="1:14" s="22" customFormat="1">
      <c r="A62" s="154"/>
    </row>
    <row r="63" spans="1:14" s="22" customFormat="1">
      <c r="A63" s="273" t="s">
        <v>82</v>
      </c>
      <c r="B63" s="273"/>
      <c r="C63" s="273"/>
      <c r="D63" s="273"/>
      <c r="E63" s="273"/>
      <c r="F63" s="273"/>
      <c r="G63" s="273"/>
      <c r="H63" s="273"/>
      <c r="I63" s="273"/>
      <c r="J63" s="273"/>
      <c r="K63" s="273"/>
      <c r="L63" s="273"/>
      <c r="M63" s="273"/>
      <c r="N63" s="274"/>
    </row>
    <row r="64" spans="1:14" s="22" customFormat="1">
      <c r="A64" s="152" t="s">
        <v>67</v>
      </c>
      <c r="B64" s="91" t="s">
        <v>16</v>
      </c>
      <c r="C64" s="91" t="s">
        <v>17</v>
      </c>
      <c r="D64" s="91" t="s">
        <v>18</v>
      </c>
      <c r="E64" s="91" t="s">
        <v>19</v>
      </c>
      <c r="F64" s="91" t="s">
        <v>20</v>
      </c>
      <c r="G64" s="91" t="s">
        <v>21</v>
      </c>
      <c r="H64" s="91" t="s">
        <v>22</v>
      </c>
      <c r="I64" s="91" t="s">
        <v>23</v>
      </c>
      <c r="J64" s="91" t="s">
        <v>24</v>
      </c>
      <c r="K64" s="91" t="s">
        <v>25</v>
      </c>
      <c r="L64" s="91" t="s">
        <v>355</v>
      </c>
      <c r="M64" s="91" t="s">
        <v>356</v>
      </c>
      <c r="N64" s="91" t="s">
        <v>357</v>
      </c>
    </row>
    <row r="65" spans="1:14" s="22" customFormat="1">
      <c r="A65" s="153" t="s">
        <v>68</v>
      </c>
      <c r="B65" s="21">
        <v>6528440.5999999996</v>
      </c>
      <c r="C65" s="21">
        <v>11432751.57</v>
      </c>
      <c r="D65" s="21">
        <v>8969925.5199999996</v>
      </c>
      <c r="E65" s="21">
        <v>7984726.0599999996</v>
      </c>
      <c r="F65" s="21">
        <v>11335158.02</v>
      </c>
      <c r="G65" s="21">
        <v>11035610.34</v>
      </c>
      <c r="H65" s="21">
        <v>10985934.83</v>
      </c>
      <c r="I65" s="21">
        <v>13484891.529999999</v>
      </c>
      <c r="J65" s="21">
        <v>12454041.98</v>
      </c>
      <c r="K65" s="21">
        <v>11571398.59</v>
      </c>
      <c r="L65" s="21">
        <v>8836227.0099999998</v>
      </c>
      <c r="M65" s="21">
        <v>4428809.8600000003</v>
      </c>
      <c r="N65" s="21">
        <v>8544660.4299999997</v>
      </c>
    </row>
    <row r="66" spans="1:14" s="22" customFormat="1">
      <c r="A66" s="153" t="s">
        <v>69</v>
      </c>
      <c r="B66" s="21" t="s">
        <v>79</v>
      </c>
      <c r="C66" s="21" t="s">
        <v>79</v>
      </c>
      <c r="D66" s="21" t="s">
        <v>79</v>
      </c>
      <c r="E66" s="21" t="s">
        <v>79</v>
      </c>
      <c r="F66" s="21" t="s">
        <v>79</v>
      </c>
      <c r="G66" s="21" t="s">
        <v>79</v>
      </c>
      <c r="H66" s="21" t="s">
        <v>79</v>
      </c>
      <c r="I66" s="21" t="s">
        <v>79</v>
      </c>
      <c r="J66" s="21" t="s">
        <v>79</v>
      </c>
      <c r="K66" s="21">
        <v>1150000</v>
      </c>
      <c r="L66" s="21" t="s">
        <v>79</v>
      </c>
      <c r="M66" s="21" t="s">
        <v>79</v>
      </c>
      <c r="N66" s="21" t="s">
        <v>79</v>
      </c>
    </row>
    <row r="67" spans="1:14" s="22" customFormat="1">
      <c r="A67" s="153" t="s">
        <v>70</v>
      </c>
      <c r="B67" s="21">
        <v>17582.52</v>
      </c>
      <c r="C67" s="21">
        <v>19407.3</v>
      </c>
      <c r="D67" s="21">
        <v>18560</v>
      </c>
      <c r="E67" s="21">
        <v>2419926.04</v>
      </c>
      <c r="F67" s="21">
        <v>513406.73</v>
      </c>
      <c r="G67" s="21">
        <v>822022.5</v>
      </c>
      <c r="H67" s="21">
        <v>1642178</v>
      </c>
      <c r="I67" s="21">
        <v>839793.48</v>
      </c>
      <c r="J67" s="21">
        <v>1628071.59</v>
      </c>
      <c r="K67" s="21">
        <v>74269.2</v>
      </c>
      <c r="L67" s="21">
        <v>865749.44</v>
      </c>
      <c r="M67" s="21">
        <v>92771.26</v>
      </c>
      <c r="N67" s="21">
        <v>591976.72</v>
      </c>
    </row>
    <row r="68" spans="1:14" s="22" customFormat="1">
      <c r="A68" s="153" t="s">
        <v>71</v>
      </c>
      <c r="B68" s="21">
        <v>1579112.27</v>
      </c>
      <c r="C68" s="21">
        <v>1553710.37</v>
      </c>
      <c r="D68" s="21">
        <v>1614514.42</v>
      </c>
      <c r="E68" s="21">
        <v>1352564.52</v>
      </c>
      <c r="F68" s="21">
        <v>1601238.53</v>
      </c>
      <c r="G68" s="21">
        <v>1574211.34</v>
      </c>
      <c r="H68" s="21">
        <v>1561824.94</v>
      </c>
      <c r="I68" s="21">
        <v>1746551.52</v>
      </c>
      <c r="J68" s="21">
        <v>1656402.88</v>
      </c>
      <c r="K68" s="21">
        <v>1529605.15</v>
      </c>
      <c r="L68" s="21">
        <v>1333332.77</v>
      </c>
      <c r="M68" s="21">
        <v>1230246.3400000001</v>
      </c>
      <c r="N68" s="21">
        <v>1321025.5900000001</v>
      </c>
    </row>
    <row r="69" spans="1:14" s="22" customFormat="1">
      <c r="A69" s="153" t="s">
        <v>72</v>
      </c>
      <c r="B69" s="21">
        <v>1148737.6000000001</v>
      </c>
      <c r="C69" s="21">
        <v>1300456.49</v>
      </c>
      <c r="D69" s="21">
        <v>1159866.8500000001</v>
      </c>
      <c r="E69" s="21">
        <v>1398918.69</v>
      </c>
      <c r="F69" s="21">
        <v>1380630.13</v>
      </c>
      <c r="G69" s="21">
        <v>1214104.48</v>
      </c>
      <c r="H69" s="21">
        <v>1277225.9099999999</v>
      </c>
      <c r="I69" s="21">
        <v>1634915.93</v>
      </c>
      <c r="J69" s="21">
        <v>1445652.73</v>
      </c>
      <c r="K69" s="21">
        <v>1414934.12</v>
      </c>
      <c r="L69" s="21">
        <v>939533.75</v>
      </c>
      <c r="M69" s="21">
        <v>1099088.77</v>
      </c>
      <c r="N69" s="21">
        <v>1198170.26</v>
      </c>
    </row>
    <row r="70" spans="1:14" s="22" customFormat="1">
      <c r="A70" s="153" t="s">
        <v>73</v>
      </c>
      <c r="B70" s="21">
        <v>13829681.060000001</v>
      </c>
      <c r="C70" s="21">
        <v>12861167.199999999</v>
      </c>
      <c r="D70" s="21">
        <v>14089618.1</v>
      </c>
      <c r="E70" s="21">
        <v>12085662.33</v>
      </c>
      <c r="F70" s="21">
        <v>14154392.75</v>
      </c>
      <c r="G70" s="21">
        <v>13905381.18</v>
      </c>
      <c r="H70" s="21">
        <v>13251739.68</v>
      </c>
      <c r="I70" s="21">
        <v>14116852.699999999</v>
      </c>
      <c r="J70" s="21">
        <v>14194059.189999999</v>
      </c>
      <c r="K70" s="21">
        <v>13591541.43</v>
      </c>
      <c r="L70" s="21">
        <v>12470465.289999999</v>
      </c>
      <c r="M70" s="21">
        <v>12300443.52</v>
      </c>
      <c r="N70" s="21">
        <v>12064388.119999999</v>
      </c>
    </row>
    <row r="71" spans="1:14" s="22" customFormat="1">
      <c r="A71" s="153" t="s">
        <v>74</v>
      </c>
      <c r="B71" s="21">
        <v>2216971.0699999998</v>
      </c>
      <c r="C71" s="21">
        <v>2362563.2799999998</v>
      </c>
      <c r="D71" s="21">
        <v>2270708.85</v>
      </c>
      <c r="E71" s="21">
        <v>2520318.0099999998</v>
      </c>
      <c r="F71" s="21">
        <v>2647238.85</v>
      </c>
      <c r="G71" s="21">
        <v>2438963.6</v>
      </c>
      <c r="H71" s="21">
        <v>2432634.17</v>
      </c>
      <c r="I71" s="21">
        <v>3250914.3</v>
      </c>
      <c r="J71" s="21">
        <v>2556575.17</v>
      </c>
      <c r="K71" s="21">
        <v>2856906.52</v>
      </c>
      <c r="L71" s="21">
        <v>1822415.47</v>
      </c>
      <c r="M71" s="21">
        <v>1772504.9</v>
      </c>
      <c r="N71" s="21">
        <v>2678629.1800000002</v>
      </c>
    </row>
    <row r="72" spans="1:14" s="22" customFormat="1">
      <c r="A72" s="153" t="s">
        <v>75</v>
      </c>
      <c r="B72" s="21">
        <v>1940095.55</v>
      </c>
      <c r="C72" s="21">
        <v>3003835.08</v>
      </c>
      <c r="D72" s="21">
        <v>2625741.0099999998</v>
      </c>
      <c r="E72" s="21">
        <v>2448026.6800000002</v>
      </c>
      <c r="F72" s="21">
        <v>2995127.66</v>
      </c>
      <c r="G72" s="21">
        <v>2708435.16</v>
      </c>
      <c r="H72" s="21">
        <v>3084229.71</v>
      </c>
      <c r="I72" s="21">
        <v>3374243.39</v>
      </c>
      <c r="J72" s="21">
        <v>3313632.19</v>
      </c>
      <c r="K72" s="21">
        <v>3727438.4</v>
      </c>
      <c r="L72" s="21">
        <v>2202991.98</v>
      </c>
      <c r="M72" s="21">
        <v>2670274.2400000002</v>
      </c>
      <c r="N72" s="21">
        <v>2927222.86</v>
      </c>
    </row>
    <row r="73" spans="1:14" s="22" customFormat="1">
      <c r="A73" s="153" t="s">
        <v>76</v>
      </c>
      <c r="B73" s="21">
        <v>24066652.199999999</v>
      </c>
      <c r="C73" s="21">
        <v>26249999.140000001</v>
      </c>
      <c r="D73" s="21">
        <v>28879267.379999999</v>
      </c>
      <c r="E73" s="21">
        <v>27144332.710000001</v>
      </c>
      <c r="F73" s="21">
        <v>30026505.719999999</v>
      </c>
      <c r="G73" s="21">
        <v>28940139.780000001</v>
      </c>
      <c r="H73" s="21">
        <v>28913577.399999999</v>
      </c>
      <c r="I73" s="21">
        <v>27958922.559999999</v>
      </c>
      <c r="J73" s="21">
        <v>27296651.780000001</v>
      </c>
      <c r="K73" s="21">
        <v>30455941.25</v>
      </c>
      <c r="L73" s="21">
        <v>26334010.48</v>
      </c>
      <c r="M73" s="21">
        <v>29915926.91</v>
      </c>
      <c r="N73" s="21">
        <v>29221524.34</v>
      </c>
    </row>
    <row r="74" spans="1:14" s="22" customFormat="1">
      <c r="A74" s="153" t="s">
        <v>77</v>
      </c>
      <c r="B74" s="21">
        <v>1030329.71</v>
      </c>
      <c r="C74" s="21">
        <v>981669.32</v>
      </c>
      <c r="D74" s="21">
        <v>1136763.33</v>
      </c>
      <c r="E74" s="21">
        <v>1045235.95</v>
      </c>
      <c r="F74" s="21">
        <v>1176318.1499999999</v>
      </c>
      <c r="G74" s="21">
        <v>1041352.4</v>
      </c>
      <c r="H74" s="21">
        <v>1028443.45</v>
      </c>
      <c r="I74" s="21">
        <v>1092106.42</v>
      </c>
      <c r="J74" s="21">
        <v>1129807.8400000001</v>
      </c>
      <c r="K74" s="21">
        <v>1180152.18</v>
      </c>
      <c r="L74" s="21">
        <v>1024853.41</v>
      </c>
      <c r="M74" s="21">
        <v>929294.42</v>
      </c>
      <c r="N74" s="21">
        <v>947734.35</v>
      </c>
    </row>
    <row r="75" spans="1:14" s="22" customFormat="1">
      <c r="A75" s="153" t="s">
        <v>7</v>
      </c>
      <c r="B75" s="21">
        <v>52357602.57</v>
      </c>
      <c r="C75" s="21">
        <v>59765559.75</v>
      </c>
      <c r="D75" s="21">
        <v>60764965.460000001</v>
      </c>
      <c r="E75" s="21">
        <v>58399710.969999999</v>
      </c>
      <c r="F75" s="21">
        <v>65830016.549999997</v>
      </c>
      <c r="G75" s="21">
        <v>63680220.789999999</v>
      </c>
      <c r="H75" s="21">
        <v>64177788.079999998</v>
      </c>
      <c r="I75" s="21">
        <v>67499191.829999998</v>
      </c>
      <c r="J75" s="21">
        <v>65674895.350000001</v>
      </c>
      <c r="K75" s="21">
        <v>67552186.849999994</v>
      </c>
      <c r="L75" s="21">
        <v>55829579.590000004</v>
      </c>
      <c r="M75" s="21">
        <v>54439360.229999997</v>
      </c>
      <c r="N75" s="21">
        <v>59495331.840000004</v>
      </c>
    </row>
    <row r="76" spans="1:14" s="22" customFormat="1">
      <c r="A76" s="154"/>
    </row>
    <row r="77" spans="1:14" s="22" customFormat="1">
      <c r="A77" s="154"/>
    </row>
    <row r="78" spans="1:14" s="22" customFormat="1">
      <c r="A78" s="154"/>
    </row>
    <row r="79" spans="1:14" s="22" customFormat="1">
      <c r="A79" s="154"/>
    </row>
    <row r="80" spans="1:14" s="22" customFormat="1">
      <c r="A80" s="154"/>
    </row>
    <row r="81" spans="1:1" s="22" customFormat="1">
      <c r="A81" s="154"/>
    </row>
    <row r="82" spans="1:1" s="22" customFormat="1">
      <c r="A82" s="154"/>
    </row>
    <row r="83" spans="1:1" s="22" customFormat="1">
      <c r="A83" s="154"/>
    </row>
    <row r="84" spans="1:1" s="22" customFormat="1">
      <c r="A84" s="154"/>
    </row>
    <row r="85" spans="1:1" s="22" customFormat="1">
      <c r="A85" s="154"/>
    </row>
    <row r="86" spans="1:1" s="22" customFormat="1">
      <c r="A86" s="154"/>
    </row>
    <row r="87" spans="1:1" s="22" customFormat="1">
      <c r="A87" s="154"/>
    </row>
    <row r="88" spans="1:1" s="22" customFormat="1">
      <c r="A88" s="154"/>
    </row>
    <row r="89" spans="1:1" s="22" customFormat="1">
      <c r="A89" s="154"/>
    </row>
    <row r="90" spans="1:1" s="22" customFormat="1">
      <c r="A90" s="154"/>
    </row>
    <row r="91" spans="1:1" s="22" customFormat="1">
      <c r="A91" s="154"/>
    </row>
    <row r="92" spans="1:1" s="22" customFormat="1">
      <c r="A92" s="154"/>
    </row>
    <row r="93" spans="1:1" s="22" customFormat="1">
      <c r="A93" s="154"/>
    </row>
    <row r="94" spans="1:1" s="22" customFormat="1">
      <c r="A94" s="154"/>
    </row>
    <row r="95" spans="1:1" s="22" customFormat="1">
      <c r="A95" s="154"/>
    </row>
    <row r="96" spans="1:1" s="22" customFormat="1">
      <c r="A96" s="154"/>
    </row>
    <row r="97" spans="1:1" s="22" customFormat="1">
      <c r="A97" s="154"/>
    </row>
    <row r="98" spans="1:1" s="22" customFormat="1">
      <c r="A98" s="154"/>
    </row>
    <row r="99" spans="1:1" s="22" customFormat="1">
      <c r="A99" s="154"/>
    </row>
    <row r="100" spans="1:1" s="22" customFormat="1">
      <c r="A100" s="154"/>
    </row>
    <row r="101" spans="1:1" s="22" customFormat="1">
      <c r="A101" s="154"/>
    </row>
    <row r="102" spans="1:1" s="22" customFormat="1">
      <c r="A102" s="154"/>
    </row>
    <row r="103" spans="1:1" s="22" customFormat="1">
      <c r="A103" s="154"/>
    </row>
    <row r="104" spans="1:1" s="22" customFormat="1">
      <c r="A104" s="154"/>
    </row>
    <row r="105" spans="1:1" s="22" customFormat="1">
      <c r="A105" s="154"/>
    </row>
    <row r="106" spans="1:1" s="22" customFormat="1">
      <c r="A106" s="154"/>
    </row>
    <row r="107" spans="1:1" s="22" customFormat="1">
      <c r="A107" s="154"/>
    </row>
    <row r="108" spans="1:1" s="22" customFormat="1">
      <c r="A108" s="154"/>
    </row>
    <row r="109" spans="1:1" s="22" customFormat="1">
      <c r="A109" s="154"/>
    </row>
    <row r="110" spans="1:1" s="22" customFormat="1">
      <c r="A110" s="154"/>
    </row>
    <row r="111" spans="1:1" s="22" customFormat="1">
      <c r="A111" s="154"/>
    </row>
    <row r="112" spans="1:1" s="22" customFormat="1">
      <c r="A112" s="154"/>
    </row>
    <row r="113" spans="1:1" s="22" customFormat="1">
      <c r="A113" s="154"/>
    </row>
    <row r="114" spans="1:1" s="22" customFormat="1">
      <c r="A114" s="154"/>
    </row>
    <row r="115" spans="1:1" s="22" customFormat="1">
      <c r="A115" s="154"/>
    </row>
    <row r="116" spans="1:1" s="22" customFormat="1">
      <c r="A116" s="154"/>
    </row>
    <row r="117" spans="1:1" s="22" customFormat="1">
      <c r="A117" s="154"/>
    </row>
    <row r="118" spans="1:1" s="22" customFormat="1">
      <c r="A118" s="154"/>
    </row>
    <row r="119" spans="1:1" s="22" customFormat="1">
      <c r="A119" s="154"/>
    </row>
    <row r="120" spans="1:1" s="22" customFormat="1">
      <c r="A120" s="154"/>
    </row>
    <row r="121" spans="1:1" s="22" customFormat="1">
      <c r="A121" s="154"/>
    </row>
    <row r="122" spans="1:1" s="22" customFormat="1">
      <c r="A122" s="154"/>
    </row>
    <row r="123" spans="1:1" s="22" customFormat="1">
      <c r="A123" s="154"/>
    </row>
    <row r="124" spans="1:1" s="22" customFormat="1">
      <c r="A124" s="154"/>
    </row>
    <row r="125" spans="1:1" s="22" customFormat="1">
      <c r="A125" s="154"/>
    </row>
    <row r="126" spans="1:1" s="22" customFormat="1">
      <c r="A126" s="154"/>
    </row>
    <row r="127" spans="1:1" s="22" customFormat="1">
      <c r="A127" s="154"/>
    </row>
    <row r="128" spans="1:1" s="22" customFormat="1">
      <c r="A128" s="154"/>
    </row>
    <row r="129" spans="1:1" s="22" customFormat="1">
      <c r="A129" s="154"/>
    </row>
    <row r="130" spans="1:1" s="22" customFormat="1">
      <c r="A130" s="154"/>
    </row>
    <row r="131" spans="1:1" s="22" customFormat="1">
      <c r="A131" s="154"/>
    </row>
    <row r="132" spans="1:1" s="22" customFormat="1">
      <c r="A132" s="154"/>
    </row>
    <row r="133" spans="1:1" s="22" customFormat="1">
      <c r="A133" s="154"/>
    </row>
    <row r="134" spans="1:1" s="22" customFormat="1">
      <c r="A134" s="154"/>
    </row>
    <row r="135" spans="1:1" s="22" customFormat="1">
      <c r="A135" s="154"/>
    </row>
    <row r="136" spans="1:1" s="22" customFormat="1">
      <c r="A136" s="154"/>
    </row>
    <row r="137" spans="1:1" s="22" customFormat="1">
      <c r="A137" s="154"/>
    </row>
  </sheetData>
  <mergeCells count="5">
    <mergeCell ref="A3:N3"/>
    <mergeCell ref="A18:N18"/>
    <mergeCell ref="A33:N33"/>
    <mergeCell ref="A48:N48"/>
    <mergeCell ref="A63:N63"/>
  </mergeCells>
  <pageMargins left="0.7" right="0.7" top="0.75" bottom="0.75" header="0.3" footer="0.3"/>
  <pageSetup paperSize="9" scale="21" fitToHeight="0" orientation="landscape" horizontalDpi="300" verticalDpi="3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8C6AD-A86B-4CC3-9CBE-C8D5A95CA38B}">
  <dimension ref="A1:K5"/>
  <sheetViews>
    <sheetView workbookViewId="0">
      <selection activeCell="K1" sqref="A1:K1048576"/>
    </sheetView>
  </sheetViews>
  <sheetFormatPr defaultRowHeight="15"/>
  <cols>
    <col min="1" max="1" width="12.5703125" style="98" bestFit="1" customWidth="1"/>
    <col min="2" max="2" width="4.28515625" style="98" bestFit="1" customWidth="1"/>
    <col min="3" max="3" width="13.5703125" style="98" bestFit="1" customWidth="1"/>
    <col min="4" max="4" width="4.28515625" style="98" bestFit="1" customWidth="1"/>
    <col min="5" max="5" width="12" style="98" bestFit="1" customWidth="1"/>
    <col min="6" max="6" width="4.28515625" style="98" bestFit="1" customWidth="1"/>
    <col min="7" max="7" width="11" style="98" bestFit="1" customWidth="1"/>
    <col min="8" max="8" width="4.28515625" style="98" bestFit="1" customWidth="1"/>
    <col min="9" max="9" width="12" style="98" bestFit="1" customWidth="1"/>
    <col min="10" max="10" width="4.28515625" style="98" bestFit="1" customWidth="1"/>
    <col min="11" max="11" width="13.5703125" style="98" bestFit="1" customWidth="1"/>
  </cols>
  <sheetData>
    <row r="1" spans="1:11">
      <c r="A1" s="99" t="s">
        <v>83</v>
      </c>
    </row>
    <row r="2" spans="1:11" ht="14.45" customHeight="1">
      <c r="A2" s="230"/>
      <c r="B2" s="262" t="s">
        <v>84</v>
      </c>
      <c r="C2" s="264"/>
      <c r="D2" s="262" t="s">
        <v>85</v>
      </c>
      <c r="E2" s="264"/>
      <c r="F2" s="262" t="s">
        <v>86</v>
      </c>
      <c r="G2" s="264"/>
      <c r="H2" s="262" t="s">
        <v>87</v>
      </c>
      <c r="I2" s="264"/>
      <c r="J2" s="262" t="s">
        <v>88</v>
      </c>
      <c r="K2" s="264"/>
    </row>
    <row r="3" spans="1:11" ht="30">
      <c r="A3" s="230" t="s">
        <v>89</v>
      </c>
      <c r="B3" s="103">
        <v>0.43</v>
      </c>
      <c r="C3" s="100">
        <v>1311947511</v>
      </c>
      <c r="D3" s="103">
        <v>0.56999999999999995</v>
      </c>
      <c r="E3" s="100">
        <v>123273339</v>
      </c>
      <c r="F3" s="103">
        <v>0.30457521872438548</v>
      </c>
      <c r="G3" s="100">
        <v>47552823</v>
      </c>
      <c r="H3" s="103">
        <v>0.57894780329399298</v>
      </c>
      <c r="I3" s="166">
        <v>435896745</v>
      </c>
      <c r="J3" s="103">
        <v>0.46239327760895671</v>
      </c>
      <c r="K3" s="100">
        <v>1918670418</v>
      </c>
    </row>
    <row r="4" spans="1:11" ht="45">
      <c r="A4" s="230" t="s">
        <v>90</v>
      </c>
      <c r="B4" s="103">
        <v>0.26</v>
      </c>
      <c r="C4" s="100">
        <v>781821999</v>
      </c>
      <c r="D4" s="103">
        <v>0.31</v>
      </c>
      <c r="E4" s="100">
        <v>66788052</v>
      </c>
      <c r="F4" s="103">
        <v>0.24814185719352333</v>
      </c>
      <c r="G4" s="100">
        <v>38741976</v>
      </c>
      <c r="H4" s="103">
        <v>0.23735963356163509</v>
      </c>
      <c r="I4" s="166">
        <v>178710915</v>
      </c>
      <c r="J4" s="103">
        <v>0.25691767239662894</v>
      </c>
      <c r="K4" s="100">
        <v>1066062942</v>
      </c>
    </row>
    <row r="5" spans="1:11" ht="30.75" thickBot="1">
      <c r="A5" s="230" t="s">
        <v>91</v>
      </c>
      <c r="B5" s="104">
        <v>0.31</v>
      </c>
      <c r="C5" s="101">
        <v>930631568</v>
      </c>
      <c r="D5" s="104">
        <v>0.12</v>
      </c>
      <c r="E5" s="101">
        <v>25931264</v>
      </c>
      <c r="F5" s="104">
        <v>0.44728292408209119</v>
      </c>
      <c r="G5" s="101">
        <v>69833540</v>
      </c>
      <c r="H5" s="104">
        <v>0.18369256314437196</v>
      </c>
      <c r="I5" s="102">
        <v>138304334</v>
      </c>
      <c r="J5" s="104">
        <v>0.28068904999441435</v>
      </c>
      <c r="K5" s="101">
        <v>1164700706</v>
      </c>
    </row>
  </sheetData>
  <mergeCells count="5">
    <mergeCell ref="J2:K2"/>
    <mergeCell ref="B2:C2"/>
    <mergeCell ref="D2:E2"/>
    <mergeCell ref="F2:G2"/>
    <mergeCell ref="H2:I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F9673-D9D5-4FAC-9151-DDA380A72268}">
  <dimension ref="A1:G17"/>
  <sheetViews>
    <sheetView showGridLines="0" workbookViewId="0"/>
  </sheetViews>
  <sheetFormatPr defaultColWidth="12.42578125" defaultRowHeight="15"/>
  <cols>
    <col min="1" max="1" width="30.42578125" style="98" customWidth="1"/>
    <col min="2" max="3" width="12.42578125" style="98"/>
    <col min="4" max="4" width="14.42578125" style="98" customWidth="1"/>
    <col min="5" max="5" width="16.140625" style="98" customWidth="1"/>
    <col min="6" max="16384" width="12.42578125" style="98"/>
  </cols>
  <sheetData>
    <row r="1" spans="1:7">
      <c r="A1" s="81"/>
    </row>
    <row r="2" spans="1:7" s="89" customFormat="1">
      <c r="A2" s="85"/>
    </row>
    <row r="3" spans="1:7">
      <c r="A3" s="277" t="s">
        <v>1</v>
      </c>
      <c r="B3" s="278"/>
      <c r="C3" s="278"/>
      <c r="D3" s="278"/>
      <c r="E3" s="278"/>
      <c r="F3" s="279"/>
    </row>
    <row r="4" spans="1:7" ht="45">
      <c r="A4" s="27" t="s">
        <v>2</v>
      </c>
      <c r="B4" s="28" t="s">
        <v>3</v>
      </c>
      <c r="C4" s="28" t="s">
        <v>4</v>
      </c>
      <c r="D4" s="28" t="s">
        <v>5</v>
      </c>
      <c r="E4" s="28" t="s">
        <v>6</v>
      </c>
      <c r="F4" s="29" t="s">
        <v>7</v>
      </c>
    </row>
    <row r="5" spans="1:7">
      <c r="A5" s="24">
        <v>43525</v>
      </c>
      <c r="B5" s="3">
        <v>6211</v>
      </c>
      <c r="C5" s="3">
        <v>775</v>
      </c>
      <c r="D5" s="3">
        <v>711</v>
      </c>
      <c r="E5" s="3">
        <v>1656</v>
      </c>
      <c r="F5" s="3">
        <v>9353</v>
      </c>
    </row>
    <row r="6" spans="1:7">
      <c r="A6" s="24">
        <v>43556</v>
      </c>
      <c r="B6" s="3">
        <v>4849</v>
      </c>
      <c r="C6" s="3">
        <v>621</v>
      </c>
      <c r="D6" s="3">
        <v>576</v>
      </c>
      <c r="E6" s="3">
        <v>1170</v>
      </c>
      <c r="F6" s="3">
        <v>7216</v>
      </c>
    </row>
    <row r="7" spans="1:7">
      <c r="A7" s="24">
        <v>43586</v>
      </c>
      <c r="B7" s="3">
        <v>6009</v>
      </c>
      <c r="C7" s="3">
        <v>727</v>
      </c>
      <c r="D7" s="3">
        <v>747</v>
      </c>
      <c r="E7" s="3">
        <v>1545</v>
      </c>
      <c r="F7" s="3">
        <v>9028</v>
      </c>
    </row>
    <row r="8" spans="1:7">
      <c r="A8" s="24">
        <v>43617</v>
      </c>
      <c r="B8" s="3">
        <v>5001</v>
      </c>
      <c r="C8" s="3">
        <v>634</v>
      </c>
      <c r="D8" s="3">
        <v>626</v>
      </c>
      <c r="E8" s="3">
        <v>1403</v>
      </c>
      <c r="F8" s="3">
        <v>7664</v>
      </c>
    </row>
    <row r="9" spans="1:7">
      <c r="A9" s="24">
        <v>43647</v>
      </c>
      <c r="B9" s="3">
        <v>5942</v>
      </c>
      <c r="C9" s="3">
        <v>715</v>
      </c>
      <c r="D9" s="3">
        <v>675</v>
      </c>
      <c r="E9" s="3">
        <v>1304</v>
      </c>
      <c r="F9" s="3">
        <v>8636</v>
      </c>
    </row>
    <row r="10" spans="1:7">
      <c r="A10" s="24">
        <v>43678</v>
      </c>
      <c r="B10" s="3">
        <v>5874</v>
      </c>
      <c r="C10" s="3">
        <v>716</v>
      </c>
      <c r="D10" s="3">
        <v>712</v>
      </c>
      <c r="E10" s="3">
        <v>1557</v>
      </c>
      <c r="F10" s="3">
        <v>8859</v>
      </c>
    </row>
    <row r="11" spans="1:7">
      <c r="A11" s="24">
        <v>43709</v>
      </c>
      <c r="B11" s="3">
        <v>5692</v>
      </c>
      <c r="C11" s="3">
        <v>678</v>
      </c>
      <c r="D11" s="3">
        <v>731</v>
      </c>
      <c r="E11" s="3">
        <v>1434</v>
      </c>
      <c r="F11" s="3">
        <v>8535</v>
      </c>
    </row>
    <row r="12" spans="1:7">
      <c r="A12" s="24">
        <v>43739</v>
      </c>
      <c r="B12" s="3">
        <v>5865</v>
      </c>
      <c r="C12" s="3">
        <v>710</v>
      </c>
      <c r="D12" s="3">
        <v>710</v>
      </c>
      <c r="E12" s="3">
        <v>1308</v>
      </c>
      <c r="F12" s="3">
        <v>8593</v>
      </c>
    </row>
    <row r="13" spans="1:7">
      <c r="A13" s="24">
        <v>43770</v>
      </c>
      <c r="B13" s="3">
        <v>5759</v>
      </c>
      <c r="C13" s="3">
        <v>718</v>
      </c>
      <c r="D13" s="3">
        <v>722</v>
      </c>
      <c r="E13" s="3">
        <v>1432</v>
      </c>
      <c r="F13" s="3">
        <v>8631</v>
      </c>
    </row>
    <row r="14" spans="1:7">
      <c r="A14" s="24">
        <v>43800</v>
      </c>
      <c r="B14" s="3">
        <v>4640</v>
      </c>
      <c r="C14" s="3">
        <v>595</v>
      </c>
      <c r="D14" s="3">
        <v>571</v>
      </c>
      <c r="E14" s="3">
        <v>1184</v>
      </c>
      <c r="F14" s="3">
        <v>6990</v>
      </c>
    </row>
    <row r="15" spans="1:7">
      <c r="A15" s="24">
        <v>43831</v>
      </c>
      <c r="B15" s="3">
        <v>4941</v>
      </c>
      <c r="C15" s="3">
        <v>627</v>
      </c>
      <c r="D15" s="3">
        <v>671</v>
      </c>
      <c r="E15" s="3">
        <v>1065</v>
      </c>
      <c r="F15" s="3">
        <v>7304</v>
      </c>
    </row>
    <row r="16" spans="1:7">
      <c r="A16" s="24">
        <v>43862</v>
      </c>
      <c r="B16" s="3">
        <v>5967</v>
      </c>
      <c r="C16" s="3">
        <v>724</v>
      </c>
      <c r="D16" s="3">
        <v>730</v>
      </c>
      <c r="E16" s="3">
        <v>1419</v>
      </c>
      <c r="F16" s="3">
        <v>8840</v>
      </c>
      <c r="G16" s="5"/>
    </row>
    <row r="17" spans="1:6">
      <c r="A17" s="24">
        <v>43891</v>
      </c>
      <c r="B17" s="3">
        <v>5704</v>
      </c>
      <c r="C17" s="3">
        <v>723</v>
      </c>
      <c r="D17" s="3">
        <v>620</v>
      </c>
      <c r="E17" s="3">
        <v>1461</v>
      </c>
      <c r="F17" s="3">
        <v>8508</v>
      </c>
    </row>
  </sheetData>
  <mergeCells count="1">
    <mergeCell ref="A3:F3"/>
  </mergeCells>
  <pageMargins left="0.7" right="0.7" top="0.75" bottom="0.75" header="0.3" footer="0.3"/>
  <pageSetup paperSize="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5E5B3-E55D-43B6-AC69-07E143FBD963}">
  <dimension ref="A1:AM339"/>
  <sheetViews>
    <sheetView zoomScale="90" zoomScaleNormal="90" workbookViewId="0">
      <pane xSplit="1" topLeftCell="B1" activePane="topRight" state="frozen"/>
      <selection activeCell="A101" sqref="A101"/>
      <selection pane="topRight" sqref="A1:B1"/>
    </sheetView>
  </sheetViews>
  <sheetFormatPr defaultColWidth="8.85546875" defaultRowHeight="15"/>
  <cols>
    <col min="1" max="1" width="55.7109375" style="98" bestFit="1" customWidth="1"/>
    <col min="2" max="2" width="9.28515625" style="98" customWidth="1"/>
    <col min="3" max="3" width="10.28515625" style="98" customWidth="1"/>
    <col min="4" max="5" width="9.28515625" style="98" customWidth="1"/>
    <col min="6" max="6" width="9.42578125" style="98" customWidth="1"/>
    <col min="7" max="8" width="9.28515625" style="98" customWidth="1"/>
    <col min="9" max="9" width="9.42578125" style="98" customWidth="1"/>
    <col min="10" max="11" width="9.28515625" style="98" customWidth="1"/>
    <col min="12" max="12" width="9.42578125" style="98" customWidth="1"/>
    <col min="13" max="16" width="9.28515625" style="98" customWidth="1"/>
    <col min="17" max="18" width="8.85546875" style="98"/>
    <col min="19" max="20" width="10" style="98" bestFit="1" customWidth="1"/>
    <col min="21" max="22" width="8.85546875" style="98"/>
    <col min="23" max="23" width="10" style="98" bestFit="1" customWidth="1"/>
    <col min="24" max="27" width="8.85546875" style="98"/>
    <col min="28" max="28" width="10" style="98" bestFit="1" customWidth="1"/>
    <col min="29" max="30" width="8.85546875" style="98"/>
    <col min="31" max="32" width="10" style="98" bestFit="1" customWidth="1"/>
    <col min="33" max="16384" width="8.85546875" style="98"/>
  </cols>
  <sheetData>
    <row r="1" spans="1:2" ht="28.9" customHeight="1">
      <c r="A1" s="283" t="s">
        <v>92</v>
      </c>
      <c r="B1" s="284"/>
    </row>
    <row r="2" spans="1:2">
      <c r="A2" s="199">
        <v>42795</v>
      </c>
      <c r="B2" s="3">
        <v>3843</v>
      </c>
    </row>
    <row r="3" spans="1:2">
      <c r="A3" s="199">
        <v>42826</v>
      </c>
      <c r="B3" s="3">
        <v>2719</v>
      </c>
    </row>
    <row r="4" spans="1:2">
      <c r="A4" s="199">
        <v>42856</v>
      </c>
      <c r="B4" s="3">
        <v>3968</v>
      </c>
    </row>
    <row r="5" spans="1:2">
      <c r="A5" s="199">
        <v>42887</v>
      </c>
      <c r="B5" s="3">
        <v>3513</v>
      </c>
    </row>
    <row r="6" spans="1:2">
      <c r="A6" s="199">
        <v>42917</v>
      </c>
      <c r="B6" s="3">
        <v>3363</v>
      </c>
    </row>
    <row r="7" spans="1:2">
      <c r="A7" s="199">
        <v>42948</v>
      </c>
      <c r="B7" s="3">
        <v>3850</v>
      </c>
    </row>
    <row r="8" spans="1:2">
      <c r="A8" s="199">
        <v>42979</v>
      </c>
      <c r="B8" s="26">
        <v>3469</v>
      </c>
    </row>
    <row r="9" spans="1:2">
      <c r="A9" s="199">
        <v>43009</v>
      </c>
      <c r="B9" s="3">
        <v>3865</v>
      </c>
    </row>
    <row r="10" spans="1:2">
      <c r="A10" s="199">
        <v>43040</v>
      </c>
      <c r="B10" s="3">
        <v>4399</v>
      </c>
    </row>
    <row r="11" spans="1:2">
      <c r="A11" s="199">
        <v>43070</v>
      </c>
      <c r="B11" s="3">
        <v>3809</v>
      </c>
    </row>
    <row r="12" spans="1:2">
      <c r="A12" s="199">
        <v>43101</v>
      </c>
      <c r="B12" s="3">
        <v>4157</v>
      </c>
    </row>
    <row r="13" spans="1:2">
      <c r="A13" s="199">
        <v>43132</v>
      </c>
      <c r="B13" s="3">
        <v>4342</v>
      </c>
    </row>
    <row r="14" spans="1:2">
      <c r="A14" s="200">
        <v>43160</v>
      </c>
      <c r="B14" s="201">
        <v>3409</v>
      </c>
    </row>
    <row r="15" spans="1:2">
      <c r="A15" s="200">
        <v>43191</v>
      </c>
      <c r="B15" s="202">
        <v>1940</v>
      </c>
    </row>
    <row r="16" spans="1:2">
      <c r="A16" s="199">
        <v>43221</v>
      </c>
      <c r="B16" s="202">
        <v>2319</v>
      </c>
    </row>
    <row r="17" spans="1:2">
      <c r="A17" s="199">
        <v>43252</v>
      </c>
      <c r="B17" s="203">
        <v>2216</v>
      </c>
    </row>
    <row r="18" spans="1:2">
      <c r="A18" s="200">
        <v>43282</v>
      </c>
      <c r="B18" s="3">
        <v>2504</v>
      </c>
    </row>
    <row r="19" spans="1:2">
      <c r="A19" s="200">
        <v>43313</v>
      </c>
      <c r="B19" s="26">
        <v>2702</v>
      </c>
    </row>
    <row r="20" spans="1:2">
      <c r="A20" s="200">
        <v>43344</v>
      </c>
      <c r="B20" s="3">
        <v>2212</v>
      </c>
    </row>
    <row r="21" spans="1:2">
      <c r="A21" s="200">
        <v>43374</v>
      </c>
      <c r="B21" s="3">
        <v>2381</v>
      </c>
    </row>
    <row r="22" spans="1:2">
      <c r="A22" s="200">
        <v>43405</v>
      </c>
      <c r="B22" s="3">
        <v>2490</v>
      </c>
    </row>
    <row r="23" spans="1:2">
      <c r="A23" s="200">
        <v>43435</v>
      </c>
      <c r="B23" s="3">
        <v>1767</v>
      </c>
    </row>
    <row r="24" spans="1:2">
      <c r="A24" s="200">
        <v>43466</v>
      </c>
      <c r="B24" s="26">
        <v>1608</v>
      </c>
    </row>
    <row r="25" spans="1:2">
      <c r="A25" s="200">
        <v>43497</v>
      </c>
      <c r="B25" s="3">
        <v>1633</v>
      </c>
    </row>
    <row r="26" spans="1:2">
      <c r="A26" s="200">
        <v>43525</v>
      </c>
      <c r="B26" s="3">
        <v>1455</v>
      </c>
    </row>
    <row r="27" spans="1:2">
      <c r="A27" s="200">
        <v>43556</v>
      </c>
      <c r="B27" s="204">
        <v>1285</v>
      </c>
    </row>
    <row r="28" spans="1:2">
      <c r="A28" s="200">
        <v>43586</v>
      </c>
      <c r="B28" s="3">
        <v>1568</v>
      </c>
    </row>
    <row r="29" spans="1:2">
      <c r="A29" s="200">
        <v>43617</v>
      </c>
      <c r="B29" s="26">
        <v>1404</v>
      </c>
    </row>
    <row r="30" spans="1:2">
      <c r="A30" s="200">
        <v>43647</v>
      </c>
      <c r="B30" s="3">
        <v>1562</v>
      </c>
    </row>
    <row r="31" spans="1:2">
      <c r="A31" s="200">
        <v>43678</v>
      </c>
      <c r="B31" s="3">
        <v>1532</v>
      </c>
    </row>
    <row r="32" spans="1:2">
      <c r="A32" s="200">
        <v>43709</v>
      </c>
      <c r="B32" s="26">
        <v>1575</v>
      </c>
    </row>
    <row r="33" spans="1:3">
      <c r="A33" s="200">
        <v>43739</v>
      </c>
      <c r="B33" s="3">
        <v>1543</v>
      </c>
    </row>
    <row r="34" spans="1:3">
      <c r="A34" s="200">
        <v>43770</v>
      </c>
      <c r="B34" s="26">
        <v>1483</v>
      </c>
    </row>
    <row r="35" spans="1:3">
      <c r="A35" s="200">
        <v>43800</v>
      </c>
      <c r="B35" s="3">
        <v>1056</v>
      </c>
    </row>
    <row r="36" spans="1:3">
      <c r="A36" s="200">
        <v>43831</v>
      </c>
      <c r="B36" s="26">
        <v>1283</v>
      </c>
    </row>
    <row r="37" spans="1:3">
      <c r="A37" s="200">
        <v>43862</v>
      </c>
      <c r="B37" s="3">
        <v>1773</v>
      </c>
    </row>
    <row r="38" spans="1:3">
      <c r="A38" s="200">
        <v>43891</v>
      </c>
      <c r="B38" s="3">
        <v>1660</v>
      </c>
    </row>
    <row r="39" spans="1:3">
      <c r="A39" s="200">
        <v>43922</v>
      </c>
      <c r="B39" s="3">
        <v>1203</v>
      </c>
    </row>
    <row r="41" spans="1:3" ht="30" customHeight="1">
      <c r="A41" s="283" t="s">
        <v>93</v>
      </c>
      <c r="B41" s="284"/>
      <c r="C41" s="284"/>
    </row>
    <row r="42" spans="1:3">
      <c r="A42" s="205"/>
      <c r="B42" s="198" t="s">
        <v>94</v>
      </c>
      <c r="C42" s="198" t="s">
        <v>95</v>
      </c>
    </row>
    <row r="43" spans="1:3">
      <c r="A43" s="199">
        <v>42795</v>
      </c>
      <c r="B43" s="3">
        <v>205</v>
      </c>
      <c r="C43" s="3">
        <v>74</v>
      </c>
    </row>
    <row r="44" spans="1:3">
      <c r="A44" s="199">
        <v>42826</v>
      </c>
      <c r="B44" s="3">
        <v>150</v>
      </c>
      <c r="C44" s="3">
        <v>39</v>
      </c>
    </row>
    <row r="45" spans="1:3">
      <c r="A45" s="199">
        <v>42856</v>
      </c>
      <c r="B45" s="3">
        <v>214</v>
      </c>
      <c r="C45" s="3">
        <v>83</v>
      </c>
    </row>
    <row r="46" spans="1:3">
      <c r="A46" s="199">
        <v>42887</v>
      </c>
      <c r="B46" s="3">
        <v>169</v>
      </c>
      <c r="C46" s="3">
        <v>58</v>
      </c>
    </row>
    <row r="47" spans="1:3">
      <c r="A47" s="199">
        <v>42917</v>
      </c>
      <c r="B47" s="3">
        <v>165</v>
      </c>
      <c r="C47" s="3">
        <v>64</v>
      </c>
    </row>
    <row r="48" spans="1:3">
      <c r="A48" s="199">
        <v>42948</v>
      </c>
      <c r="B48" s="3">
        <v>210</v>
      </c>
      <c r="C48" s="3">
        <v>68</v>
      </c>
    </row>
    <row r="49" spans="1:3">
      <c r="A49" s="199">
        <v>42979</v>
      </c>
      <c r="B49" s="3">
        <v>209</v>
      </c>
      <c r="C49" s="3">
        <v>64</v>
      </c>
    </row>
    <row r="50" spans="1:3">
      <c r="A50" s="199">
        <v>43009</v>
      </c>
      <c r="B50" s="3">
        <v>215</v>
      </c>
      <c r="C50" s="3">
        <v>79</v>
      </c>
    </row>
    <row r="51" spans="1:3">
      <c r="A51" s="199">
        <v>43040</v>
      </c>
      <c r="B51" s="3">
        <v>185</v>
      </c>
      <c r="C51" s="3">
        <v>76</v>
      </c>
    </row>
    <row r="52" spans="1:3">
      <c r="A52" s="199">
        <v>43070</v>
      </c>
      <c r="B52" s="3">
        <v>169</v>
      </c>
      <c r="C52" s="3">
        <v>40</v>
      </c>
    </row>
    <row r="53" spans="1:3">
      <c r="A53" s="199">
        <v>43101</v>
      </c>
      <c r="B53" s="3">
        <v>156</v>
      </c>
      <c r="C53" s="3">
        <v>41</v>
      </c>
    </row>
    <row r="54" spans="1:3">
      <c r="A54" s="199">
        <v>43132</v>
      </c>
      <c r="B54" s="3">
        <v>197</v>
      </c>
      <c r="C54" s="3">
        <v>53</v>
      </c>
    </row>
    <row r="55" spans="1:3">
      <c r="A55" s="199">
        <v>43160</v>
      </c>
      <c r="B55" s="26">
        <v>162</v>
      </c>
      <c r="C55" s="26">
        <v>53</v>
      </c>
    </row>
    <row r="56" spans="1:3">
      <c r="A56" s="200">
        <v>43191</v>
      </c>
      <c r="B56" s="3">
        <v>155</v>
      </c>
      <c r="C56" s="206">
        <v>40</v>
      </c>
    </row>
    <row r="57" spans="1:3">
      <c r="A57" s="200">
        <v>43221</v>
      </c>
      <c r="B57" s="35">
        <v>154</v>
      </c>
      <c r="C57" s="207">
        <v>155</v>
      </c>
    </row>
    <row r="58" spans="1:3">
      <c r="A58" s="200">
        <v>43252</v>
      </c>
      <c r="B58" s="208">
        <v>138</v>
      </c>
      <c r="C58" s="209">
        <v>95</v>
      </c>
    </row>
    <row r="59" spans="1:3">
      <c r="A59" s="200">
        <v>43282</v>
      </c>
      <c r="B59" s="210">
        <v>201</v>
      </c>
      <c r="C59" s="211">
        <v>52</v>
      </c>
    </row>
    <row r="60" spans="1:3">
      <c r="A60" s="200">
        <v>43313</v>
      </c>
      <c r="B60" s="208">
        <v>187</v>
      </c>
      <c r="C60" s="208">
        <v>80</v>
      </c>
    </row>
    <row r="61" spans="1:3">
      <c r="A61" s="200">
        <v>43344</v>
      </c>
      <c r="B61" s="201">
        <v>185</v>
      </c>
      <c r="C61" s="212">
        <v>59</v>
      </c>
    </row>
    <row r="62" spans="1:3">
      <c r="A62" s="200">
        <v>43374</v>
      </c>
      <c r="B62" s="213">
        <v>237</v>
      </c>
      <c r="C62" s="212">
        <v>51</v>
      </c>
    </row>
    <row r="63" spans="1:3">
      <c r="A63" s="200">
        <v>43405</v>
      </c>
      <c r="B63" s="203">
        <v>201</v>
      </c>
      <c r="C63" s="212">
        <v>53</v>
      </c>
    </row>
    <row r="64" spans="1:3">
      <c r="A64" s="200">
        <v>43435</v>
      </c>
      <c r="B64" s="208">
        <v>156</v>
      </c>
      <c r="C64" s="208">
        <v>40</v>
      </c>
    </row>
    <row r="65" spans="1:3">
      <c r="A65" s="200">
        <v>43466</v>
      </c>
      <c r="B65" s="208">
        <v>68</v>
      </c>
      <c r="C65" s="208">
        <v>17</v>
      </c>
    </row>
    <row r="66" spans="1:3">
      <c r="A66" s="200">
        <v>43497</v>
      </c>
      <c r="B66" s="208">
        <v>58</v>
      </c>
      <c r="C66" s="208">
        <v>13</v>
      </c>
    </row>
    <row r="67" spans="1:3">
      <c r="A67" s="200">
        <v>43525</v>
      </c>
      <c r="B67" s="208">
        <v>51</v>
      </c>
      <c r="C67" s="208">
        <v>7</v>
      </c>
    </row>
    <row r="68" spans="1:3">
      <c r="A68" s="200">
        <v>43556</v>
      </c>
      <c r="B68" s="208">
        <v>87</v>
      </c>
      <c r="C68" s="208">
        <v>19</v>
      </c>
    </row>
    <row r="69" spans="1:3">
      <c r="A69" s="200">
        <v>43586</v>
      </c>
      <c r="B69" s="208">
        <v>84</v>
      </c>
      <c r="C69" s="208">
        <v>8</v>
      </c>
    </row>
    <row r="70" spans="1:3">
      <c r="A70" s="200">
        <v>43617</v>
      </c>
      <c r="B70" s="208">
        <v>137</v>
      </c>
      <c r="C70" s="208">
        <v>17</v>
      </c>
    </row>
    <row r="71" spans="1:3">
      <c r="A71" s="200">
        <v>43647</v>
      </c>
      <c r="B71" s="208">
        <v>113</v>
      </c>
      <c r="C71" s="208">
        <v>17</v>
      </c>
    </row>
    <row r="72" spans="1:3">
      <c r="A72" s="200">
        <v>43678</v>
      </c>
      <c r="B72" s="208">
        <v>90</v>
      </c>
      <c r="C72" s="208">
        <v>21</v>
      </c>
    </row>
    <row r="73" spans="1:3">
      <c r="A73" s="200">
        <v>43709</v>
      </c>
      <c r="B73" s="208">
        <v>48</v>
      </c>
      <c r="C73" s="208">
        <v>12</v>
      </c>
    </row>
    <row r="74" spans="1:3">
      <c r="A74" s="200">
        <v>43739</v>
      </c>
      <c r="B74" s="208">
        <v>114</v>
      </c>
      <c r="C74" s="208">
        <v>16</v>
      </c>
    </row>
    <row r="75" spans="1:3">
      <c r="A75" s="200">
        <v>43770</v>
      </c>
      <c r="B75" s="208">
        <v>51</v>
      </c>
      <c r="C75" s="208">
        <v>18</v>
      </c>
    </row>
    <row r="76" spans="1:3">
      <c r="A76" s="200">
        <v>43800</v>
      </c>
      <c r="B76" s="208">
        <v>80</v>
      </c>
      <c r="C76" s="208">
        <v>12</v>
      </c>
    </row>
    <row r="77" spans="1:3">
      <c r="A77" s="200">
        <v>43831</v>
      </c>
      <c r="B77" s="208">
        <v>59</v>
      </c>
      <c r="C77" s="208">
        <v>19</v>
      </c>
    </row>
    <row r="78" spans="1:3">
      <c r="A78" s="200">
        <v>43862</v>
      </c>
      <c r="B78" s="208">
        <v>53</v>
      </c>
      <c r="C78" s="208">
        <v>14</v>
      </c>
    </row>
    <row r="79" spans="1:3">
      <c r="A79" s="200">
        <v>43891</v>
      </c>
      <c r="B79" s="208">
        <v>83</v>
      </c>
      <c r="C79" s="208">
        <v>12</v>
      </c>
    </row>
    <row r="80" spans="1:3">
      <c r="A80" s="200">
        <v>43922</v>
      </c>
      <c r="B80" s="208">
        <v>60</v>
      </c>
      <c r="C80" s="208">
        <v>27</v>
      </c>
    </row>
    <row r="82" spans="1:3" ht="30" customHeight="1">
      <c r="A82" s="285" t="s">
        <v>96</v>
      </c>
      <c r="B82" s="286"/>
      <c r="C82" s="286"/>
    </row>
    <row r="83" spans="1:3">
      <c r="A83" s="205"/>
      <c r="B83" s="198" t="s">
        <v>94</v>
      </c>
      <c r="C83" s="198" t="s">
        <v>95</v>
      </c>
    </row>
    <row r="84" spans="1:3">
      <c r="A84" s="199">
        <v>42795</v>
      </c>
      <c r="B84" s="3">
        <v>131</v>
      </c>
      <c r="C84" s="3">
        <v>40</v>
      </c>
    </row>
    <row r="85" spans="1:3">
      <c r="A85" s="199">
        <v>42826</v>
      </c>
      <c r="B85" s="3">
        <v>91</v>
      </c>
      <c r="C85" s="3">
        <v>24</v>
      </c>
    </row>
    <row r="86" spans="1:3">
      <c r="A86" s="199">
        <v>42856</v>
      </c>
      <c r="B86" s="3">
        <v>150</v>
      </c>
      <c r="C86" s="3">
        <v>41</v>
      </c>
    </row>
    <row r="87" spans="1:3">
      <c r="A87" s="199">
        <v>42887</v>
      </c>
      <c r="B87" s="3">
        <v>114</v>
      </c>
      <c r="C87" s="3">
        <v>36</v>
      </c>
    </row>
    <row r="88" spans="1:3">
      <c r="A88" s="199">
        <v>42917</v>
      </c>
      <c r="B88" s="3">
        <v>128</v>
      </c>
      <c r="C88" s="3">
        <v>38</v>
      </c>
    </row>
    <row r="89" spans="1:3">
      <c r="A89" s="199">
        <v>42948</v>
      </c>
      <c r="B89" s="3">
        <v>148</v>
      </c>
      <c r="C89" s="3">
        <v>43</v>
      </c>
    </row>
    <row r="90" spans="1:3">
      <c r="A90" s="199">
        <v>42979</v>
      </c>
      <c r="B90" s="3">
        <v>141</v>
      </c>
      <c r="C90" s="3">
        <v>40</v>
      </c>
    </row>
    <row r="91" spans="1:3">
      <c r="A91" s="199">
        <v>43009</v>
      </c>
      <c r="B91" s="3">
        <v>156</v>
      </c>
      <c r="C91" s="3">
        <v>52</v>
      </c>
    </row>
    <row r="92" spans="1:3">
      <c r="A92" s="199">
        <v>43040</v>
      </c>
      <c r="B92" s="3">
        <v>123</v>
      </c>
      <c r="C92" s="3">
        <v>51</v>
      </c>
    </row>
    <row r="93" spans="1:3">
      <c r="A93" s="199">
        <v>43070</v>
      </c>
      <c r="B93" s="3">
        <v>101</v>
      </c>
      <c r="C93" s="3">
        <v>20</v>
      </c>
    </row>
    <row r="94" spans="1:3">
      <c r="A94" s="199">
        <v>43101</v>
      </c>
      <c r="B94" s="3">
        <v>100</v>
      </c>
      <c r="C94" s="3">
        <v>28</v>
      </c>
    </row>
    <row r="95" spans="1:3">
      <c r="A95" s="199">
        <v>43132</v>
      </c>
      <c r="B95" s="208">
        <v>138</v>
      </c>
      <c r="C95" s="208">
        <v>31</v>
      </c>
    </row>
    <row r="96" spans="1:3">
      <c r="A96" s="199">
        <v>43160</v>
      </c>
      <c r="B96" s="208">
        <v>103</v>
      </c>
      <c r="C96" s="208">
        <v>40</v>
      </c>
    </row>
    <row r="97" spans="1:3">
      <c r="A97" s="199">
        <v>43191</v>
      </c>
      <c r="B97" s="208">
        <v>105</v>
      </c>
      <c r="C97" s="208">
        <v>26</v>
      </c>
    </row>
    <row r="98" spans="1:3">
      <c r="A98" s="199">
        <v>43221</v>
      </c>
      <c r="B98" s="208">
        <v>98</v>
      </c>
      <c r="C98" s="208">
        <v>29</v>
      </c>
    </row>
    <row r="99" spans="1:3">
      <c r="A99" s="199">
        <v>43252</v>
      </c>
      <c r="B99" s="208">
        <v>87</v>
      </c>
      <c r="C99" s="208">
        <v>57</v>
      </c>
    </row>
    <row r="100" spans="1:3">
      <c r="A100" s="199">
        <v>43282</v>
      </c>
      <c r="B100" s="208">
        <v>129</v>
      </c>
      <c r="C100" s="208">
        <v>28</v>
      </c>
    </row>
    <row r="101" spans="1:3">
      <c r="A101" s="199">
        <v>43313</v>
      </c>
      <c r="B101" s="208">
        <v>110</v>
      </c>
      <c r="C101" s="208">
        <v>47</v>
      </c>
    </row>
    <row r="102" spans="1:3">
      <c r="A102" s="199">
        <v>43344</v>
      </c>
      <c r="B102" s="214">
        <v>107</v>
      </c>
      <c r="C102" s="212">
        <v>29</v>
      </c>
    </row>
    <row r="103" spans="1:3">
      <c r="A103" s="199">
        <v>43374</v>
      </c>
      <c r="B103" s="3">
        <v>162</v>
      </c>
      <c r="C103" s="3">
        <v>33</v>
      </c>
    </row>
    <row r="104" spans="1:3">
      <c r="A104" s="199">
        <v>43405</v>
      </c>
      <c r="B104" s="3">
        <v>132</v>
      </c>
      <c r="C104" s="3">
        <v>32</v>
      </c>
    </row>
    <row r="105" spans="1:3">
      <c r="A105" s="199">
        <v>43435</v>
      </c>
      <c r="B105" s="3">
        <v>103</v>
      </c>
      <c r="C105" s="3">
        <v>24</v>
      </c>
    </row>
    <row r="106" spans="1:3">
      <c r="A106" s="199">
        <v>43466</v>
      </c>
      <c r="B106" s="3">
        <v>47</v>
      </c>
      <c r="C106" s="3">
        <v>8</v>
      </c>
    </row>
    <row r="107" spans="1:3">
      <c r="A107" s="199">
        <v>43497</v>
      </c>
      <c r="B107" s="3">
        <v>35</v>
      </c>
      <c r="C107" s="3">
        <v>9</v>
      </c>
    </row>
    <row r="108" spans="1:3">
      <c r="A108" s="199">
        <v>43525</v>
      </c>
      <c r="B108" s="3">
        <v>33</v>
      </c>
      <c r="C108" s="3">
        <v>4</v>
      </c>
    </row>
    <row r="109" spans="1:3">
      <c r="A109" s="199">
        <v>43556</v>
      </c>
      <c r="B109" s="3">
        <v>66</v>
      </c>
      <c r="C109" s="3">
        <v>8</v>
      </c>
    </row>
    <row r="110" spans="1:3">
      <c r="A110" s="199">
        <v>43586</v>
      </c>
      <c r="B110" s="3">
        <v>71</v>
      </c>
      <c r="C110" s="3">
        <v>4</v>
      </c>
    </row>
    <row r="111" spans="1:3">
      <c r="A111" s="199">
        <v>43617</v>
      </c>
      <c r="B111" s="3">
        <v>94</v>
      </c>
      <c r="C111" s="3">
        <v>13</v>
      </c>
    </row>
    <row r="112" spans="1:3">
      <c r="A112" s="199">
        <v>43647</v>
      </c>
      <c r="B112" s="3">
        <v>83</v>
      </c>
      <c r="C112" s="3">
        <v>11</v>
      </c>
    </row>
    <row r="113" spans="1:3">
      <c r="A113" s="199">
        <v>43678</v>
      </c>
      <c r="B113" s="3">
        <v>60</v>
      </c>
      <c r="C113" s="3">
        <v>11</v>
      </c>
    </row>
    <row r="114" spans="1:3">
      <c r="A114" s="199">
        <v>43709</v>
      </c>
      <c r="B114" s="3">
        <v>31</v>
      </c>
      <c r="C114" s="3">
        <v>5</v>
      </c>
    </row>
    <row r="115" spans="1:3">
      <c r="A115" s="199">
        <v>43739</v>
      </c>
      <c r="B115" s="3">
        <v>74</v>
      </c>
      <c r="C115" s="3">
        <v>8</v>
      </c>
    </row>
    <row r="116" spans="1:3">
      <c r="A116" s="199">
        <v>43770</v>
      </c>
      <c r="B116" s="26">
        <v>37</v>
      </c>
      <c r="C116" s="26">
        <v>14</v>
      </c>
    </row>
    <row r="117" spans="1:3">
      <c r="A117" s="200">
        <v>43800</v>
      </c>
      <c r="B117" s="3">
        <v>53</v>
      </c>
      <c r="C117" s="3">
        <v>7</v>
      </c>
    </row>
    <row r="118" spans="1:3">
      <c r="A118" s="200">
        <v>43831</v>
      </c>
      <c r="B118" s="3">
        <v>48</v>
      </c>
      <c r="C118" s="3">
        <v>13</v>
      </c>
    </row>
    <row r="119" spans="1:3">
      <c r="A119" s="200">
        <v>43862</v>
      </c>
      <c r="B119" s="26">
        <v>34</v>
      </c>
      <c r="C119" s="26">
        <v>5</v>
      </c>
    </row>
    <row r="120" spans="1:3">
      <c r="A120" s="200">
        <v>43891</v>
      </c>
      <c r="B120" s="3">
        <v>55</v>
      </c>
      <c r="C120" s="3">
        <v>7</v>
      </c>
    </row>
    <row r="121" spans="1:3">
      <c r="A121" s="200">
        <v>43922</v>
      </c>
      <c r="B121" s="26">
        <v>16</v>
      </c>
      <c r="C121" s="26">
        <v>13</v>
      </c>
    </row>
    <row r="123" spans="1:3" ht="30" customHeight="1">
      <c r="A123" s="285" t="s">
        <v>97</v>
      </c>
      <c r="B123" s="284"/>
      <c r="C123" s="284"/>
    </row>
    <row r="124" spans="1:3">
      <c r="A124" s="205"/>
      <c r="B124" s="198" t="s">
        <v>94</v>
      </c>
      <c r="C124" s="198" t="s">
        <v>95</v>
      </c>
    </row>
    <row r="125" spans="1:3">
      <c r="A125" s="199">
        <v>42795</v>
      </c>
      <c r="B125" s="3">
        <v>39</v>
      </c>
      <c r="C125" s="3">
        <v>21</v>
      </c>
    </row>
    <row r="126" spans="1:3">
      <c r="A126" s="199">
        <v>42826</v>
      </c>
      <c r="B126" s="3">
        <v>28</v>
      </c>
      <c r="C126" s="3">
        <v>7</v>
      </c>
    </row>
    <row r="127" spans="1:3">
      <c r="A127" s="199">
        <v>42856</v>
      </c>
      <c r="B127" s="3">
        <v>40</v>
      </c>
      <c r="C127" s="3">
        <v>14</v>
      </c>
    </row>
    <row r="128" spans="1:3">
      <c r="A128" s="199">
        <v>42887</v>
      </c>
      <c r="B128" s="3">
        <v>25</v>
      </c>
      <c r="C128" s="3">
        <v>8</v>
      </c>
    </row>
    <row r="129" spans="1:3">
      <c r="A129" s="199">
        <v>42917</v>
      </c>
      <c r="B129" s="3">
        <v>21</v>
      </c>
      <c r="C129" s="3">
        <v>12</v>
      </c>
    </row>
    <row r="130" spans="1:3">
      <c r="A130" s="199">
        <v>42948</v>
      </c>
      <c r="B130" s="3">
        <v>34</v>
      </c>
      <c r="C130" s="3">
        <v>10</v>
      </c>
    </row>
    <row r="131" spans="1:3">
      <c r="A131" s="199">
        <v>42979</v>
      </c>
      <c r="B131" s="3">
        <v>41</v>
      </c>
      <c r="C131" s="3">
        <v>10</v>
      </c>
    </row>
    <row r="132" spans="1:3">
      <c r="A132" s="199">
        <v>43009</v>
      </c>
      <c r="B132" s="3">
        <v>23</v>
      </c>
      <c r="C132" s="3">
        <v>12</v>
      </c>
    </row>
    <row r="133" spans="1:3">
      <c r="A133" s="199">
        <v>43040</v>
      </c>
      <c r="B133" s="3">
        <v>23</v>
      </c>
      <c r="C133" s="3">
        <v>13</v>
      </c>
    </row>
    <row r="134" spans="1:3">
      <c r="A134" s="199">
        <v>43070</v>
      </c>
      <c r="B134" s="3">
        <v>31</v>
      </c>
      <c r="C134" s="3">
        <v>7</v>
      </c>
    </row>
    <row r="135" spans="1:3">
      <c r="A135" s="199">
        <v>43101</v>
      </c>
      <c r="B135" s="3">
        <v>21</v>
      </c>
      <c r="C135" s="3">
        <v>6</v>
      </c>
    </row>
    <row r="136" spans="1:3">
      <c r="A136" s="200">
        <v>43132</v>
      </c>
      <c r="B136" s="208">
        <v>29</v>
      </c>
      <c r="C136" s="208">
        <v>11</v>
      </c>
    </row>
    <row r="137" spans="1:3">
      <c r="A137" s="200">
        <v>43160</v>
      </c>
      <c r="B137" s="208">
        <v>25</v>
      </c>
      <c r="C137" s="208">
        <v>3</v>
      </c>
    </row>
    <row r="138" spans="1:3">
      <c r="A138" s="200">
        <v>43191</v>
      </c>
      <c r="B138" s="208">
        <v>16</v>
      </c>
      <c r="C138" s="208">
        <v>6</v>
      </c>
    </row>
    <row r="139" spans="1:3">
      <c r="A139" s="200">
        <v>43221</v>
      </c>
      <c r="B139" s="208">
        <v>25</v>
      </c>
      <c r="C139" s="208">
        <v>7</v>
      </c>
    </row>
    <row r="140" spans="1:3">
      <c r="A140" s="200">
        <v>43252</v>
      </c>
      <c r="B140" s="208">
        <v>21</v>
      </c>
      <c r="C140" s="208">
        <v>12</v>
      </c>
    </row>
    <row r="141" spans="1:3">
      <c r="A141" s="200">
        <v>43282</v>
      </c>
      <c r="B141" s="208">
        <v>28</v>
      </c>
      <c r="C141" s="208">
        <v>7</v>
      </c>
    </row>
    <row r="142" spans="1:3">
      <c r="A142" s="200">
        <v>43313</v>
      </c>
      <c r="B142" s="208">
        <v>36</v>
      </c>
      <c r="C142" s="208">
        <v>11</v>
      </c>
    </row>
    <row r="143" spans="1:3">
      <c r="A143" s="200">
        <v>43344</v>
      </c>
      <c r="B143" s="208">
        <v>36</v>
      </c>
      <c r="C143" s="208">
        <v>10</v>
      </c>
    </row>
    <row r="144" spans="1:3">
      <c r="A144" s="200">
        <v>43374</v>
      </c>
      <c r="B144" s="208">
        <v>21</v>
      </c>
      <c r="C144" s="208">
        <v>6</v>
      </c>
    </row>
    <row r="145" spans="1:3">
      <c r="A145" s="200">
        <v>43405</v>
      </c>
      <c r="B145" s="208">
        <v>30</v>
      </c>
      <c r="C145" s="208">
        <v>11</v>
      </c>
    </row>
    <row r="146" spans="1:3">
      <c r="A146" s="200">
        <v>43435</v>
      </c>
      <c r="B146" s="208">
        <v>22</v>
      </c>
      <c r="C146" s="208">
        <v>4</v>
      </c>
    </row>
    <row r="147" spans="1:3">
      <c r="A147" s="200">
        <v>43466</v>
      </c>
      <c r="B147" s="208">
        <v>1</v>
      </c>
      <c r="C147" s="208">
        <v>2</v>
      </c>
    </row>
    <row r="148" spans="1:3">
      <c r="A148" s="200">
        <v>43497</v>
      </c>
      <c r="B148" s="208">
        <v>12</v>
      </c>
      <c r="C148" s="208">
        <v>4</v>
      </c>
    </row>
    <row r="149" spans="1:3">
      <c r="A149" s="200">
        <v>43525</v>
      </c>
      <c r="B149" s="208">
        <v>8</v>
      </c>
      <c r="C149" s="208">
        <v>1</v>
      </c>
    </row>
    <row r="150" spans="1:3">
      <c r="A150" s="200">
        <v>43556</v>
      </c>
      <c r="B150" s="208">
        <v>3</v>
      </c>
      <c r="C150" s="208">
        <v>2</v>
      </c>
    </row>
    <row r="151" spans="1:3">
      <c r="A151" s="200">
        <v>43586</v>
      </c>
      <c r="B151" s="208">
        <v>5</v>
      </c>
      <c r="C151" s="208">
        <v>1</v>
      </c>
    </row>
    <row r="152" spans="1:3">
      <c r="A152" s="200">
        <v>43617</v>
      </c>
      <c r="B152" s="208">
        <v>19</v>
      </c>
      <c r="C152" s="208">
        <v>0</v>
      </c>
    </row>
    <row r="153" spans="1:3">
      <c r="A153" s="200">
        <v>43647</v>
      </c>
      <c r="B153" s="208">
        <v>6</v>
      </c>
      <c r="C153" s="208">
        <v>2</v>
      </c>
    </row>
    <row r="154" spans="1:3">
      <c r="A154" s="200">
        <v>43678</v>
      </c>
      <c r="B154" s="208">
        <v>3</v>
      </c>
      <c r="C154" s="208">
        <v>1</v>
      </c>
    </row>
    <row r="155" spans="1:3">
      <c r="A155" s="200">
        <v>43709</v>
      </c>
      <c r="B155" s="208">
        <v>5</v>
      </c>
      <c r="C155" s="208">
        <v>3</v>
      </c>
    </row>
    <row r="156" spans="1:3">
      <c r="A156" s="200">
        <v>43739</v>
      </c>
      <c r="B156" s="208">
        <v>15</v>
      </c>
      <c r="C156" s="208">
        <v>2</v>
      </c>
    </row>
    <row r="157" spans="1:3">
      <c r="A157" s="200">
        <v>43770</v>
      </c>
      <c r="B157" s="208">
        <v>3</v>
      </c>
      <c r="C157" s="208">
        <v>1</v>
      </c>
    </row>
    <row r="158" spans="1:3">
      <c r="A158" s="200">
        <v>43800</v>
      </c>
      <c r="B158" s="208">
        <v>15</v>
      </c>
      <c r="C158" s="208">
        <v>2</v>
      </c>
    </row>
    <row r="159" spans="1:3">
      <c r="A159" s="200">
        <v>43831</v>
      </c>
      <c r="B159" s="208">
        <v>4</v>
      </c>
      <c r="C159" s="208">
        <v>1</v>
      </c>
    </row>
    <row r="160" spans="1:3">
      <c r="A160" s="200">
        <v>43862</v>
      </c>
      <c r="B160" s="208">
        <v>9</v>
      </c>
      <c r="C160" s="208">
        <v>0</v>
      </c>
    </row>
    <row r="161" spans="1:3">
      <c r="A161" s="200">
        <v>43891</v>
      </c>
      <c r="B161" s="208">
        <v>8</v>
      </c>
      <c r="C161" s="208">
        <v>1</v>
      </c>
    </row>
    <row r="162" spans="1:3">
      <c r="A162" s="200">
        <v>43922</v>
      </c>
      <c r="B162" s="208">
        <v>4</v>
      </c>
      <c r="C162" s="208">
        <v>1</v>
      </c>
    </row>
    <row r="164" spans="1:3" ht="30" customHeight="1">
      <c r="A164" s="285" t="s">
        <v>98</v>
      </c>
      <c r="B164" s="284"/>
      <c r="C164" s="284"/>
    </row>
    <row r="165" spans="1:3">
      <c r="A165" s="205"/>
      <c r="B165" s="215" t="s">
        <v>94</v>
      </c>
      <c r="C165" s="215" t="s">
        <v>95</v>
      </c>
    </row>
    <row r="166" spans="1:3">
      <c r="A166" s="200">
        <v>42795</v>
      </c>
      <c r="B166" s="3">
        <v>26</v>
      </c>
      <c r="C166" s="3">
        <v>8</v>
      </c>
    </row>
    <row r="167" spans="1:3">
      <c r="A167" s="200">
        <v>42826</v>
      </c>
      <c r="B167" s="3">
        <v>19</v>
      </c>
      <c r="C167" s="3">
        <v>4</v>
      </c>
    </row>
    <row r="168" spans="1:3">
      <c r="A168" s="200">
        <v>42856</v>
      </c>
      <c r="B168" s="3">
        <v>15</v>
      </c>
      <c r="C168" s="3">
        <v>8</v>
      </c>
    </row>
    <row r="169" spans="1:3">
      <c r="A169" s="200">
        <v>42887</v>
      </c>
      <c r="B169" s="3">
        <v>24</v>
      </c>
      <c r="C169" s="3">
        <v>5</v>
      </c>
    </row>
    <row r="170" spans="1:3">
      <c r="A170" s="200">
        <v>42917</v>
      </c>
      <c r="B170" s="3">
        <v>12</v>
      </c>
      <c r="C170" s="3">
        <v>7</v>
      </c>
    </row>
    <row r="171" spans="1:3">
      <c r="A171" s="200">
        <v>42948</v>
      </c>
      <c r="B171" s="3">
        <v>16</v>
      </c>
      <c r="C171" s="3">
        <v>5</v>
      </c>
    </row>
    <row r="172" spans="1:3">
      <c r="A172" s="200">
        <v>42979</v>
      </c>
      <c r="B172" s="3">
        <v>24</v>
      </c>
      <c r="C172" s="3">
        <v>9</v>
      </c>
    </row>
    <row r="173" spans="1:3">
      <c r="A173" s="200">
        <v>43009</v>
      </c>
      <c r="B173" s="3">
        <v>24</v>
      </c>
      <c r="C173" s="3">
        <v>7</v>
      </c>
    </row>
    <row r="174" spans="1:3">
      <c r="A174" s="200">
        <v>43040</v>
      </c>
      <c r="B174" s="3">
        <v>25</v>
      </c>
      <c r="C174" s="3">
        <v>5</v>
      </c>
    </row>
    <row r="175" spans="1:3">
      <c r="A175" s="200">
        <v>43070</v>
      </c>
      <c r="B175" s="3">
        <v>22</v>
      </c>
      <c r="C175" s="3">
        <v>9</v>
      </c>
    </row>
    <row r="176" spans="1:3">
      <c r="A176" s="200">
        <v>43101</v>
      </c>
      <c r="B176" s="3">
        <v>23</v>
      </c>
      <c r="C176" s="3">
        <v>3</v>
      </c>
    </row>
    <row r="177" spans="1:3">
      <c r="A177" s="200">
        <v>43132</v>
      </c>
      <c r="B177" s="3">
        <v>20</v>
      </c>
      <c r="C177" s="3">
        <v>6</v>
      </c>
    </row>
    <row r="178" spans="1:3">
      <c r="A178" s="200">
        <v>43160</v>
      </c>
      <c r="B178" s="3">
        <v>26</v>
      </c>
      <c r="C178" s="3">
        <v>6</v>
      </c>
    </row>
    <row r="179" spans="1:3">
      <c r="A179" s="200">
        <v>43191</v>
      </c>
      <c r="B179" s="3">
        <v>26</v>
      </c>
      <c r="C179" s="3">
        <v>7</v>
      </c>
    </row>
    <row r="180" spans="1:3">
      <c r="A180" s="200">
        <v>43221</v>
      </c>
      <c r="B180" s="3">
        <v>26</v>
      </c>
      <c r="C180" s="3">
        <v>11</v>
      </c>
    </row>
    <row r="181" spans="1:3">
      <c r="A181" s="200">
        <v>43252</v>
      </c>
      <c r="B181" s="3">
        <v>16</v>
      </c>
      <c r="C181" s="3">
        <v>14</v>
      </c>
    </row>
    <row r="182" spans="1:3">
      <c r="A182" s="200">
        <v>43282</v>
      </c>
      <c r="B182" s="208">
        <v>33</v>
      </c>
      <c r="C182" s="208">
        <v>7</v>
      </c>
    </row>
    <row r="183" spans="1:3">
      <c r="A183" s="200">
        <v>43313</v>
      </c>
      <c r="B183" s="3">
        <v>27</v>
      </c>
      <c r="C183" s="3">
        <v>12</v>
      </c>
    </row>
    <row r="184" spans="1:3">
      <c r="A184" s="200">
        <v>43344</v>
      </c>
      <c r="B184" s="3">
        <v>27</v>
      </c>
      <c r="C184" s="3">
        <v>4</v>
      </c>
    </row>
    <row r="185" spans="1:3">
      <c r="A185" s="200">
        <v>43374</v>
      </c>
      <c r="B185" s="3">
        <v>30</v>
      </c>
      <c r="C185" s="3">
        <v>12</v>
      </c>
    </row>
    <row r="186" spans="1:3">
      <c r="A186" s="200">
        <v>43405</v>
      </c>
      <c r="B186" s="3">
        <v>27</v>
      </c>
      <c r="C186" s="3">
        <v>4</v>
      </c>
    </row>
    <row r="187" spans="1:3">
      <c r="A187" s="200">
        <v>43435</v>
      </c>
      <c r="B187" s="3">
        <v>20</v>
      </c>
      <c r="C187" s="3">
        <v>6</v>
      </c>
    </row>
    <row r="188" spans="1:3">
      <c r="A188" s="200">
        <v>43466</v>
      </c>
      <c r="B188" s="3">
        <v>16</v>
      </c>
      <c r="C188" s="3">
        <v>4</v>
      </c>
    </row>
    <row r="189" spans="1:3">
      <c r="A189" s="200">
        <v>43497</v>
      </c>
      <c r="B189" s="3"/>
      <c r="C189" s="3"/>
    </row>
    <row r="190" spans="1:3">
      <c r="A190" s="200">
        <v>43525</v>
      </c>
      <c r="B190" s="3">
        <v>2</v>
      </c>
      <c r="C190" s="3">
        <v>1</v>
      </c>
    </row>
    <row r="191" spans="1:3">
      <c r="A191" s="200">
        <v>43556</v>
      </c>
      <c r="B191" s="3">
        <v>6</v>
      </c>
      <c r="C191" s="3">
        <v>3</v>
      </c>
    </row>
    <row r="192" spans="1:3">
      <c r="A192" s="200">
        <v>43586</v>
      </c>
      <c r="B192" s="3">
        <v>5</v>
      </c>
      <c r="C192" s="3">
        <v>2</v>
      </c>
    </row>
    <row r="193" spans="1:3">
      <c r="A193" s="200">
        <v>43617</v>
      </c>
      <c r="B193" s="3">
        <v>13</v>
      </c>
      <c r="C193" s="3">
        <v>1</v>
      </c>
    </row>
    <row r="194" spans="1:3">
      <c r="A194" s="200">
        <v>43647</v>
      </c>
      <c r="B194" s="3">
        <v>20</v>
      </c>
      <c r="C194" s="3">
        <v>2</v>
      </c>
    </row>
    <row r="195" spans="1:3">
      <c r="A195" s="200">
        <v>43678</v>
      </c>
      <c r="B195" s="3">
        <v>10</v>
      </c>
      <c r="C195" s="3">
        <v>1</v>
      </c>
    </row>
    <row r="196" spans="1:3">
      <c r="A196" s="200">
        <v>43709</v>
      </c>
      <c r="B196" s="3">
        <v>3</v>
      </c>
      <c r="C196" s="3">
        <v>2</v>
      </c>
    </row>
    <row r="197" spans="1:3">
      <c r="A197" s="200">
        <v>43739</v>
      </c>
      <c r="B197" s="3">
        <v>18</v>
      </c>
      <c r="C197" s="3">
        <v>1</v>
      </c>
    </row>
    <row r="198" spans="1:3">
      <c r="A198" s="200">
        <v>43770</v>
      </c>
      <c r="B198" s="3">
        <v>6</v>
      </c>
      <c r="C198" s="3">
        <v>2</v>
      </c>
    </row>
    <row r="199" spans="1:3">
      <c r="A199" s="200">
        <v>43800</v>
      </c>
      <c r="B199" s="3">
        <v>12</v>
      </c>
      <c r="C199" s="3">
        <v>1</v>
      </c>
    </row>
    <row r="200" spans="1:3">
      <c r="A200" s="200">
        <v>43831</v>
      </c>
      <c r="B200" s="3">
        <v>4</v>
      </c>
      <c r="C200" s="3">
        <v>0</v>
      </c>
    </row>
    <row r="201" spans="1:3">
      <c r="A201" s="200">
        <v>43862</v>
      </c>
      <c r="B201" s="3">
        <v>8</v>
      </c>
      <c r="C201" s="3">
        <v>3</v>
      </c>
    </row>
    <row r="202" spans="1:3">
      <c r="A202" s="200">
        <v>43891</v>
      </c>
      <c r="B202" s="3">
        <v>7</v>
      </c>
      <c r="C202" s="3">
        <v>2</v>
      </c>
    </row>
    <row r="203" spans="1:3">
      <c r="A203" s="200">
        <v>43922</v>
      </c>
      <c r="B203" s="3">
        <v>5</v>
      </c>
      <c r="C203" s="3">
        <v>2</v>
      </c>
    </row>
    <row r="205" spans="1:3" ht="30" customHeight="1">
      <c r="A205" s="285" t="s">
        <v>99</v>
      </c>
      <c r="B205" s="284"/>
      <c r="C205" s="284"/>
    </row>
    <row r="206" spans="1:3">
      <c r="A206" s="205"/>
      <c r="B206" s="198" t="s">
        <v>94</v>
      </c>
      <c r="C206" s="198" t="s">
        <v>95</v>
      </c>
    </row>
    <row r="207" spans="1:3">
      <c r="A207" s="199">
        <v>42795</v>
      </c>
      <c r="B207" s="3">
        <v>9</v>
      </c>
      <c r="C207" s="3">
        <v>5</v>
      </c>
    </row>
    <row r="208" spans="1:3">
      <c r="A208" s="199">
        <v>42826</v>
      </c>
      <c r="B208" s="3">
        <v>12</v>
      </c>
      <c r="C208" s="3">
        <v>4</v>
      </c>
    </row>
    <row r="209" spans="1:3">
      <c r="A209" s="199">
        <v>42856</v>
      </c>
      <c r="B209" s="3">
        <v>9</v>
      </c>
      <c r="C209" s="3">
        <v>20</v>
      </c>
    </row>
    <row r="210" spans="1:3">
      <c r="A210" s="199">
        <v>42887</v>
      </c>
      <c r="B210" s="3">
        <v>6</v>
      </c>
      <c r="C210" s="3">
        <v>9</v>
      </c>
    </row>
    <row r="211" spans="1:3">
      <c r="A211" s="199">
        <v>42917</v>
      </c>
      <c r="B211" s="3">
        <v>4</v>
      </c>
      <c r="C211" s="3">
        <v>7</v>
      </c>
    </row>
    <row r="212" spans="1:3">
      <c r="A212" s="199">
        <v>42948</v>
      </c>
      <c r="B212" s="3">
        <v>12</v>
      </c>
      <c r="C212" s="3">
        <v>10</v>
      </c>
    </row>
    <row r="213" spans="1:3">
      <c r="A213" s="199">
        <v>42979</v>
      </c>
      <c r="B213" s="3">
        <v>3</v>
      </c>
      <c r="C213" s="3">
        <v>5</v>
      </c>
    </row>
    <row r="214" spans="1:3">
      <c r="A214" s="199">
        <v>43009</v>
      </c>
      <c r="B214" s="3">
        <v>12</v>
      </c>
      <c r="C214" s="3">
        <v>8</v>
      </c>
    </row>
    <row r="215" spans="1:3">
      <c r="A215" s="199">
        <v>43040</v>
      </c>
      <c r="B215" s="3">
        <v>14</v>
      </c>
      <c r="C215" s="3">
        <v>7</v>
      </c>
    </row>
    <row r="216" spans="1:3">
      <c r="A216" s="199">
        <v>43070</v>
      </c>
      <c r="B216" s="3">
        <v>10</v>
      </c>
      <c r="C216" s="3">
        <v>4</v>
      </c>
    </row>
    <row r="217" spans="1:3">
      <c r="A217" s="199">
        <v>43101</v>
      </c>
      <c r="B217" s="3">
        <v>12</v>
      </c>
      <c r="C217" s="3">
        <v>4</v>
      </c>
    </row>
    <row r="218" spans="1:3">
      <c r="A218" s="199">
        <v>43132</v>
      </c>
      <c r="B218" s="208">
        <v>8</v>
      </c>
      <c r="C218" s="208">
        <v>5</v>
      </c>
    </row>
    <row r="219" spans="1:3">
      <c r="A219" s="199">
        <v>43160</v>
      </c>
      <c r="B219" s="208">
        <v>5</v>
      </c>
      <c r="C219" s="208">
        <v>4</v>
      </c>
    </row>
    <row r="220" spans="1:3">
      <c r="A220" s="199">
        <v>43191</v>
      </c>
      <c r="B220" s="208">
        <v>8</v>
      </c>
      <c r="C220" s="208">
        <v>1</v>
      </c>
    </row>
    <row r="221" spans="1:3">
      <c r="A221" s="199">
        <v>43221</v>
      </c>
      <c r="B221" s="208">
        <v>5</v>
      </c>
      <c r="C221" s="208">
        <v>108</v>
      </c>
    </row>
    <row r="222" spans="1:3">
      <c r="A222" s="199">
        <v>43252</v>
      </c>
      <c r="B222" s="208">
        <v>13</v>
      </c>
      <c r="C222" s="208">
        <v>12</v>
      </c>
    </row>
    <row r="223" spans="1:3">
      <c r="A223" s="199">
        <v>43282</v>
      </c>
      <c r="B223" s="208">
        <v>9</v>
      </c>
      <c r="C223" s="208">
        <v>6</v>
      </c>
    </row>
    <row r="224" spans="1:3">
      <c r="A224" s="199">
        <v>43313</v>
      </c>
      <c r="B224" s="208">
        <v>11</v>
      </c>
      <c r="C224" s="208">
        <v>3</v>
      </c>
    </row>
    <row r="225" spans="1:11">
      <c r="A225" s="199">
        <v>43344</v>
      </c>
      <c r="B225" s="208">
        <v>10</v>
      </c>
      <c r="C225" s="208">
        <v>2</v>
      </c>
    </row>
    <row r="226" spans="1:11">
      <c r="A226" s="199">
        <v>43374</v>
      </c>
      <c r="B226" s="208">
        <v>20</v>
      </c>
      <c r="C226" s="208">
        <v>6</v>
      </c>
    </row>
    <row r="227" spans="1:11">
      <c r="A227" s="199">
        <v>43405</v>
      </c>
      <c r="B227" s="208">
        <v>11</v>
      </c>
      <c r="C227" s="208">
        <v>3</v>
      </c>
    </row>
    <row r="228" spans="1:11">
      <c r="A228" s="199">
        <v>43435</v>
      </c>
      <c r="B228" s="208">
        <v>19</v>
      </c>
      <c r="C228" s="208">
        <v>4</v>
      </c>
    </row>
    <row r="229" spans="1:11">
      <c r="A229" s="199">
        <v>43466</v>
      </c>
      <c r="B229" s="208">
        <v>2</v>
      </c>
      <c r="C229" s="208">
        <v>1</v>
      </c>
    </row>
    <row r="230" spans="1:11">
      <c r="A230" s="199">
        <v>43497</v>
      </c>
      <c r="B230" s="208">
        <v>3</v>
      </c>
      <c r="C230" s="208">
        <v>1</v>
      </c>
    </row>
    <row r="231" spans="1:11">
      <c r="A231" s="199">
        <v>43525</v>
      </c>
      <c r="B231" s="208">
        <v>3</v>
      </c>
      <c r="C231" s="216">
        <v>0</v>
      </c>
    </row>
    <row r="232" spans="1:11">
      <c r="A232" s="199">
        <v>43556</v>
      </c>
      <c r="B232" s="208">
        <v>6</v>
      </c>
      <c r="C232" s="217">
        <v>0</v>
      </c>
    </row>
    <row r="233" spans="1:11">
      <c r="A233" s="199">
        <v>43586</v>
      </c>
      <c r="B233" s="208">
        <v>2</v>
      </c>
      <c r="C233" s="216">
        <v>0</v>
      </c>
    </row>
    <row r="234" spans="1:11">
      <c r="A234" s="199">
        <v>43617</v>
      </c>
      <c r="B234" s="208">
        <v>8</v>
      </c>
      <c r="C234" s="208">
        <v>0</v>
      </c>
    </row>
    <row r="235" spans="1:11">
      <c r="A235" s="199">
        <v>43647</v>
      </c>
      <c r="B235" s="208">
        <v>2</v>
      </c>
      <c r="C235" s="208">
        <v>0</v>
      </c>
      <c r="K235" s="163"/>
    </row>
    <row r="236" spans="1:11">
      <c r="A236" s="199">
        <v>43678</v>
      </c>
      <c r="B236" s="208">
        <v>6</v>
      </c>
      <c r="C236" s="217">
        <v>1</v>
      </c>
    </row>
    <row r="237" spans="1:11">
      <c r="A237" s="199">
        <v>43709</v>
      </c>
      <c r="B237" s="208">
        <v>1</v>
      </c>
      <c r="C237" s="216">
        <v>0</v>
      </c>
    </row>
    <row r="238" spans="1:11">
      <c r="A238" s="199">
        <v>43739</v>
      </c>
      <c r="B238" s="208">
        <v>3</v>
      </c>
      <c r="C238" s="208">
        <v>0</v>
      </c>
    </row>
    <row r="239" spans="1:11">
      <c r="A239" s="199">
        <v>43770</v>
      </c>
      <c r="B239" s="208">
        <v>1</v>
      </c>
      <c r="C239" s="208">
        <v>0</v>
      </c>
    </row>
    <row r="240" spans="1:11">
      <c r="A240" s="199">
        <v>43800</v>
      </c>
      <c r="B240" s="208">
        <v>0</v>
      </c>
      <c r="C240" s="208">
        <v>0</v>
      </c>
    </row>
    <row r="241" spans="1:39">
      <c r="A241" s="199">
        <v>43831</v>
      </c>
      <c r="B241" s="208">
        <v>1</v>
      </c>
      <c r="C241" s="208">
        <v>1</v>
      </c>
    </row>
    <row r="242" spans="1:39">
      <c r="A242" s="199">
        <v>43862</v>
      </c>
      <c r="B242" s="208">
        <v>0</v>
      </c>
      <c r="C242" s="208">
        <v>1</v>
      </c>
    </row>
    <row r="243" spans="1:39">
      <c r="A243" s="199">
        <v>43891</v>
      </c>
      <c r="B243" s="208">
        <v>4</v>
      </c>
      <c r="C243" s="208">
        <v>1</v>
      </c>
    </row>
    <row r="244" spans="1:39">
      <c r="A244" s="199">
        <v>43922</v>
      </c>
      <c r="B244" s="218" t="s">
        <v>185</v>
      </c>
      <c r="C244" s="208">
        <v>3</v>
      </c>
    </row>
    <row r="245" spans="1:39">
      <c r="O245" s="79"/>
      <c r="P245" s="79"/>
      <c r="Q245" s="79"/>
      <c r="R245" s="79"/>
      <c r="S245" s="79"/>
      <c r="T245" s="79"/>
      <c r="U245" s="79"/>
      <c r="V245" s="79"/>
      <c r="W245" s="79"/>
      <c r="X245" s="79"/>
      <c r="Y245" s="79"/>
      <c r="Z245" s="79"/>
      <c r="AA245" s="79"/>
      <c r="AB245" s="79"/>
      <c r="AC245" s="79"/>
      <c r="AD245" s="79"/>
      <c r="AE245" s="79"/>
    </row>
    <row r="246" spans="1:39">
      <c r="A246" s="280" t="s">
        <v>100</v>
      </c>
      <c r="B246" s="281"/>
      <c r="C246" s="281"/>
      <c r="D246" s="281"/>
      <c r="E246" s="281"/>
      <c r="F246" s="281"/>
      <c r="G246" s="281"/>
      <c r="H246" s="281"/>
      <c r="I246" s="281"/>
      <c r="J246" s="281"/>
      <c r="K246" s="281"/>
      <c r="L246" s="281"/>
      <c r="M246" s="281"/>
      <c r="N246" s="282"/>
      <c r="O246" s="219"/>
      <c r="P246" s="220"/>
      <c r="Q246" s="220"/>
      <c r="R246" s="220"/>
      <c r="S246" s="220"/>
      <c r="T246" s="220"/>
      <c r="U246" s="220"/>
      <c r="V246" s="220"/>
      <c r="W246" s="220"/>
      <c r="X246" s="281"/>
      <c r="Y246" s="281"/>
      <c r="Z246" s="281"/>
      <c r="AA246" s="281"/>
      <c r="AB246" s="281"/>
      <c r="AC246" s="281"/>
      <c r="AD246" s="281"/>
      <c r="AE246" s="281"/>
      <c r="AF246" s="281"/>
      <c r="AG246" s="281"/>
      <c r="AH246" s="281"/>
      <c r="AI246" s="281"/>
      <c r="AJ246" s="220"/>
      <c r="AK246" s="220"/>
      <c r="AL246" s="220"/>
      <c r="AM246" s="220"/>
    </row>
    <row r="247" spans="1:39">
      <c r="A247" s="198"/>
      <c r="B247" s="221">
        <v>42795</v>
      </c>
      <c r="C247" s="221">
        <v>42826</v>
      </c>
      <c r="D247" s="221">
        <v>42856</v>
      </c>
      <c r="E247" s="221">
        <v>42887</v>
      </c>
      <c r="F247" s="221">
        <v>42917</v>
      </c>
      <c r="G247" s="221">
        <v>42948</v>
      </c>
      <c r="H247" s="221">
        <v>42979</v>
      </c>
      <c r="I247" s="221">
        <v>43009</v>
      </c>
      <c r="J247" s="221">
        <v>43040</v>
      </c>
      <c r="K247" s="221">
        <v>43070</v>
      </c>
      <c r="L247" s="221">
        <v>43101</v>
      </c>
      <c r="M247" s="221">
        <v>43132</v>
      </c>
      <c r="N247" s="221">
        <v>43160</v>
      </c>
      <c r="O247" s="222">
        <v>43191</v>
      </c>
      <c r="P247" s="222">
        <v>43221</v>
      </c>
      <c r="Q247" s="222">
        <v>43252</v>
      </c>
      <c r="R247" s="222">
        <v>43282</v>
      </c>
      <c r="S247" s="222">
        <v>43313</v>
      </c>
      <c r="T247" s="222">
        <v>43344</v>
      </c>
      <c r="U247" s="222">
        <v>43374</v>
      </c>
      <c r="V247" s="222">
        <v>43405</v>
      </c>
      <c r="W247" s="222">
        <v>43435</v>
      </c>
      <c r="X247" s="222">
        <v>43466</v>
      </c>
      <c r="Y247" s="222">
        <v>43497</v>
      </c>
      <c r="Z247" s="222">
        <v>43525</v>
      </c>
      <c r="AA247" s="222">
        <v>43556</v>
      </c>
      <c r="AB247" s="222">
        <v>43586</v>
      </c>
      <c r="AC247" s="222">
        <v>43617</v>
      </c>
      <c r="AD247" s="222">
        <v>43647</v>
      </c>
      <c r="AE247" s="222">
        <v>43678</v>
      </c>
      <c r="AF247" s="222">
        <v>43709</v>
      </c>
      <c r="AG247" s="222">
        <v>43739</v>
      </c>
      <c r="AH247" s="222">
        <v>43770</v>
      </c>
      <c r="AI247" s="222">
        <v>43800</v>
      </c>
      <c r="AJ247" s="222">
        <v>43831</v>
      </c>
      <c r="AK247" s="222">
        <v>43862</v>
      </c>
      <c r="AL247" s="222">
        <v>43891</v>
      </c>
      <c r="AM247" s="222">
        <v>43922</v>
      </c>
    </row>
    <row r="248" spans="1:39">
      <c r="A248" s="198" t="s">
        <v>101</v>
      </c>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v>2</v>
      </c>
      <c r="AE248" s="3"/>
      <c r="AF248" s="3"/>
      <c r="AG248" s="3"/>
      <c r="AH248" s="3"/>
      <c r="AI248" s="3"/>
      <c r="AJ248" s="3"/>
      <c r="AK248" s="3"/>
      <c r="AL248" s="3"/>
      <c r="AM248" s="3"/>
    </row>
    <row r="249" spans="1:39">
      <c r="A249" s="61" t="s">
        <v>102</v>
      </c>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v>8</v>
      </c>
      <c r="AB249" s="3"/>
      <c r="AC249" s="3"/>
      <c r="AD249" s="3"/>
      <c r="AE249" s="3"/>
      <c r="AF249" s="3">
        <v>8</v>
      </c>
      <c r="AG249" s="3"/>
      <c r="AH249" s="3"/>
      <c r="AI249" s="3"/>
      <c r="AJ249" s="3">
        <v>4</v>
      </c>
      <c r="AK249" s="3"/>
      <c r="AL249" s="3"/>
      <c r="AM249" s="3"/>
    </row>
    <row r="250" spans="1:39" ht="30">
      <c r="A250" s="61" t="s">
        <v>103</v>
      </c>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v>3</v>
      </c>
      <c r="AD250" s="3"/>
      <c r="AE250" s="3"/>
      <c r="AF250" s="3"/>
      <c r="AG250" s="3"/>
      <c r="AH250" s="3">
        <v>3</v>
      </c>
      <c r="AI250" s="3">
        <v>2</v>
      </c>
      <c r="AJ250" s="3"/>
      <c r="AK250" s="3"/>
      <c r="AL250" s="3">
        <v>3</v>
      </c>
      <c r="AM250" s="3"/>
    </row>
    <row r="251" spans="1:39" ht="30">
      <c r="A251" s="61" t="s">
        <v>104</v>
      </c>
      <c r="B251" s="3"/>
      <c r="C251" s="3"/>
      <c r="D251" s="3"/>
      <c r="E251" s="3"/>
      <c r="F251" s="3"/>
      <c r="G251" s="3"/>
      <c r="H251" s="3"/>
      <c r="I251" s="3"/>
      <c r="J251" s="3"/>
      <c r="K251" s="3">
        <v>14</v>
      </c>
      <c r="L251" s="3">
        <v>20</v>
      </c>
      <c r="M251" s="3">
        <v>23</v>
      </c>
      <c r="N251" s="3">
        <v>16</v>
      </c>
      <c r="O251" s="3">
        <v>26</v>
      </c>
      <c r="P251" s="3">
        <v>25</v>
      </c>
      <c r="Q251" s="3">
        <v>17</v>
      </c>
      <c r="R251" s="3">
        <v>21</v>
      </c>
      <c r="S251" s="3">
        <v>32</v>
      </c>
      <c r="T251" s="3">
        <v>25</v>
      </c>
      <c r="U251" s="3">
        <v>16</v>
      </c>
      <c r="V251" s="3">
        <v>17</v>
      </c>
      <c r="W251" s="3">
        <v>14</v>
      </c>
      <c r="X251" s="3">
        <v>7</v>
      </c>
      <c r="Y251" s="3">
        <v>4</v>
      </c>
      <c r="Z251" s="3">
        <v>5</v>
      </c>
      <c r="AA251" s="3">
        <v>6</v>
      </c>
      <c r="AB251" s="3">
        <v>7</v>
      </c>
      <c r="AC251" s="3">
        <v>5</v>
      </c>
      <c r="AD251" s="3">
        <v>12</v>
      </c>
      <c r="AE251" s="3">
        <v>13</v>
      </c>
      <c r="AF251" s="3">
        <v>7</v>
      </c>
      <c r="AG251" s="3">
        <v>18</v>
      </c>
      <c r="AH251" s="3">
        <v>10</v>
      </c>
      <c r="AI251" s="3">
        <v>16</v>
      </c>
      <c r="AJ251" s="3">
        <v>10</v>
      </c>
      <c r="AK251" s="3">
        <v>8</v>
      </c>
      <c r="AL251" s="3">
        <v>17</v>
      </c>
      <c r="AM251" s="3">
        <v>6</v>
      </c>
    </row>
    <row r="252" spans="1:39">
      <c r="A252" s="61" t="s">
        <v>105</v>
      </c>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v>6</v>
      </c>
      <c r="AC252" s="3"/>
      <c r="AD252" s="3"/>
      <c r="AE252" s="3"/>
      <c r="AF252" s="3"/>
      <c r="AG252" s="3"/>
      <c r="AH252" s="3"/>
      <c r="AI252" s="3"/>
      <c r="AJ252" s="3"/>
      <c r="AK252" s="3"/>
      <c r="AL252" s="3"/>
      <c r="AM252" s="3"/>
    </row>
    <row r="253" spans="1:39">
      <c r="A253" s="61" t="s">
        <v>106</v>
      </c>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row>
    <row r="254" spans="1:39">
      <c r="A254" s="61" t="s">
        <v>107</v>
      </c>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row>
    <row r="255" spans="1:39">
      <c r="A255" s="61" t="s">
        <v>108</v>
      </c>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row>
    <row r="256" spans="1:39">
      <c r="A256" s="61" t="s">
        <v>109</v>
      </c>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row>
    <row r="257" spans="1:39">
      <c r="A257" s="61" t="s">
        <v>110</v>
      </c>
      <c r="B257" s="3"/>
      <c r="C257" s="3"/>
      <c r="D257" s="3"/>
      <c r="E257" s="3"/>
      <c r="F257" s="3"/>
      <c r="G257" s="3"/>
      <c r="H257" s="3"/>
      <c r="I257" s="3"/>
      <c r="J257" s="3"/>
      <c r="K257" s="3"/>
      <c r="L257" s="3"/>
      <c r="M257" s="3"/>
      <c r="N257" s="3">
        <v>8</v>
      </c>
      <c r="O257" s="3"/>
      <c r="P257" s="3"/>
      <c r="Q257" s="3"/>
      <c r="R257" s="3"/>
      <c r="S257" s="3"/>
      <c r="T257" s="3">
        <v>12</v>
      </c>
      <c r="U257" s="3"/>
      <c r="V257" s="3"/>
      <c r="W257" s="3"/>
      <c r="X257" s="3">
        <v>4</v>
      </c>
      <c r="Y257" s="3"/>
      <c r="Z257" s="3"/>
      <c r="AA257" s="3"/>
      <c r="AB257" s="3"/>
      <c r="AC257" s="3"/>
      <c r="AD257" s="3">
        <v>2</v>
      </c>
      <c r="AE257" s="3"/>
      <c r="AF257" s="3"/>
      <c r="AG257" s="3"/>
      <c r="AH257" s="3"/>
      <c r="AI257" s="3"/>
      <c r="AJ257" s="3"/>
      <c r="AK257" s="3"/>
      <c r="AL257" s="3"/>
      <c r="AM257" s="3"/>
    </row>
    <row r="258" spans="1:39">
      <c r="A258" s="61" t="s">
        <v>111</v>
      </c>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v>2</v>
      </c>
      <c r="AL258" s="3"/>
      <c r="AM258" s="3"/>
    </row>
    <row r="259" spans="1:39">
      <c r="A259" s="61" t="s">
        <v>112</v>
      </c>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row>
    <row r="260" spans="1:39">
      <c r="A260" s="61" t="s">
        <v>143</v>
      </c>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v>4</v>
      </c>
    </row>
    <row r="261" spans="1:39">
      <c r="A261" s="61" t="s">
        <v>113</v>
      </c>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v>2</v>
      </c>
      <c r="AL261" s="3"/>
      <c r="AM261" s="3"/>
    </row>
    <row r="262" spans="1:39">
      <c r="A262" s="61" t="s">
        <v>114</v>
      </c>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row>
    <row r="263" spans="1:39" ht="30">
      <c r="A263" s="61" t="s">
        <v>115</v>
      </c>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v>2</v>
      </c>
      <c r="AF263" s="3"/>
      <c r="AG263" s="3"/>
      <c r="AH263" s="3"/>
      <c r="AI263" s="3"/>
      <c r="AJ263" s="3"/>
      <c r="AK263" s="3"/>
      <c r="AL263" s="3"/>
      <c r="AM263" s="3"/>
    </row>
    <row r="264" spans="1:39">
      <c r="A264" s="61" t="s">
        <v>116</v>
      </c>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row>
    <row r="265" spans="1:39" ht="30">
      <c r="A265" s="61" t="s">
        <v>117</v>
      </c>
      <c r="B265" s="3"/>
      <c r="C265" s="3"/>
      <c r="D265" s="3"/>
      <c r="E265" s="3"/>
      <c r="F265" s="3"/>
      <c r="G265" s="3"/>
      <c r="H265" s="3"/>
      <c r="I265" s="3"/>
      <c r="J265" s="3"/>
      <c r="K265" s="3"/>
      <c r="L265" s="3"/>
      <c r="M265" s="3"/>
      <c r="N265" s="3"/>
      <c r="O265" s="3"/>
      <c r="P265" s="3"/>
      <c r="Q265" s="3">
        <v>33</v>
      </c>
      <c r="R265" s="3"/>
      <c r="S265" s="3"/>
      <c r="T265" s="3"/>
      <c r="U265" s="3"/>
      <c r="V265" s="3"/>
      <c r="W265" s="3"/>
      <c r="X265" s="3"/>
      <c r="Y265" s="3"/>
      <c r="Z265" s="3"/>
      <c r="AA265" s="3"/>
      <c r="AB265" s="3"/>
      <c r="AC265" s="3"/>
      <c r="AD265" s="3"/>
      <c r="AE265" s="3"/>
      <c r="AF265" s="3"/>
      <c r="AG265" s="3">
        <v>3</v>
      </c>
      <c r="AH265" s="3"/>
      <c r="AI265" s="3"/>
      <c r="AJ265" s="3">
        <v>3</v>
      </c>
      <c r="AK265" s="3">
        <v>2</v>
      </c>
      <c r="AL265" s="3">
        <v>5</v>
      </c>
      <c r="AM265" s="3"/>
    </row>
    <row r="266" spans="1:39" ht="30">
      <c r="A266" s="61" t="s">
        <v>118</v>
      </c>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v>4</v>
      </c>
      <c r="AB266" s="3"/>
      <c r="AC266" s="3"/>
      <c r="AD266" s="3"/>
      <c r="AE266" s="3">
        <v>8</v>
      </c>
      <c r="AF266" s="3">
        <v>6</v>
      </c>
      <c r="AG266" s="3"/>
      <c r="AH266" s="3"/>
      <c r="AI266" s="3"/>
      <c r="AJ266" s="3"/>
      <c r="AK266" s="3"/>
      <c r="AL266" s="3"/>
      <c r="AM266" s="3"/>
    </row>
    <row r="267" spans="1:39">
      <c r="A267" s="61" t="s">
        <v>119</v>
      </c>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v>4</v>
      </c>
      <c r="AB267" s="3"/>
      <c r="AC267" s="3"/>
      <c r="AD267" s="3"/>
      <c r="AE267" s="3"/>
      <c r="AF267" s="3">
        <v>2</v>
      </c>
      <c r="AG267" s="3"/>
      <c r="AH267" s="3"/>
      <c r="AI267" s="3"/>
      <c r="AJ267" s="3"/>
      <c r="AK267" s="3"/>
      <c r="AL267" s="3"/>
      <c r="AM267" s="3"/>
    </row>
    <row r="268" spans="1:39">
      <c r="A268" s="61" t="s">
        <v>120</v>
      </c>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row>
    <row r="269" spans="1:39">
      <c r="A269" s="61" t="s">
        <v>121</v>
      </c>
      <c r="B269" s="3"/>
      <c r="C269" s="3"/>
      <c r="D269" s="3"/>
      <c r="E269" s="3"/>
      <c r="F269" s="3"/>
      <c r="G269" s="3"/>
      <c r="H269" s="3"/>
      <c r="I269" s="3"/>
      <c r="J269" s="3"/>
      <c r="K269" s="3"/>
      <c r="L269" s="3">
        <v>15</v>
      </c>
      <c r="M269" s="3">
        <v>12</v>
      </c>
      <c r="N269" s="3">
        <v>17</v>
      </c>
      <c r="O269" s="3">
        <v>16</v>
      </c>
      <c r="P269" s="3"/>
      <c r="Q269" s="3"/>
      <c r="R269" s="3">
        <v>13</v>
      </c>
      <c r="S269" s="3">
        <v>11</v>
      </c>
      <c r="T269" s="3"/>
      <c r="U269" s="3">
        <v>12</v>
      </c>
      <c r="V269" s="3"/>
      <c r="W269" s="3">
        <v>9</v>
      </c>
      <c r="X269" s="3"/>
      <c r="Y269" s="3"/>
      <c r="Z269" s="3"/>
      <c r="AA269" s="3"/>
      <c r="AB269" s="3"/>
      <c r="AC269" s="3"/>
      <c r="AD269" s="3">
        <v>2</v>
      </c>
      <c r="AE269" s="3"/>
      <c r="AF269" s="3"/>
      <c r="AG269" s="3"/>
      <c r="AH269" s="3"/>
      <c r="AI269" s="3"/>
      <c r="AJ269" s="3"/>
      <c r="AK269" s="3">
        <v>2</v>
      </c>
      <c r="AL269" s="3"/>
      <c r="AM269" s="3"/>
    </row>
    <row r="270" spans="1:39">
      <c r="A270" s="61" t="s">
        <v>122</v>
      </c>
      <c r="B270" s="3"/>
      <c r="C270" s="3"/>
      <c r="D270" s="3"/>
      <c r="E270" s="3"/>
      <c r="F270" s="3"/>
      <c r="G270" s="3"/>
      <c r="H270" s="3"/>
      <c r="I270" s="3"/>
      <c r="J270" s="3"/>
      <c r="K270" s="3">
        <v>20</v>
      </c>
      <c r="L270" s="3">
        <v>13</v>
      </c>
      <c r="M270" s="3">
        <v>13</v>
      </c>
      <c r="N270" s="3">
        <v>14</v>
      </c>
      <c r="O270" s="3">
        <v>12</v>
      </c>
      <c r="P270" s="3">
        <v>9</v>
      </c>
      <c r="Q270" s="3">
        <v>12</v>
      </c>
      <c r="R270" s="3">
        <v>25</v>
      </c>
      <c r="S270" s="3">
        <v>25</v>
      </c>
      <c r="T270" s="3">
        <v>20</v>
      </c>
      <c r="U270" s="3">
        <v>35</v>
      </c>
      <c r="V270" s="3">
        <v>19</v>
      </c>
      <c r="W270" s="3">
        <v>25</v>
      </c>
      <c r="X270" s="3">
        <v>21</v>
      </c>
      <c r="Y270" s="3">
        <v>21</v>
      </c>
      <c r="Z270" s="3"/>
      <c r="AA270" s="3">
        <v>29</v>
      </c>
      <c r="AB270" s="3">
        <v>40</v>
      </c>
      <c r="AC270" s="3">
        <v>101</v>
      </c>
      <c r="AD270" s="3">
        <v>73</v>
      </c>
      <c r="AE270" s="3">
        <v>45</v>
      </c>
      <c r="AF270" s="3">
        <v>11</v>
      </c>
      <c r="AG270" s="3">
        <v>69</v>
      </c>
      <c r="AH270" s="3">
        <v>21</v>
      </c>
      <c r="AI270" s="3">
        <v>48</v>
      </c>
      <c r="AJ270" s="3">
        <v>25</v>
      </c>
      <c r="AK270" s="3">
        <v>24</v>
      </c>
      <c r="AL270" s="3">
        <v>39</v>
      </c>
      <c r="AM270" s="3">
        <v>9</v>
      </c>
    </row>
    <row r="271" spans="1:39">
      <c r="A271" s="223" t="s">
        <v>123</v>
      </c>
      <c r="B271" s="3"/>
      <c r="C271" s="3"/>
      <c r="D271" s="3"/>
      <c r="E271" s="3"/>
      <c r="F271" s="3"/>
      <c r="G271" s="3"/>
      <c r="H271" s="3"/>
      <c r="I271" s="3"/>
      <c r="J271" s="3"/>
      <c r="K271" s="3">
        <v>13</v>
      </c>
      <c r="L271" s="3">
        <v>10</v>
      </c>
      <c r="M271" s="3"/>
      <c r="N271" s="3"/>
      <c r="O271" s="3">
        <v>12</v>
      </c>
      <c r="P271" s="3">
        <v>14</v>
      </c>
      <c r="Q271" s="3"/>
      <c r="R271" s="3"/>
      <c r="S271" s="3">
        <v>12</v>
      </c>
      <c r="T271" s="3"/>
      <c r="U271" s="3">
        <v>16</v>
      </c>
      <c r="V271" s="3">
        <v>15</v>
      </c>
      <c r="W271" s="3">
        <v>12</v>
      </c>
      <c r="X271" s="3"/>
      <c r="Y271" s="3"/>
      <c r="Z271" s="3">
        <v>6</v>
      </c>
      <c r="AA271" s="3"/>
      <c r="AB271" s="3"/>
      <c r="AC271" s="3"/>
      <c r="AD271" s="3"/>
      <c r="AE271" s="3"/>
      <c r="AF271" s="3"/>
      <c r="AG271" s="3"/>
      <c r="AH271" s="3">
        <v>2</v>
      </c>
      <c r="AI271" s="3"/>
      <c r="AJ271" s="3"/>
      <c r="AK271" s="3"/>
      <c r="AL271" s="3"/>
      <c r="AM271" s="3"/>
    </row>
    <row r="272" spans="1:39">
      <c r="A272" s="61" t="s">
        <v>124</v>
      </c>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row>
    <row r="273" spans="1:39">
      <c r="A273" s="61" t="s">
        <v>125</v>
      </c>
      <c r="B273" s="3"/>
      <c r="C273" s="3"/>
      <c r="D273" s="3"/>
      <c r="E273" s="3"/>
      <c r="F273" s="3"/>
      <c r="G273" s="3"/>
      <c r="H273" s="3"/>
      <c r="I273" s="3"/>
      <c r="J273" s="3"/>
      <c r="K273" s="3"/>
      <c r="L273" s="3"/>
      <c r="M273" s="3"/>
      <c r="N273" s="3"/>
      <c r="O273" s="3"/>
      <c r="P273" s="3"/>
      <c r="Q273" s="3"/>
      <c r="R273" s="3"/>
      <c r="S273" s="3"/>
      <c r="T273" s="3"/>
      <c r="U273" s="3"/>
      <c r="V273" s="3"/>
      <c r="W273" s="3"/>
      <c r="X273" s="3"/>
      <c r="Y273" s="3"/>
      <c r="Z273" s="3">
        <v>3</v>
      </c>
      <c r="AA273" s="3"/>
      <c r="AB273" s="3"/>
      <c r="AC273" s="3"/>
      <c r="AD273" s="3"/>
      <c r="AE273" s="3"/>
      <c r="AF273" s="3">
        <v>2</v>
      </c>
      <c r="AG273" s="3">
        <v>3</v>
      </c>
      <c r="AH273" s="3"/>
      <c r="AI273" s="3">
        <v>3</v>
      </c>
      <c r="AJ273" s="3"/>
      <c r="AK273" s="3"/>
      <c r="AL273" s="3"/>
      <c r="AM273" s="3"/>
    </row>
    <row r="274" spans="1:39">
      <c r="A274" s="61" t="s">
        <v>126</v>
      </c>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v>2</v>
      </c>
      <c r="AG274" s="3">
        <v>3</v>
      </c>
      <c r="AH274" s="3">
        <v>4</v>
      </c>
      <c r="AI274" s="3"/>
      <c r="AJ274" s="3">
        <v>5</v>
      </c>
      <c r="AK274" s="3"/>
      <c r="AL274" s="3"/>
      <c r="AM274" s="3">
        <v>3</v>
      </c>
    </row>
    <row r="275" spans="1:39">
      <c r="A275" s="61" t="s">
        <v>127</v>
      </c>
      <c r="B275" s="3"/>
      <c r="C275" s="3"/>
      <c r="D275" s="3"/>
      <c r="E275" s="3"/>
      <c r="F275" s="3"/>
      <c r="G275" s="3"/>
      <c r="H275" s="3"/>
      <c r="I275" s="3"/>
      <c r="J275" s="3"/>
      <c r="K275" s="3">
        <v>11</v>
      </c>
      <c r="L275" s="3"/>
      <c r="M275" s="3"/>
      <c r="N275" s="3"/>
      <c r="O275" s="3"/>
      <c r="P275" s="3"/>
      <c r="Q275" s="3"/>
      <c r="R275" s="3"/>
      <c r="S275" s="3"/>
      <c r="T275" s="3"/>
      <c r="U275" s="3"/>
      <c r="V275" s="3"/>
      <c r="W275" s="3"/>
      <c r="X275" s="3"/>
      <c r="Y275" s="3"/>
      <c r="Z275" s="3"/>
      <c r="AA275" s="3"/>
      <c r="AB275" s="3"/>
      <c r="AC275" s="3"/>
      <c r="AD275" s="3"/>
      <c r="AE275" s="3"/>
      <c r="AF275" s="3">
        <v>2</v>
      </c>
      <c r="AG275" s="3"/>
      <c r="AH275" s="3"/>
      <c r="AI275" s="3"/>
      <c r="AJ275" s="3"/>
      <c r="AK275" s="3"/>
      <c r="AL275" s="3"/>
      <c r="AM275" s="3"/>
    </row>
    <row r="276" spans="1:39" ht="30">
      <c r="A276" s="223" t="s">
        <v>128</v>
      </c>
      <c r="B276" s="3"/>
      <c r="C276" s="3"/>
      <c r="D276" s="3"/>
      <c r="E276" s="3"/>
      <c r="F276" s="3"/>
      <c r="G276" s="3"/>
      <c r="H276" s="3"/>
      <c r="I276" s="3"/>
      <c r="J276" s="3"/>
      <c r="K276" s="3"/>
      <c r="L276" s="3"/>
      <c r="M276" s="3">
        <v>14</v>
      </c>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row>
    <row r="277" spans="1:39">
      <c r="A277" s="61" t="s">
        <v>129</v>
      </c>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row>
    <row r="278" spans="1:39">
      <c r="A278" s="61" t="s">
        <v>130</v>
      </c>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row>
    <row r="279" spans="1:39">
      <c r="A279" s="61" t="s">
        <v>131</v>
      </c>
      <c r="B279" s="3"/>
      <c r="C279" s="3"/>
      <c r="D279" s="3"/>
      <c r="E279" s="3"/>
      <c r="F279" s="3"/>
      <c r="G279" s="3"/>
      <c r="H279" s="3"/>
      <c r="I279" s="3"/>
      <c r="J279" s="3"/>
      <c r="K279" s="3">
        <v>36</v>
      </c>
      <c r="L279" s="3">
        <v>33</v>
      </c>
      <c r="M279" s="3">
        <v>44</v>
      </c>
      <c r="N279" s="3">
        <v>47</v>
      </c>
      <c r="O279" s="3">
        <v>33</v>
      </c>
      <c r="P279" s="3">
        <v>28</v>
      </c>
      <c r="Q279" s="3">
        <v>20</v>
      </c>
      <c r="R279" s="3">
        <v>45</v>
      </c>
      <c r="S279" s="3">
        <v>37</v>
      </c>
      <c r="T279" s="3">
        <v>29</v>
      </c>
      <c r="U279" s="3">
        <v>46</v>
      </c>
      <c r="V279" s="3">
        <v>41</v>
      </c>
      <c r="W279" s="3">
        <v>37</v>
      </c>
      <c r="X279" s="3">
        <v>8</v>
      </c>
      <c r="Y279" s="3">
        <v>6</v>
      </c>
      <c r="Z279" s="3">
        <v>6</v>
      </c>
      <c r="AA279" s="3">
        <v>5</v>
      </c>
      <c r="AB279" s="3">
        <v>7</v>
      </c>
      <c r="AC279" s="3"/>
      <c r="AD279" s="3">
        <v>5</v>
      </c>
      <c r="AE279" s="3">
        <v>5</v>
      </c>
      <c r="AF279" s="3">
        <v>2</v>
      </c>
      <c r="AG279" s="3"/>
      <c r="AH279" s="3"/>
      <c r="AI279" s="3">
        <v>4</v>
      </c>
      <c r="AJ279" s="3"/>
      <c r="AK279" s="3"/>
      <c r="AL279" s="3">
        <v>3</v>
      </c>
      <c r="AM279" s="3">
        <v>4</v>
      </c>
    </row>
    <row r="280" spans="1:39" ht="30">
      <c r="A280" s="223" t="s">
        <v>132</v>
      </c>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v>5</v>
      </c>
      <c r="AB280" s="3"/>
      <c r="AC280" s="3"/>
      <c r="AD280" s="3"/>
      <c r="AE280" s="3"/>
      <c r="AF280" s="3"/>
      <c r="AG280" s="3"/>
      <c r="AH280" s="3"/>
      <c r="AI280" s="3"/>
      <c r="AJ280" s="3"/>
      <c r="AK280" s="3"/>
      <c r="AL280" s="3"/>
      <c r="AM280" s="3"/>
    </row>
    <row r="281" spans="1:39" ht="30">
      <c r="A281" s="61" t="s">
        <v>133</v>
      </c>
      <c r="B281" s="3"/>
      <c r="C281" s="3"/>
      <c r="D281" s="3"/>
      <c r="E281" s="3"/>
      <c r="F281" s="3"/>
      <c r="G281" s="3"/>
      <c r="H281" s="3"/>
      <c r="I281" s="3"/>
      <c r="J281" s="3"/>
      <c r="K281" s="3"/>
      <c r="L281" s="3"/>
      <c r="M281" s="3"/>
      <c r="N281" s="3"/>
      <c r="O281" s="3"/>
      <c r="P281" s="3">
        <v>8</v>
      </c>
      <c r="Q281" s="3">
        <v>7</v>
      </c>
      <c r="R281" s="3">
        <v>12</v>
      </c>
      <c r="S281" s="3"/>
      <c r="T281" s="3">
        <v>12</v>
      </c>
      <c r="U281" s="3"/>
      <c r="V281" s="3">
        <v>16</v>
      </c>
      <c r="W281" s="3"/>
      <c r="X281" s="3">
        <v>6</v>
      </c>
      <c r="Y281" s="3">
        <v>5</v>
      </c>
      <c r="Z281" s="3">
        <v>7</v>
      </c>
      <c r="AA281" s="3">
        <v>6</v>
      </c>
      <c r="AB281" s="3">
        <v>7</v>
      </c>
      <c r="AC281" s="3">
        <v>3</v>
      </c>
      <c r="AD281" s="3"/>
      <c r="AE281" s="3"/>
      <c r="AF281" s="3"/>
      <c r="AG281" s="3"/>
      <c r="AH281" s="3"/>
      <c r="AI281" s="3"/>
      <c r="AJ281" s="3"/>
      <c r="AK281" s="3"/>
      <c r="AL281" s="3"/>
      <c r="AM281" s="3"/>
    </row>
    <row r="282" spans="1:39" ht="30">
      <c r="A282" s="61" t="s">
        <v>134</v>
      </c>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v>3</v>
      </c>
      <c r="AD282" s="3"/>
      <c r="AE282" s="3"/>
      <c r="AF282" s="3"/>
      <c r="AG282" s="3"/>
      <c r="AH282" s="3"/>
      <c r="AI282" s="3"/>
      <c r="AJ282" s="3"/>
      <c r="AK282" s="3"/>
      <c r="AL282" s="3"/>
      <c r="AM282" s="3"/>
    </row>
    <row r="283" spans="1:39">
      <c r="A283" s="61" t="s">
        <v>135</v>
      </c>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v>2</v>
      </c>
      <c r="AE283" s="3"/>
      <c r="AF283" s="3"/>
      <c r="AG283" s="3"/>
      <c r="AH283" s="3"/>
      <c r="AI283" s="3"/>
      <c r="AJ283" s="3"/>
      <c r="AK283" s="3"/>
      <c r="AL283" s="3"/>
      <c r="AM283" s="3"/>
    </row>
    <row r="284" spans="1:39">
      <c r="A284" s="61" t="s">
        <v>359</v>
      </c>
      <c r="B284" s="3"/>
      <c r="C284" s="3"/>
      <c r="D284" s="3"/>
      <c r="E284" s="3"/>
      <c r="F284" s="3"/>
      <c r="G284" s="3"/>
      <c r="H284" s="3"/>
      <c r="I284" s="3"/>
      <c r="J284" s="204"/>
      <c r="K284" s="204"/>
      <c r="L284" s="204"/>
      <c r="M284" s="204"/>
      <c r="N284" s="204"/>
      <c r="O284" s="204"/>
      <c r="P284" s="204"/>
      <c r="Q284" s="204"/>
      <c r="R284" s="3"/>
      <c r="S284" s="3"/>
      <c r="T284" s="3"/>
      <c r="U284" s="3"/>
      <c r="V284" s="3"/>
      <c r="W284" s="3"/>
      <c r="X284" s="3"/>
      <c r="Y284" s="3"/>
      <c r="Z284" s="3"/>
      <c r="AA284" s="3"/>
      <c r="AB284" s="3"/>
      <c r="AC284" s="3"/>
      <c r="AD284" s="3"/>
      <c r="AE284" s="3"/>
      <c r="AF284" s="3"/>
      <c r="AG284" s="3"/>
      <c r="AH284" s="3"/>
      <c r="AI284" s="3"/>
      <c r="AJ284" s="3"/>
      <c r="AK284" s="3"/>
      <c r="AL284" s="3"/>
      <c r="AM284" s="3">
        <v>3</v>
      </c>
    </row>
    <row r="285" spans="1:39">
      <c r="B285" s="62"/>
      <c r="C285" s="62"/>
      <c r="D285" s="62"/>
      <c r="E285" s="62"/>
      <c r="F285" s="62"/>
      <c r="G285" s="62"/>
      <c r="H285" s="62"/>
      <c r="I285" s="62"/>
    </row>
    <row r="286" spans="1:39">
      <c r="A286" s="280" t="s">
        <v>136</v>
      </c>
      <c r="B286" s="281"/>
      <c r="C286" s="281"/>
      <c r="D286" s="281"/>
      <c r="E286" s="281"/>
      <c r="F286" s="281"/>
      <c r="G286" s="281"/>
      <c r="H286" s="281"/>
      <c r="I286" s="281"/>
      <c r="J286" s="281"/>
      <c r="K286" s="281"/>
      <c r="L286" s="281"/>
      <c r="M286" s="281"/>
      <c r="N286" s="282"/>
      <c r="O286" s="219"/>
      <c r="P286" s="220"/>
      <c r="Q286" s="220"/>
      <c r="R286" s="220"/>
      <c r="S286" s="220"/>
      <c r="T286" s="220"/>
      <c r="U286" s="220"/>
      <c r="V286" s="220"/>
      <c r="W286" s="220"/>
      <c r="X286" s="281"/>
      <c r="Y286" s="281"/>
      <c r="Z286" s="281"/>
      <c r="AA286" s="281"/>
      <c r="AB286" s="281"/>
      <c r="AC286" s="281"/>
      <c r="AD286" s="281"/>
      <c r="AE286" s="281"/>
      <c r="AF286" s="281"/>
      <c r="AG286" s="281"/>
      <c r="AH286" s="281"/>
      <c r="AI286" s="281"/>
      <c r="AJ286" s="220"/>
      <c r="AK286" s="220"/>
      <c r="AL286" s="220"/>
      <c r="AM286" s="220"/>
    </row>
    <row r="287" spans="1:39">
      <c r="A287" s="198"/>
      <c r="B287" s="221">
        <v>42795</v>
      </c>
      <c r="C287" s="221">
        <v>42826</v>
      </c>
      <c r="D287" s="221">
        <v>42856</v>
      </c>
      <c r="E287" s="221">
        <v>42887</v>
      </c>
      <c r="F287" s="221">
        <v>42917</v>
      </c>
      <c r="G287" s="221">
        <v>42948</v>
      </c>
      <c r="H287" s="221">
        <v>42979</v>
      </c>
      <c r="I287" s="221">
        <v>43009</v>
      </c>
      <c r="J287" s="221">
        <v>43040</v>
      </c>
      <c r="K287" s="221">
        <v>43070</v>
      </c>
      <c r="L287" s="221">
        <v>43101</v>
      </c>
      <c r="M287" s="221">
        <v>43132</v>
      </c>
      <c r="N287" s="221">
        <v>43160</v>
      </c>
      <c r="O287" s="221">
        <v>43191</v>
      </c>
      <c r="P287" s="221">
        <v>43221</v>
      </c>
      <c r="Q287" s="221">
        <v>43252</v>
      </c>
      <c r="R287" s="221">
        <v>43282</v>
      </c>
      <c r="S287" s="221">
        <v>43313</v>
      </c>
      <c r="T287" s="221">
        <v>43344</v>
      </c>
      <c r="U287" s="221">
        <v>43374</v>
      </c>
      <c r="V287" s="221">
        <v>43405</v>
      </c>
      <c r="W287" s="221">
        <v>43435</v>
      </c>
      <c r="X287" s="221">
        <v>43466</v>
      </c>
      <c r="Y287" s="221">
        <v>43497</v>
      </c>
      <c r="Z287" s="221">
        <v>43525</v>
      </c>
      <c r="AA287" s="221">
        <v>43556</v>
      </c>
      <c r="AB287" s="221">
        <v>43586</v>
      </c>
      <c r="AC287" s="221">
        <v>43617</v>
      </c>
      <c r="AD287" s="221">
        <v>43647</v>
      </c>
      <c r="AE287" s="221">
        <v>43678</v>
      </c>
      <c r="AF287" s="221">
        <v>43709</v>
      </c>
      <c r="AG287" s="221">
        <v>43739</v>
      </c>
      <c r="AH287" s="221">
        <v>43770</v>
      </c>
      <c r="AI287" s="221">
        <v>43800</v>
      </c>
      <c r="AJ287" s="221">
        <v>43831</v>
      </c>
      <c r="AK287" s="221">
        <v>43862</v>
      </c>
      <c r="AL287" s="221">
        <v>43891</v>
      </c>
      <c r="AM287" s="221">
        <v>43922</v>
      </c>
    </row>
    <row r="288" spans="1:39" ht="30">
      <c r="A288" s="61" t="s">
        <v>360</v>
      </c>
      <c r="B288" s="221"/>
      <c r="C288" s="221"/>
      <c r="D288" s="221"/>
      <c r="E288" s="221"/>
      <c r="F288" s="221"/>
      <c r="G288" s="221"/>
      <c r="H288" s="221"/>
      <c r="I288" s="221"/>
      <c r="J288" s="221"/>
      <c r="K288" s="221"/>
      <c r="L288" s="221"/>
      <c r="M288" s="221"/>
      <c r="N288" s="221"/>
      <c r="O288" s="3"/>
      <c r="P288" s="3"/>
      <c r="Q288" s="6"/>
      <c r="R288" s="3"/>
      <c r="S288" s="3"/>
      <c r="T288" s="3"/>
      <c r="U288" s="3"/>
      <c r="V288" s="3"/>
      <c r="W288" s="3"/>
      <c r="X288" s="3"/>
      <c r="Y288" s="3"/>
      <c r="Z288" s="3"/>
      <c r="AA288" s="3"/>
      <c r="AB288" s="3"/>
      <c r="AC288" s="3"/>
      <c r="AD288" s="3"/>
      <c r="AE288" s="3"/>
      <c r="AF288" s="3"/>
      <c r="AG288" s="3"/>
      <c r="AH288" s="3"/>
      <c r="AI288" s="3"/>
      <c r="AJ288" s="3"/>
      <c r="AK288" s="3"/>
      <c r="AL288" s="3">
        <v>1</v>
      </c>
      <c r="AM288" s="3"/>
    </row>
    <row r="289" spans="1:39">
      <c r="A289" s="61" t="s">
        <v>137</v>
      </c>
      <c r="B289" s="3"/>
      <c r="C289" s="3"/>
      <c r="D289" s="3"/>
      <c r="E289" s="3"/>
      <c r="F289" s="3"/>
      <c r="G289" s="3"/>
      <c r="H289" s="3"/>
      <c r="I289" s="3"/>
      <c r="J289" s="3"/>
      <c r="K289" s="3"/>
      <c r="L289" s="3"/>
      <c r="M289" s="3"/>
      <c r="N289" s="3"/>
      <c r="O289" s="3"/>
      <c r="P289" s="3"/>
      <c r="Q289" s="6"/>
      <c r="R289" s="3"/>
      <c r="S289" s="3"/>
      <c r="T289" s="3"/>
      <c r="U289" s="3"/>
      <c r="V289" s="3"/>
      <c r="W289" s="3"/>
      <c r="X289" s="3"/>
      <c r="Y289" s="3"/>
      <c r="Z289" s="3">
        <v>3</v>
      </c>
      <c r="AA289" s="3">
        <v>1</v>
      </c>
      <c r="AB289" s="3"/>
      <c r="AC289" s="3"/>
      <c r="AD289" s="3">
        <v>2</v>
      </c>
      <c r="AE289" s="3"/>
      <c r="AF289" s="3">
        <v>2</v>
      </c>
      <c r="AG289" s="3">
        <v>1</v>
      </c>
      <c r="AH289" s="3"/>
      <c r="AI289" s="3"/>
      <c r="AJ289" s="3">
        <v>1</v>
      </c>
      <c r="AK289" s="3"/>
      <c r="AL289" s="3"/>
      <c r="AM289" s="3">
        <v>1</v>
      </c>
    </row>
    <row r="290" spans="1:39">
      <c r="A290" s="61" t="s">
        <v>138</v>
      </c>
      <c r="B290" s="3"/>
      <c r="C290" s="3"/>
      <c r="D290" s="3"/>
      <c r="E290" s="3"/>
      <c r="F290" s="3"/>
      <c r="G290" s="3"/>
      <c r="H290" s="3"/>
      <c r="I290" s="3"/>
      <c r="J290" s="3"/>
      <c r="K290" s="3"/>
      <c r="L290" s="3"/>
      <c r="M290" s="3"/>
      <c r="N290" s="3"/>
      <c r="O290" s="3"/>
      <c r="P290" s="3"/>
      <c r="Q290" s="3"/>
      <c r="R290" s="3"/>
      <c r="S290" s="3"/>
      <c r="T290" s="3"/>
      <c r="U290" s="3"/>
      <c r="V290" s="3"/>
      <c r="W290" s="3"/>
      <c r="X290" s="3"/>
      <c r="Y290" s="3">
        <v>1</v>
      </c>
      <c r="Z290" s="3"/>
      <c r="AA290" s="3">
        <v>1</v>
      </c>
      <c r="AB290" s="3"/>
      <c r="AC290" s="3">
        <v>1</v>
      </c>
      <c r="AD290" s="3"/>
      <c r="AE290" s="3"/>
      <c r="AF290" s="3"/>
      <c r="AG290" s="3"/>
      <c r="AH290" s="3"/>
      <c r="AI290" s="3"/>
      <c r="AJ290" s="3"/>
      <c r="AK290" s="3"/>
      <c r="AL290" s="3"/>
      <c r="AM290" s="3"/>
    </row>
    <row r="291" spans="1:39" ht="30">
      <c r="A291" s="61" t="s">
        <v>104</v>
      </c>
      <c r="B291" s="3"/>
      <c r="C291" s="3"/>
      <c r="D291" s="3"/>
      <c r="E291" s="3"/>
      <c r="F291" s="3"/>
      <c r="G291" s="3">
        <v>7</v>
      </c>
      <c r="H291" s="3">
        <v>6</v>
      </c>
      <c r="I291" s="3">
        <v>17</v>
      </c>
      <c r="J291" s="3">
        <v>13</v>
      </c>
      <c r="K291" s="3">
        <v>12</v>
      </c>
      <c r="L291" s="3"/>
      <c r="M291" s="3">
        <v>6</v>
      </c>
      <c r="N291" s="3">
        <v>5</v>
      </c>
      <c r="O291" s="3">
        <v>4</v>
      </c>
      <c r="P291" s="3"/>
      <c r="Q291" s="3">
        <v>9</v>
      </c>
      <c r="R291" s="3">
        <v>4</v>
      </c>
      <c r="S291" s="3">
        <v>8</v>
      </c>
      <c r="T291" s="3">
        <v>4</v>
      </c>
      <c r="U291" s="3">
        <v>11</v>
      </c>
      <c r="V291" s="3"/>
      <c r="W291" s="3"/>
      <c r="X291" s="3"/>
      <c r="Y291" s="3">
        <v>1</v>
      </c>
      <c r="Z291" s="3"/>
      <c r="AA291" s="3">
        <v>1</v>
      </c>
      <c r="AB291" s="3">
        <v>1</v>
      </c>
      <c r="AC291" s="3">
        <v>2</v>
      </c>
      <c r="AD291" s="3">
        <v>4</v>
      </c>
      <c r="AE291" s="3">
        <v>4</v>
      </c>
      <c r="AF291" s="3">
        <v>3</v>
      </c>
      <c r="AG291" s="3">
        <v>5</v>
      </c>
      <c r="AH291" s="3">
        <v>5</v>
      </c>
      <c r="AI291" s="3">
        <v>3</v>
      </c>
      <c r="AJ291" s="3">
        <v>11</v>
      </c>
      <c r="AK291" s="3">
        <v>3</v>
      </c>
      <c r="AL291" s="3">
        <v>2</v>
      </c>
      <c r="AM291" s="3">
        <v>3</v>
      </c>
    </row>
    <row r="292" spans="1:39" ht="45">
      <c r="A292" s="61" t="s">
        <v>361</v>
      </c>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v>1</v>
      </c>
      <c r="AM292" s="3">
        <v>1</v>
      </c>
    </row>
    <row r="293" spans="1:39" ht="30">
      <c r="A293" s="61" t="s">
        <v>139</v>
      </c>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v>1</v>
      </c>
      <c r="AB293" s="3">
        <v>1</v>
      </c>
      <c r="AC293" s="3"/>
      <c r="AD293" s="3"/>
      <c r="AE293" s="3"/>
      <c r="AF293" s="3"/>
      <c r="AG293" s="3"/>
      <c r="AH293" s="3"/>
      <c r="AI293" s="3">
        <v>1</v>
      </c>
      <c r="AJ293" s="3">
        <v>2</v>
      </c>
      <c r="AK293" s="3"/>
      <c r="AL293" s="3"/>
      <c r="AM293" s="3">
        <v>1</v>
      </c>
    </row>
    <row r="294" spans="1:39">
      <c r="A294" s="61" t="s">
        <v>106</v>
      </c>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row>
    <row r="295" spans="1:39">
      <c r="A295" s="61" t="s">
        <v>107</v>
      </c>
      <c r="B295" s="3"/>
      <c r="C295" s="3"/>
      <c r="D295" s="3">
        <v>7</v>
      </c>
      <c r="E295" s="3">
        <v>6</v>
      </c>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row>
    <row r="296" spans="1:39">
      <c r="A296" s="61" t="s">
        <v>108</v>
      </c>
      <c r="B296" s="3">
        <v>8</v>
      </c>
      <c r="C296" s="3">
        <v>6</v>
      </c>
      <c r="D296" s="3">
        <v>11</v>
      </c>
      <c r="E296" s="3">
        <v>10</v>
      </c>
      <c r="F296" s="3">
        <v>6</v>
      </c>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row>
    <row r="297" spans="1:39">
      <c r="A297" s="61" t="s">
        <v>109</v>
      </c>
      <c r="B297" s="3"/>
      <c r="C297" s="3">
        <v>6</v>
      </c>
      <c r="D297" s="3">
        <v>7</v>
      </c>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row>
    <row r="298" spans="1:39">
      <c r="A298" s="61" t="s">
        <v>140</v>
      </c>
      <c r="B298" s="3"/>
      <c r="C298" s="3"/>
      <c r="D298" s="3"/>
      <c r="E298" s="3"/>
      <c r="F298" s="3"/>
      <c r="G298" s="3"/>
      <c r="H298" s="3"/>
      <c r="I298" s="3"/>
      <c r="J298" s="3"/>
      <c r="K298" s="3"/>
      <c r="L298" s="3"/>
      <c r="M298" s="3"/>
      <c r="N298" s="3"/>
      <c r="O298" s="3"/>
      <c r="P298" s="3"/>
      <c r="Q298" s="3"/>
      <c r="R298" s="3"/>
      <c r="S298" s="3"/>
      <c r="T298" s="3"/>
      <c r="U298" s="3"/>
      <c r="V298" s="3"/>
      <c r="W298" s="3">
        <v>2</v>
      </c>
      <c r="X298" s="3"/>
      <c r="Y298" s="3"/>
      <c r="Z298" s="3"/>
      <c r="AA298" s="3"/>
      <c r="AB298" s="3"/>
      <c r="AC298" s="3"/>
      <c r="AD298" s="3"/>
      <c r="AE298" s="3"/>
      <c r="AF298" s="3"/>
      <c r="AG298" s="3"/>
      <c r="AH298" s="3"/>
      <c r="AI298" s="3"/>
      <c r="AJ298" s="3"/>
      <c r="AK298" s="3"/>
      <c r="AL298" s="3"/>
      <c r="AM298" s="3"/>
    </row>
    <row r="299" spans="1:39">
      <c r="A299" s="61" t="s">
        <v>141</v>
      </c>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v>1</v>
      </c>
      <c r="AC299" s="3"/>
      <c r="AD299" s="3"/>
      <c r="AE299" s="3">
        <v>1</v>
      </c>
      <c r="AF299" s="3"/>
      <c r="AG299" s="3">
        <v>1</v>
      </c>
      <c r="AH299" s="3"/>
      <c r="AI299" s="3"/>
      <c r="AJ299" s="3"/>
      <c r="AK299" s="3"/>
      <c r="AL299" s="3"/>
      <c r="AM299" s="3">
        <v>1</v>
      </c>
    </row>
    <row r="300" spans="1:39">
      <c r="A300" s="61" t="s">
        <v>142</v>
      </c>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v>1</v>
      </c>
      <c r="AH300" s="3"/>
      <c r="AI300" s="3"/>
      <c r="AJ300" s="3"/>
      <c r="AK300" s="3"/>
      <c r="AL300" s="3"/>
      <c r="AM300" s="3"/>
    </row>
    <row r="301" spans="1:39">
      <c r="A301" s="61" t="s">
        <v>143</v>
      </c>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v>1</v>
      </c>
      <c r="AL301" s="3"/>
      <c r="AM301" s="3">
        <v>1</v>
      </c>
    </row>
    <row r="302" spans="1:39">
      <c r="A302" s="61" t="s">
        <v>112</v>
      </c>
      <c r="B302" s="3"/>
      <c r="C302" s="3"/>
      <c r="D302" s="3"/>
      <c r="E302" s="3"/>
      <c r="F302" s="3"/>
      <c r="G302" s="3">
        <v>3</v>
      </c>
      <c r="H302" s="3"/>
      <c r="I302" s="3"/>
      <c r="J302" s="3"/>
      <c r="K302" s="3"/>
      <c r="L302" s="3"/>
      <c r="M302" s="3"/>
      <c r="N302" s="3"/>
      <c r="O302" s="3"/>
      <c r="P302" s="3"/>
      <c r="Q302" s="3"/>
      <c r="R302" s="3"/>
      <c r="S302" s="3"/>
      <c r="T302" s="3"/>
      <c r="U302" s="3"/>
      <c r="V302" s="3"/>
      <c r="W302" s="3"/>
      <c r="X302" s="3"/>
      <c r="Y302" s="3"/>
      <c r="Z302" s="3"/>
      <c r="AA302" s="3"/>
      <c r="AB302" s="3"/>
      <c r="AC302" s="3"/>
      <c r="AD302" s="3">
        <v>1</v>
      </c>
      <c r="AE302" s="3"/>
      <c r="AF302" s="3">
        <v>1</v>
      </c>
      <c r="AG302" s="3"/>
      <c r="AH302" s="3"/>
      <c r="AI302" s="3"/>
      <c r="AJ302" s="3"/>
      <c r="AK302" s="3"/>
      <c r="AL302" s="3"/>
      <c r="AM302" s="3"/>
    </row>
    <row r="303" spans="1:39">
      <c r="A303" s="61" t="s">
        <v>144</v>
      </c>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v>1</v>
      </c>
      <c r="AJ303" s="3">
        <v>1</v>
      </c>
      <c r="AK303" s="3"/>
      <c r="AL303" s="3"/>
      <c r="AM303" s="3"/>
    </row>
    <row r="304" spans="1:39">
      <c r="A304" s="61" t="s">
        <v>145</v>
      </c>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v>1</v>
      </c>
      <c r="AK304" s="3"/>
      <c r="AL304" s="3"/>
      <c r="AM304" s="3"/>
    </row>
    <row r="305" spans="1:39">
      <c r="A305" s="61" t="s">
        <v>362</v>
      </c>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v>1</v>
      </c>
    </row>
    <row r="306" spans="1:39">
      <c r="A306" s="61" t="s">
        <v>146</v>
      </c>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v>1</v>
      </c>
      <c r="AL306" s="3"/>
      <c r="AM306" s="3"/>
    </row>
    <row r="307" spans="1:39">
      <c r="A307" s="61" t="s">
        <v>147</v>
      </c>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v>1</v>
      </c>
      <c r="AF307" s="3"/>
      <c r="AG307" s="3"/>
      <c r="AH307" s="3"/>
      <c r="AI307" s="3"/>
      <c r="AJ307" s="3"/>
      <c r="AK307" s="3"/>
      <c r="AL307" s="3"/>
      <c r="AM307" s="3"/>
    </row>
    <row r="308" spans="1:39">
      <c r="A308" s="61" t="s">
        <v>148</v>
      </c>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v>1</v>
      </c>
      <c r="AF308" s="3"/>
      <c r="AG308" s="3"/>
      <c r="AH308" s="3"/>
      <c r="AI308" s="3"/>
      <c r="AJ308" s="3"/>
      <c r="AK308" s="3"/>
      <c r="AL308" s="3"/>
      <c r="AM308" s="3"/>
    </row>
    <row r="309" spans="1:39">
      <c r="A309" s="61" t="s">
        <v>113</v>
      </c>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v>1</v>
      </c>
      <c r="AB309" s="3"/>
      <c r="AC309" s="3"/>
      <c r="AD309" s="3"/>
      <c r="AE309" s="3"/>
      <c r="AF309" s="3"/>
      <c r="AG309" s="3"/>
      <c r="AH309" s="3"/>
      <c r="AI309" s="3"/>
      <c r="AJ309" s="3"/>
      <c r="AK309" s="3">
        <v>1</v>
      </c>
      <c r="AL309" s="3"/>
      <c r="AM309" s="3"/>
    </row>
    <row r="310" spans="1:39">
      <c r="A310" s="61" t="s">
        <v>114</v>
      </c>
      <c r="B310" s="3"/>
      <c r="C310" s="3"/>
      <c r="D310" s="3"/>
      <c r="E310" s="3"/>
      <c r="F310" s="3"/>
      <c r="G310" s="3"/>
      <c r="H310" s="3"/>
      <c r="I310" s="3">
        <v>3</v>
      </c>
      <c r="J310" s="3"/>
      <c r="K310" s="3"/>
      <c r="L310" s="3"/>
      <c r="M310" s="3"/>
      <c r="N310" s="3"/>
      <c r="O310" s="3"/>
      <c r="P310" s="3"/>
      <c r="Q310" s="3"/>
      <c r="R310" s="3"/>
      <c r="S310" s="3"/>
      <c r="T310" s="3"/>
      <c r="U310" s="3"/>
      <c r="V310" s="3"/>
      <c r="W310" s="3"/>
      <c r="X310" s="3"/>
      <c r="Y310" s="3"/>
      <c r="Z310" s="3"/>
      <c r="AA310" s="3"/>
      <c r="AB310" s="3"/>
      <c r="AC310" s="3"/>
      <c r="AD310" s="3">
        <v>1</v>
      </c>
      <c r="AE310" s="3"/>
      <c r="AF310" s="3"/>
      <c r="AG310" s="3"/>
      <c r="AH310" s="3"/>
      <c r="AI310" s="3"/>
      <c r="AJ310" s="3"/>
      <c r="AK310" s="3"/>
      <c r="AL310" s="3"/>
      <c r="AM310" s="3"/>
    </row>
    <row r="311" spans="1:39" ht="30">
      <c r="A311" s="61" t="s">
        <v>149</v>
      </c>
      <c r="B311" s="3"/>
      <c r="C311" s="3"/>
      <c r="D311" s="3"/>
      <c r="E311" s="3"/>
      <c r="F311" s="3"/>
      <c r="G311" s="3"/>
      <c r="H311" s="3"/>
      <c r="I311" s="3"/>
      <c r="J311" s="3"/>
      <c r="K311" s="3"/>
      <c r="L311" s="3"/>
      <c r="M311" s="3"/>
      <c r="N311" s="3"/>
      <c r="O311" s="3"/>
      <c r="P311" s="3"/>
      <c r="Q311" s="3"/>
      <c r="R311" s="3"/>
      <c r="S311" s="3"/>
      <c r="T311" s="3"/>
      <c r="U311" s="3"/>
      <c r="V311" s="3"/>
      <c r="W311" s="3"/>
      <c r="X311" s="3"/>
      <c r="Y311" s="3">
        <v>1</v>
      </c>
      <c r="Z311" s="3">
        <v>1</v>
      </c>
      <c r="AA311" s="3">
        <v>1</v>
      </c>
      <c r="AB311" s="3"/>
      <c r="AC311" s="3"/>
      <c r="AD311" s="3"/>
      <c r="AE311" s="3">
        <v>1</v>
      </c>
      <c r="AF311" s="3"/>
      <c r="AG311" s="3"/>
      <c r="AH311" s="3"/>
      <c r="AI311" s="3"/>
      <c r="AJ311" s="3"/>
      <c r="AK311" s="3"/>
      <c r="AL311" s="3"/>
      <c r="AM311" s="3"/>
    </row>
    <row r="312" spans="1:39">
      <c r="A312" s="61" t="s">
        <v>363</v>
      </c>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v>1</v>
      </c>
    </row>
    <row r="313" spans="1:39">
      <c r="A313" s="61" t="s">
        <v>116</v>
      </c>
      <c r="B313" s="3"/>
      <c r="C313" s="3"/>
      <c r="D313" s="3"/>
      <c r="E313" s="3"/>
      <c r="F313" s="3"/>
      <c r="G313" s="3"/>
      <c r="H313" s="3"/>
      <c r="I313" s="3"/>
      <c r="J313" s="3"/>
      <c r="K313" s="3"/>
      <c r="L313" s="3"/>
      <c r="M313" s="3">
        <v>4</v>
      </c>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row>
    <row r="314" spans="1:39" ht="30">
      <c r="A314" s="61" t="s">
        <v>150</v>
      </c>
      <c r="B314" s="3"/>
      <c r="C314" s="3"/>
      <c r="D314" s="3"/>
      <c r="E314" s="3"/>
      <c r="F314" s="3"/>
      <c r="G314" s="3"/>
      <c r="H314" s="3"/>
      <c r="I314" s="3"/>
      <c r="J314" s="3"/>
      <c r="K314" s="3"/>
      <c r="L314" s="3"/>
      <c r="M314" s="3"/>
      <c r="N314" s="3"/>
      <c r="O314" s="3">
        <v>4</v>
      </c>
      <c r="P314" s="3"/>
      <c r="Q314" s="3">
        <v>10</v>
      </c>
      <c r="R314" s="3"/>
      <c r="S314" s="3"/>
      <c r="T314" s="3"/>
      <c r="U314" s="3"/>
      <c r="V314" s="3"/>
      <c r="W314" s="3"/>
      <c r="X314" s="3"/>
      <c r="Y314" s="3">
        <v>1</v>
      </c>
      <c r="Z314" s="3"/>
      <c r="AA314" s="3"/>
      <c r="AB314" s="3"/>
      <c r="AC314" s="3"/>
      <c r="AD314" s="3"/>
      <c r="AE314" s="3">
        <v>2</v>
      </c>
      <c r="AF314" s="3">
        <v>2</v>
      </c>
      <c r="AG314" s="3">
        <v>1</v>
      </c>
      <c r="AH314" s="3"/>
      <c r="AI314" s="3"/>
      <c r="AJ314" s="3">
        <v>1</v>
      </c>
      <c r="AK314" s="3"/>
      <c r="AL314" s="3">
        <v>1</v>
      </c>
      <c r="AM314" s="3"/>
    </row>
    <row r="315" spans="1:39">
      <c r="A315" s="61" t="s">
        <v>151</v>
      </c>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v>1</v>
      </c>
      <c r="AB315" s="3"/>
      <c r="AC315" s="3"/>
      <c r="AD315" s="3"/>
      <c r="AE315" s="3"/>
      <c r="AF315" s="3"/>
      <c r="AG315" s="3"/>
      <c r="AH315" s="3"/>
      <c r="AI315" s="3"/>
      <c r="AJ315" s="3"/>
      <c r="AK315" s="3"/>
      <c r="AL315" s="3"/>
      <c r="AM315" s="3"/>
    </row>
    <row r="316" spans="1:39">
      <c r="A316" s="61" t="s">
        <v>120</v>
      </c>
      <c r="B316" s="3">
        <v>5</v>
      </c>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row>
    <row r="317" spans="1:39">
      <c r="A317" s="61" t="s">
        <v>121</v>
      </c>
      <c r="B317" s="3">
        <v>5</v>
      </c>
      <c r="C317" s="3">
        <v>4</v>
      </c>
      <c r="D317" s="3"/>
      <c r="E317" s="3">
        <v>5</v>
      </c>
      <c r="F317" s="3">
        <v>14</v>
      </c>
      <c r="G317" s="3"/>
      <c r="H317" s="3">
        <v>5</v>
      </c>
      <c r="I317" s="3"/>
      <c r="J317" s="3">
        <v>6</v>
      </c>
      <c r="K317" s="3"/>
      <c r="L317" s="3">
        <v>2</v>
      </c>
      <c r="M317" s="3"/>
      <c r="N317" s="3">
        <v>5</v>
      </c>
      <c r="O317" s="3">
        <v>3</v>
      </c>
      <c r="P317" s="3"/>
      <c r="Q317" s="3">
        <v>8</v>
      </c>
      <c r="R317" s="3"/>
      <c r="S317" s="3"/>
      <c r="T317" s="3"/>
      <c r="U317" s="3"/>
      <c r="V317" s="3">
        <v>4</v>
      </c>
      <c r="W317" s="3">
        <v>5</v>
      </c>
      <c r="X317" s="3"/>
      <c r="Y317" s="3">
        <v>1</v>
      </c>
      <c r="Z317" s="3"/>
      <c r="AA317" s="3"/>
      <c r="AB317" s="3"/>
      <c r="AC317" s="3">
        <v>1</v>
      </c>
      <c r="AD317" s="3"/>
      <c r="AE317" s="3"/>
      <c r="AF317" s="3"/>
      <c r="AG317" s="3"/>
      <c r="AH317" s="3">
        <v>1</v>
      </c>
      <c r="AI317" s="3"/>
      <c r="AJ317" s="3"/>
      <c r="AK317" s="3"/>
      <c r="AL317" s="3"/>
      <c r="AM317" s="3">
        <v>1</v>
      </c>
    </row>
    <row r="318" spans="1:39">
      <c r="A318" s="61" t="s">
        <v>122</v>
      </c>
      <c r="B318" s="3">
        <v>6</v>
      </c>
      <c r="C318" s="3"/>
      <c r="D318" s="3">
        <v>7</v>
      </c>
      <c r="E318" s="3">
        <v>6</v>
      </c>
      <c r="F318" s="3">
        <v>7</v>
      </c>
      <c r="G318" s="3"/>
      <c r="H318" s="3">
        <v>8</v>
      </c>
      <c r="I318" s="3">
        <v>13</v>
      </c>
      <c r="J318" s="3">
        <v>9</v>
      </c>
      <c r="K318" s="3">
        <v>12</v>
      </c>
      <c r="L318" s="3">
        <v>5</v>
      </c>
      <c r="M318" s="3">
        <v>4</v>
      </c>
      <c r="N318" s="3">
        <v>4</v>
      </c>
      <c r="O318" s="3"/>
      <c r="P318" s="3">
        <v>104</v>
      </c>
      <c r="Q318" s="3">
        <v>14</v>
      </c>
      <c r="R318" s="3">
        <v>9</v>
      </c>
      <c r="S318" s="3">
        <v>8</v>
      </c>
      <c r="T318" s="3">
        <v>7</v>
      </c>
      <c r="U318" s="3">
        <v>9</v>
      </c>
      <c r="V318" s="3">
        <v>5</v>
      </c>
      <c r="W318" s="3">
        <v>6</v>
      </c>
      <c r="X318" s="3">
        <v>4</v>
      </c>
      <c r="Y318" s="3">
        <v>1</v>
      </c>
      <c r="Z318" s="3"/>
      <c r="AA318" s="3">
        <v>3</v>
      </c>
      <c r="AB318" s="3">
        <v>1</v>
      </c>
      <c r="AC318" s="3">
        <v>3</v>
      </c>
      <c r="AD318" s="3">
        <v>5</v>
      </c>
      <c r="AE318" s="3">
        <v>4</v>
      </c>
      <c r="AF318" s="3">
        <v>3</v>
      </c>
      <c r="AG318" s="3">
        <v>3</v>
      </c>
      <c r="AH318" s="3">
        <v>4</v>
      </c>
      <c r="AI318" s="3">
        <v>4</v>
      </c>
      <c r="AJ318" s="3"/>
      <c r="AK318" s="3">
        <v>3</v>
      </c>
      <c r="AL318" s="3">
        <v>6</v>
      </c>
      <c r="AM318" s="3">
        <v>7</v>
      </c>
    </row>
    <row r="319" spans="1:39">
      <c r="A319" s="61" t="s">
        <v>123</v>
      </c>
      <c r="B319" s="3"/>
      <c r="C319" s="3"/>
      <c r="D319" s="3"/>
      <c r="E319" s="3"/>
      <c r="F319" s="3"/>
      <c r="G319" s="3">
        <v>8</v>
      </c>
      <c r="H319" s="3">
        <v>8</v>
      </c>
      <c r="I319" s="3"/>
      <c r="J319" s="3">
        <v>6</v>
      </c>
      <c r="K319" s="3">
        <v>15</v>
      </c>
      <c r="L319" s="3">
        <v>4</v>
      </c>
      <c r="M319" s="3">
        <v>3</v>
      </c>
      <c r="N319" s="3">
        <v>5</v>
      </c>
      <c r="O319" s="3">
        <v>5</v>
      </c>
      <c r="P319" s="3">
        <v>7</v>
      </c>
      <c r="Q319" s="3"/>
      <c r="R319" s="3">
        <v>3</v>
      </c>
      <c r="S319" s="3">
        <v>4</v>
      </c>
      <c r="T319" s="3">
        <v>6</v>
      </c>
      <c r="U319" s="3"/>
      <c r="V319" s="3">
        <v>7</v>
      </c>
      <c r="W319" s="3">
        <v>3</v>
      </c>
      <c r="X319" s="3"/>
      <c r="Y319" s="3"/>
      <c r="Z319" s="3">
        <v>2</v>
      </c>
      <c r="AA319" s="3">
        <v>1</v>
      </c>
      <c r="AB319" s="3"/>
      <c r="AC319" s="3">
        <v>1</v>
      </c>
      <c r="AD319" s="3"/>
      <c r="AE319" s="3"/>
      <c r="AF319" s="3"/>
      <c r="AG319" s="3"/>
      <c r="AH319" s="3"/>
      <c r="AI319" s="3"/>
      <c r="AJ319" s="3"/>
      <c r="AK319" s="3"/>
      <c r="AL319" s="3"/>
      <c r="AM319" s="3"/>
    </row>
    <row r="320" spans="1:39">
      <c r="A320" s="61" t="s">
        <v>124</v>
      </c>
      <c r="B320" s="3"/>
      <c r="C320" s="3">
        <v>3</v>
      </c>
      <c r="D320" s="3"/>
      <c r="E320" s="3"/>
      <c r="F320" s="3">
        <v>4</v>
      </c>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row>
    <row r="321" spans="1:39" ht="30">
      <c r="A321" s="61" t="s">
        <v>152</v>
      </c>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v>1</v>
      </c>
      <c r="AB321" s="3">
        <v>1</v>
      </c>
      <c r="AC321" s="3"/>
      <c r="AD321" s="3">
        <v>1</v>
      </c>
      <c r="AE321" s="3"/>
      <c r="AF321" s="3"/>
      <c r="AG321" s="3"/>
      <c r="AH321" s="3"/>
      <c r="AI321" s="3"/>
      <c r="AJ321" s="3"/>
      <c r="AK321" s="3"/>
      <c r="AL321" s="3"/>
      <c r="AM321" s="3"/>
    </row>
    <row r="322" spans="1:39">
      <c r="A322" s="61" t="s">
        <v>125</v>
      </c>
      <c r="B322" s="3"/>
      <c r="C322" s="3"/>
      <c r="D322" s="3"/>
      <c r="E322" s="3"/>
      <c r="F322" s="3"/>
      <c r="G322" s="3"/>
      <c r="H322" s="3"/>
      <c r="I322" s="3"/>
      <c r="J322" s="3"/>
      <c r="K322" s="3"/>
      <c r="L322" s="3"/>
      <c r="M322" s="3"/>
      <c r="N322" s="3"/>
      <c r="O322" s="3"/>
      <c r="P322" s="3"/>
      <c r="Q322" s="3"/>
      <c r="R322" s="3"/>
      <c r="S322" s="3"/>
      <c r="T322" s="3"/>
      <c r="U322" s="3"/>
      <c r="V322" s="3"/>
      <c r="W322" s="3"/>
      <c r="X322" s="3"/>
      <c r="Y322" s="3">
        <v>1</v>
      </c>
      <c r="Z322" s="3">
        <v>1</v>
      </c>
      <c r="AA322" s="3"/>
      <c r="AB322" s="3"/>
      <c r="AC322" s="3"/>
      <c r="AD322" s="3"/>
      <c r="AE322" s="3">
        <v>1</v>
      </c>
      <c r="AF322" s="3"/>
      <c r="AG322" s="3"/>
      <c r="AH322" s="3">
        <v>1</v>
      </c>
      <c r="AI322" s="3"/>
      <c r="AJ322" s="3">
        <v>1</v>
      </c>
      <c r="AK322" s="3"/>
      <c r="AL322" s="3"/>
      <c r="AM322" s="3">
        <v>6</v>
      </c>
    </row>
    <row r="323" spans="1:39">
      <c r="A323" s="61" t="s">
        <v>153</v>
      </c>
      <c r="B323" s="3"/>
      <c r="C323" s="3"/>
      <c r="D323" s="3"/>
      <c r="E323" s="3"/>
      <c r="F323" s="3"/>
      <c r="G323" s="3"/>
      <c r="H323" s="3"/>
      <c r="I323" s="3"/>
      <c r="J323" s="3"/>
      <c r="K323" s="3"/>
      <c r="L323" s="3"/>
      <c r="M323" s="3"/>
      <c r="N323" s="3"/>
      <c r="O323" s="3"/>
      <c r="P323" s="3"/>
      <c r="Q323" s="3"/>
      <c r="R323" s="3"/>
      <c r="S323" s="3"/>
      <c r="T323" s="3"/>
      <c r="U323" s="3"/>
      <c r="V323" s="3"/>
      <c r="W323" s="3"/>
      <c r="X323" s="3"/>
      <c r="Y323" s="3">
        <v>2</v>
      </c>
      <c r="Z323" s="3"/>
      <c r="AA323" s="3">
        <v>1</v>
      </c>
      <c r="AB323" s="3"/>
      <c r="AC323" s="3"/>
      <c r="AD323" s="3">
        <v>1</v>
      </c>
      <c r="AE323" s="3">
        <v>2</v>
      </c>
      <c r="AF323" s="3">
        <v>1</v>
      </c>
      <c r="AG323" s="3"/>
      <c r="AH323" s="3">
        <v>3</v>
      </c>
      <c r="AI323" s="3">
        <v>1</v>
      </c>
      <c r="AJ323" s="3"/>
      <c r="AK323" s="3">
        <v>3</v>
      </c>
      <c r="AL323" s="3"/>
      <c r="AM323" s="3">
        <v>1</v>
      </c>
    </row>
    <row r="324" spans="1:39">
      <c r="A324" s="61" t="s">
        <v>154</v>
      </c>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v>1</v>
      </c>
      <c r="AD324" s="3"/>
      <c r="AE324" s="3"/>
      <c r="AF324" s="3"/>
      <c r="AG324" s="3"/>
      <c r="AH324" s="3"/>
      <c r="AI324" s="3"/>
      <c r="AJ324" s="3"/>
      <c r="AK324" s="3"/>
      <c r="AL324" s="3"/>
      <c r="AM324" s="3">
        <v>1</v>
      </c>
    </row>
    <row r="325" spans="1:39">
      <c r="A325" s="61" t="s">
        <v>155</v>
      </c>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v>1</v>
      </c>
      <c r="AL325" s="3"/>
      <c r="AM325" s="3"/>
    </row>
    <row r="326" spans="1:39">
      <c r="A326" s="61" t="s">
        <v>156</v>
      </c>
      <c r="B326" s="3"/>
      <c r="C326" s="3"/>
      <c r="D326" s="3"/>
      <c r="E326" s="3"/>
      <c r="F326" s="3"/>
      <c r="G326" s="3"/>
      <c r="H326" s="3"/>
      <c r="I326" s="3"/>
      <c r="J326" s="3"/>
      <c r="K326" s="3"/>
      <c r="L326" s="3"/>
      <c r="M326" s="3"/>
      <c r="N326" s="3"/>
      <c r="O326" s="3"/>
      <c r="P326" s="3"/>
      <c r="Q326" s="3"/>
      <c r="R326" s="3"/>
      <c r="S326" s="3"/>
      <c r="T326" s="3"/>
      <c r="U326" s="3"/>
      <c r="V326" s="3"/>
      <c r="W326" s="3"/>
      <c r="X326" s="3"/>
      <c r="Y326" s="3"/>
      <c r="Z326" s="3">
        <v>2</v>
      </c>
      <c r="AA326" s="3">
        <v>2</v>
      </c>
      <c r="AB326" s="3"/>
      <c r="AC326" s="3">
        <v>1</v>
      </c>
      <c r="AD326" s="3"/>
      <c r="AE326" s="3"/>
      <c r="AF326" s="3">
        <v>1</v>
      </c>
      <c r="AG326" s="3">
        <v>1</v>
      </c>
      <c r="AH326" s="3">
        <v>1</v>
      </c>
      <c r="AI326" s="3">
        <v>1</v>
      </c>
      <c r="AJ326" s="3">
        <v>1</v>
      </c>
      <c r="AK326" s="3"/>
      <c r="AL326" s="3"/>
      <c r="AM326" s="3"/>
    </row>
    <row r="327" spans="1:39">
      <c r="A327" s="61" t="s">
        <v>157</v>
      </c>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v>1</v>
      </c>
      <c r="AD327" s="3"/>
      <c r="AE327" s="3"/>
      <c r="AF327" s="3"/>
      <c r="AG327" s="3"/>
      <c r="AH327" s="3"/>
      <c r="AI327" s="3"/>
      <c r="AJ327" s="3"/>
      <c r="AK327" s="3"/>
      <c r="AL327" s="3"/>
      <c r="AM327" s="3"/>
    </row>
    <row r="328" spans="1:39">
      <c r="A328" s="61" t="s">
        <v>135</v>
      </c>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v>1</v>
      </c>
      <c r="AF328" s="3"/>
      <c r="AG328" s="3"/>
      <c r="AH328" s="3"/>
      <c r="AI328" s="3"/>
      <c r="AJ328" s="3"/>
      <c r="AK328" s="3"/>
      <c r="AL328" s="3"/>
      <c r="AM328" s="3"/>
    </row>
    <row r="329" spans="1:39" ht="30">
      <c r="A329" s="61" t="s">
        <v>158</v>
      </c>
      <c r="B329" s="3"/>
      <c r="C329" s="3"/>
      <c r="D329" s="3"/>
      <c r="E329" s="3"/>
      <c r="F329" s="3"/>
      <c r="G329" s="3"/>
      <c r="H329" s="3"/>
      <c r="I329" s="3"/>
      <c r="J329" s="3"/>
      <c r="K329" s="3"/>
      <c r="L329" s="3"/>
      <c r="M329" s="3"/>
      <c r="N329" s="3"/>
      <c r="O329" s="3"/>
      <c r="P329" s="3">
        <v>3</v>
      </c>
      <c r="Q329" s="3"/>
      <c r="R329" s="3"/>
      <c r="S329" s="3"/>
      <c r="T329" s="3"/>
      <c r="U329" s="3">
        <v>3</v>
      </c>
      <c r="V329" s="3"/>
      <c r="W329" s="3"/>
      <c r="X329" s="3"/>
      <c r="Y329" s="3"/>
      <c r="Z329" s="3"/>
      <c r="AA329" s="3"/>
      <c r="AB329" s="3"/>
      <c r="AC329" s="3"/>
      <c r="AD329" s="3"/>
      <c r="AE329" s="3"/>
      <c r="AF329" s="3"/>
      <c r="AG329" s="3"/>
      <c r="AH329" s="3"/>
      <c r="AI329" s="3"/>
      <c r="AJ329" s="3"/>
      <c r="AK329" s="3"/>
      <c r="AL329" s="3"/>
      <c r="AM329" s="3"/>
    </row>
    <row r="330" spans="1:39">
      <c r="A330" s="61" t="s">
        <v>129</v>
      </c>
      <c r="B330" s="3"/>
      <c r="C330" s="3"/>
      <c r="D330" s="3"/>
      <c r="E330" s="3"/>
      <c r="F330" s="3"/>
      <c r="G330" s="3"/>
      <c r="H330" s="3"/>
      <c r="I330" s="3">
        <v>4</v>
      </c>
      <c r="J330" s="3"/>
      <c r="K330" s="3"/>
      <c r="L330" s="3"/>
      <c r="M330" s="3"/>
      <c r="N330" s="3"/>
      <c r="O330" s="3"/>
      <c r="P330" s="3">
        <v>3</v>
      </c>
      <c r="Q330" s="3"/>
      <c r="R330" s="3"/>
      <c r="S330" s="3"/>
      <c r="T330" s="3"/>
      <c r="U330" s="3"/>
      <c r="V330" s="3"/>
      <c r="W330" s="3"/>
      <c r="X330" s="3"/>
      <c r="Y330" s="3"/>
      <c r="Z330" s="3"/>
      <c r="AA330" s="3">
        <v>1</v>
      </c>
      <c r="AB330" s="3"/>
      <c r="AC330" s="3"/>
      <c r="AD330" s="3"/>
      <c r="AE330" s="3"/>
      <c r="AF330" s="3"/>
      <c r="AG330" s="3"/>
      <c r="AH330" s="3"/>
      <c r="AI330" s="3"/>
      <c r="AJ330" s="3"/>
      <c r="AK330" s="3"/>
      <c r="AL330" s="3"/>
      <c r="AM330" s="3"/>
    </row>
    <row r="331" spans="1:39">
      <c r="A331" s="61" t="s">
        <v>130</v>
      </c>
      <c r="B331" s="3"/>
      <c r="C331" s="3"/>
      <c r="D331" s="3"/>
      <c r="E331" s="3"/>
      <c r="F331" s="3"/>
      <c r="G331" s="3">
        <v>4</v>
      </c>
      <c r="H331" s="3"/>
      <c r="I331" s="3"/>
      <c r="J331" s="3"/>
      <c r="K331" s="3">
        <v>9</v>
      </c>
      <c r="L331" s="3">
        <v>4</v>
      </c>
      <c r="M331" s="3"/>
      <c r="N331" s="3"/>
      <c r="O331" s="3"/>
      <c r="P331" s="3"/>
      <c r="Q331" s="3"/>
      <c r="R331" s="3">
        <v>3</v>
      </c>
      <c r="S331" s="3">
        <v>4</v>
      </c>
      <c r="T331" s="3">
        <v>4</v>
      </c>
      <c r="U331" s="3"/>
      <c r="V331" s="3">
        <v>4</v>
      </c>
      <c r="W331" s="3"/>
      <c r="X331" s="3"/>
      <c r="Y331" s="3"/>
      <c r="Z331" s="3"/>
      <c r="AA331" s="3"/>
      <c r="AB331" s="3">
        <v>1</v>
      </c>
      <c r="AC331" s="3"/>
      <c r="AD331" s="3"/>
      <c r="AE331" s="3"/>
      <c r="AF331" s="3"/>
      <c r="AG331" s="3"/>
      <c r="AH331" s="3"/>
      <c r="AI331" s="3"/>
      <c r="AJ331" s="3"/>
      <c r="AK331" s="3"/>
      <c r="AL331" s="3"/>
      <c r="AM331" s="3"/>
    </row>
    <row r="332" spans="1:39">
      <c r="A332" s="61" t="s">
        <v>131</v>
      </c>
      <c r="B332" s="3">
        <v>14</v>
      </c>
      <c r="C332" s="3">
        <v>7</v>
      </c>
      <c r="D332" s="3">
        <v>14</v>
      </c>
      <c r="E332" s="3">
        <v>7</v>
      </c>
      <c r="F332" s="3">
        <v>11</v>
      </c>
      <c r="G332" s="3">
        <v>12</v>
      </c>
      <c r="H332" s="3">
        <v>16</v>
      </c>
      <c r="I332" s="3">
        <v>9</v>
      </c>
      <c r="J332" s="3">
        <v>15</v>
      </c>
      <c r="K332" s="3">
        <v>23</v>
      </c>
      <c r="L332" s="3">
        <v>12</v>
      </c>
      <c r="M332" s="3">
        <v>10</v>
      </c>
      <c r="N332" s="3">
        <v>14</v>
      </c>
      <c r="O332" s="3">
        <v>13</v>
      </c>
      <c r="P332" s="3">
        <v>12</v>
      </c>
      <c r="Q332" s="3">
        <v>17</v>
      </c>
      <c r="R332" s="3">
        <v>16</v>
      </c>
      <c r="S332" s="3">
        <v>18</v>
      </c>
      <c r="T332" s="3">
        <v>7</v>
      </c>
      <c r="U332" s="3">
        <v>13</v>
      </c>
      <c r="V332" s="3">
        <v>6</v>
      </c>
      <c r="W332" s="3">
        <v>13</v>
      </c>
      <c r="X332" s="3">
        <v>4</v>
      </c>
      <c r="Y332" s="3">
        <v>3</v>
      </c>
      <c r="Z332" s="3">
        <v>2</v>
      </c>
      <c r="AA332" s="3">
        <v>1</v>
      </c>
      <c r="AB332" s="3"/>
      <c r="AC332" s="3"/>
      <c r="AD332" s="3"/>
      <c r="AE332" s="3">
        <v>1</v>
      </c>
      <c r="AF332" s="3"/>
      <c r="AG332" s="3">
        <v>1</v>
      </c>
      <c r="AH332" s="3">
        <v>3</v>
      </c>
      <c r="AI332" s="3"/>
      <c r="AJ332" s="3"/>
      <c r="AK332" s="3"/>
      <c r="AL332" s="3"/>
      <c r="AM332" s="3"/>
    </row>
    <row r="333" spans="1:39">
      <c r="A333" s="61" t="s">
        <v>159</v>
      </c>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v>2</v>
      </c>
      <c r="AD333" s="3"/>
      <c r="AE333" s="3">
        <v>1</v>
      </c>
      <c r="AF333" s="3"/>
      <c r="AG333" s="3"/>
      <c r="AH333" s="3"/>
      <c r="AI333" s="3"/>
      <c r="AJ333" s="3"/>
      <c r="AK333" s="3"/>
      <c r="AL333" s="3">
        <v>1</v>
      </c>
      <c r="AM333" s="3"/>
    </row>
    <row r="334" spans="1:39">
      <c r="A334" s="61" t="s">
        <v>160</v>
      </c>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v>1</v>
      </c>
      <c r="AH334" s="3"/>
      <c r="AI334" s="3"/>
      <c r="AJ334" s="3"/>
      <c r="AK334" s="3"/>
      <c r="AL334" s="3"/>
      <c r="AM334" s="3"/>
    </row>
    <row r="335" spans="1:39" ht="39.75" customHeight="1">
      <c r="A335" s="61" t="s">
        <v>132</v>
      </c>
      <c r="B335" s="3"/>
      <c r="C335" s="3"/>
      <c r="D335" s="3"/>
      <c r="E335" s="3"/>
      <c r="F335" s="3"/>
      <c r="G335" s="3"/>
      <c r="H335" s="3"/>
      <c r="I335" s="3"/>
      <c r="J335" s="3"/>
      <c r="K335" s="3"/>
      <c r="L335" s="3"/>
      <c r="M335" s="3"/>
      <c r="N335" s="3"/>
      <c r="O335" s="3"/>
      <c r="P335" s="3"/>
      <c r="Q335" s="3"/>
      <c r="R335" s="3"/>
      <c r="S335" s="3"/>
      <c r="T335" s="3"/>
      <c r="U335" s="3"/>
      <c r="V335" s="3"/>
      <c r="W335" s="3"/>
      <c r="X335" s="3"/>
      <c r="Y335" s="3"/>
      <c r="Z335" s="3">
        <v>1</v>
      </c>
      <c r="AA335" s="3"/>
      <c r="AB335" s="3"/>
      <c r="AC335" s="3"/>
      <c r="AD335" s="3"/>
      <c r="AE335" s="3"/>
      <c r="AF335" s="3"/>
      <c r="AG335" s="3">
        <v>1</v>
      </c>
      <c r="AH335" s="3"/>
      <c r="AI335" s="3"/>
      <c r="AJ335" s="3"/>
      <c r="AK335" s="3"/>
      <c r="AL335" s="3"/>
      <c r="AM335" s="3"/>
    </row>
    <row r="336" spans="1:39" ht="30">
      <c r="A336" s="61" t="s">
        <v>161</v>
      </c>
      <c r="B336" s="3"/>
      <c r="C336" s="3"/>
      <c r="D336" s="3"/>
      <c r="E336" s="3"/>
      <c r="F336" s="3"/>
      <c r="G336" s="3"/>
      <c r="H336" s="3"/>
      <c r="I336" s="3"/>
      <c r="J336" s="3"/>
      <c r="K336" s="3"/>
      <c r="L336" s="3"/>
      <c r="M336" s="3"/>
      <c r="N336" s="3"/>
      <c r="O336" s="3"/>
      <c r="P336" s="3"/>
      <c r="Q336" s="3"/>
      <c r="R336" s="3"/>
      <c r="S336" s="3"/>
      <c r="T336" s="3"/>
      <c r="U336" s="3">
        <v>3</v>
      </c>
      <c r="V336" s="3"/>
      <c r="W336" s="3"/>
      <c r="X336" s="3"/>
      <c r="Y336" s="3"/>
      <c r="Z336" s="3"/>
      <c r="AA336" s="3"/>
      <c r="AB336" s="3"/>
      <c r="AC336" s="3"/>
      <c r="AD336" s="3"/>
      <c r="AE336" s="3">
        <v>1</v>
      </c>
      <c r="AF336" s="3"/>
      <c r="AG336" s="3"/>
      <c r="AH336" s="3"/>
      <c r="AI336" s="3"/>
      <c r="AJ336" s="3"/>
      <c r="AK336" s="3"/>
      <c r="AL336" s="3"/>
      <c r="AM336" s="3"/>
    </row>
    <row r="337" spans="1:39" ht="30">
      <c r="A337" s="61" t="s">
        <v>162</v>
      </c>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v>1</v>
      </c>
      <c r="AD337" s="3"/>
      <c r="AE337" s="3"/>
      <c r="AF337" s="3"/>
      <c r="AG337" s="3"/>
      <c r="AH337" s="3"/>
      <c r="AI337" s="3"/>
      <c r="AJ337" s="3"/>
      <c r="AK337" s="3"/>
      <c r="AL337" s="3"/>
      <c r="AM337" s="3"/>
    </row>
    <row r="338" spans="1:39" ht="30">
      <c r="A338" s="61" t="s">
        <v>163</v>
      </c>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v>1</v>
      </c>
      <c r="AE338" s="3"/>
      <c r="AF338" s="3"/>
      <c r="AG338" s="3"/>
      <c r="AH338" s="3"/>
      <c r="AI338" s="3"/>
      <c r="AJ338" s="3"/>
      <c r="AK338" s="3"/>
      <c r="AL338" s="3"/>
      <c r="AM338" s="3"/>
    </row>
    <row r="339" spans="1:39" ht="30">
      <c r="A339" s="224" t="s">
        <v>164</v>
      </c>
      <c r="B339" s="3"/>
      <c r="C339" s="3"/>
      <c r="D339" s="3"/>
      <c r="E339" s="3"/>
      <c r="F339" s="3"/>
      <c r="G339" s="3"/>
      <c r="H339" s="3"/>
      <c r="I339" s="3"/>
      <c r="J339" s="3"/>
      <c r="K339" s="3"/>
      <c r="L339" s="3"/>
      <c r="M339" s="3"/>
      <c r="N339" s="3"/>
      <c r="O339" s="3"/>
      <c r="P339" s="3"/>
      <c r="Q339" s="3"/>
      <c r="R339" s="3"/>
      <c r="S339" s="3"/>
      <c r="T339" s="3"/>
      <c r="U339" s="3"/>
      <c r="V339" s="3"/>
      <c r="W339" s="3"/>
      <c r="X339" s="3"/>
      <c r="Y339" s="3">
        <v>1</v>
      </c>
      <c r="Z339" s="3"/>
      <c r="AA339" s="3"/>
      <c r="AB339" s="3">
        <v>2</v>
      </c>
      <c r="AC339" s="3">
        <v>1</v>
      </c>
      <c r="AD339" s="3">
        <v>1</v>
      </c>
      <c r="AE339" s="3"/>
      <c r="AF339" s="3"/>
      <c r="AG339" s="3"/>
      <c r="AH339" s="3"/>
      <c r="AI339" s="3"/>
      <c r="AJ339" s="3"/>
      <c r="AK339" s="3"/>
      <c r="AL339" s="3"/>
      <c r="AM339" s="3">
        <v>1</v>
      </c>
    </row>
  </sheetData>
  <mergeCells count="10">
    <mergeCell ref="A246:N246"/>
    <mergeCell ref="X246:AI246"/>
    <mergeCell ref="A286:N286"/>
    <mergeCell ref="X286:AI286"/>
    <mergeCell ref="A1:B1"/>
    <mergeCell ref="A41:C41"/>
    <mergeCell ref="A82:C82"/>
    <mergeCell ref="A123:C123"/>
    <mergeCell ref="A164:C164"/>
    <mergeCell ref="A205:C205"/>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9801DADE88BDD47954209B9D4CC1256" ma:contentTypeVersion="4" ma:contentTypeDescription="Create a new document." ma:contentTypeScope="" ma:versionID="f30c1f532ea07a8ff8af168ad3046a00">
  <xsd:schema xmlns:xsd="http://www.w3.org/2001/XMLSchema" xmlns:xs="http://www.w3.org/2001/XMLSchema" xmlns:p="http://schemas.microsoft.com/office/2006/metadata/properties" xmlns:ns2="e09ebcb9-b28f-470a-8ed0-8512c085b33b" targetNamespace="http://schemas.microsoft.com/office/2006/metadata/properties" ma:root="true" ma:fieldsID="eeb2f0444c8469c73efee5b9566b6825" ns2:_="">
    <xsd:import namespace="e09ebcb9-b28f-470a-8ed0-8512c085b33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9ebcb9-b28f-470a-8ed0-8512c085b3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26F7E6-000C-4200-A2AC-18A7F6A0085E}">
  <ds:schemaRefs>
    <ds:schemaRef ds:uri="http://schemas.microsoft.com/sharepoint/v3/contenttype/forms"/>
  </ds:schemaRefs>
</ds:datastoreItem>
</file>

<file path=customXml/itemProps2.xml><?xml version="1.0" encoding="utf-8"?>
<ds:datastoreItem xmlns:ds="http://schemas.openxmlformats.org/officeDocument/2006/customXml" ds:itemID="{A615A4A4-7913-4FD1-B7A1-35900F5FF6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9ebcb9-b28f-470a-8ed0-8512c085b3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94DC78-E13F-4E2D-9840-232BA4ED2FA9}">
  <ds:schemaRefs>
    <ds:schemaRef ds:uri="http://schemas.microsoft.com/office/2006/documentManagement/types"/>
    <ds:schemaRef ds:uri="http://purl.org/dc/elements/1.1/"/>
    <ds:schemaRef ds:uri="http://schemas.microsoft.com/office/2006/metadata/properties"/>
    <ds:schemaRef ds:uri="e09ebcb9-b28f-470a-8ed0-8512c085b33b"/>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vt:i4>
      </vt:variant>
    </vt:vector>
  </HeadingPairs>
  <TitlesOfParts>
    <vt:vector size="33" baseType="lpstr">
      <vt:lpstr>Month </vt:lpstr>
      <vt:lpstr>Effectiveness - Claim Psych</vt:lpstr>
      <vt:lpstr>Effectiveness - Claims body loc</vt:lpstr>
      <vt:lpstr>Effectiveness-mthly avg claims</vt:lpstr>
      <vt:lpstr>Effectiveness - Return to work</vt:lpstr>
      <vt:lpstr>Efficiency - Claim payments</vt:lpstr>
      <vt:lpstr>Benefits to and for workers </vt:lpstr>
      <vt:lpstr>Effectiveness - Claims reported</vt:lpstr>
      <vt:lpstr>CustomerExp - Enquiries &amp; Compl</vt:lpstr>
      <vt:lpstr>CustomerExp - WIRO</vt:lpstr>
      <vt:lpstr>CustomerExp - Disputes lodged</vt:lpstr>
      <vt:lpstr>CustomerExp - Disputes_WCC</vt:lpstr>
      <vt:lpstr>Effectiveness - Active Claims</vt:lpstr>
      <vt:lpstr>Affordability - Insurance</vt:lpstr>
      <vt:lpstr>Claims share</vt:lpstr>
      <vt:lpstr>Insurer scorecard </vt:lpstr>
      <vt:lpstr>Efficiency - Weekly benefits</vt:lpstr>
      <vt:lpstr>Efficiency - Receiving benefit</vt:lpstr>
      <vt:lpstr>Return to work - including med</vt:lpstr>
      <vt:lpstr>Efficiency - Avg weekly ben dur</vt:lpstr>
      <vt:lpstr>Effectiveness - Claim develop</vt:lpstr>
      <vt:lpstr>Efficiency - Payment develop</vt:lpstr>
      <vt:lpstr>SSI</vt:lpstr>
      <vt:lpstr>SI</vt:lpstr>
      <vt:lpstr>NI</vt:lpstr>
      <vt:lpstr>TMF nonem</vt:lpstr>
      <vt:lpstr>TMF EM</vt:lpstr>
      <vt:lpstr>DQS_Claims data</vt:lpstr>
      <vt:lpstr>DQS_Policy data</vt:lpstr>
      <vt:lpstr>DQS_Customer experience</vt:lpstr>
      <vt:lpstr>'DQS_Claims data'!Print_Area</vt:lpstr>
      <vt:lpstr>'DQS_Customer experience'!Print_Area</vt:lpstr>
      <vt:lpstr>'DQS_Policy 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Tilak Kuruppuarachchi</dc:creator>
  <cp:keywords/>
  <dc:description/>
  <cp:lastModifiedBy>Megan Haines</cp:lastModifiedBy>
  <cp:revision/>
  <dcterms:created xsi:type="dcterms:W3CDTF">2018-04-03T22:55:06Z</dcterms:created>
  <dcterms:modified xsi:type="dcterms:W3CDTF">2020-07-23T01:00:56Z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9f3fca74-114a-4f26-baf3-0f19f312192e</vt:lpwstr>
  </property>
  <property fmtid="{D5CDD505-2E9C-101B-9397-08002B2CF9AE}" pid="3" name="ContentTypeId">
    <vt:lpwstr>0x01010089801DADE88BDD47954209B9D4CC1256</vt:lpwstr>
  </property>
</Properties>
</file>