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S:\SIRA\DAR\SR &amp; PR\Reports\Publications\WC Monthly Dashboard\20190930\09 - Approved versions (TRIM links)\"/>
    </mc:Choice>
  </mc:AlternateContent>
  <xr:revisionPtr revIDLastSave="0" documentId="13_ncr:1_{97F51D1D-FA48-4F24-8489-5071A1D88DBA}" xr6:coauthVersionLast="41" xr6:coauthVersionMax="41" xr10:uidLastSave="{00000000-0000-0000-0000-000000000000}"/>
  <bookViews>
    <workbookView xWindow="-120" yWindow="-120" windowWidth="29040" windowHeight="15840" tabRatio="767" activeTab="29" xr2:uid="{00000000-000D-0000-FFFF-FFFF00000000}"/>
  </bookViews>
  <sheets>
    <sheet name="TITLE page " sheetId="16" r:id="rId1"/>
    <sheet name="Effectiveness - Claims reported" sheetId="6" r:id="rId2"/>
    <sheet name="Claims share" sheetId="35" r:id="rId3"/>
    <sheet name="Effectiveness - Active claims" sheetId="33" r:id="rId4"/>
    <sheet name="Effectiveness - Claim develop" sheetId="40" r:id="rId5"/>
    <sheet name="Effectiveness - Claim Psych" sheetId="10" r:id="rId6"/>
    <sheet name="Effectiveness - Claims nature" sheetId="22" r:id="rId7"/>
    <sheet name="Effectiveness - Claims body loc" sheetId="23" r:id="rId8"/>
    <sheet name="Effectiveness - Claims mechan" sheetId="24" r:id="rId9"/>
    <sheet name="Effectiveness - Return to work" sheetId="1" r:id="rId10"/>
    <sheet name="Return to work - industry" sheetId="2" r:id="rId11"/>
    <sheet name="Return to work - including med" sheetId="45" r:id="rId12"/>
    <sheet name="Efficiency - Claim payments" sheetId="25" r:id="rId13"/>
    <sheet name="Efficiency - Payment develop" sheetId="39" r:id="rId14"/>
    <sheet name="Efficiency - Weekly benefits" sheetId="41" r:id="rId15"/>
    <sheet name="Efficiency - Receiving benefit" sheetId="42" r:id="rId16"/>
    <sheet name="Efficiency - Avg weekly ben dur" sheetId="43" r:id="rId17"/>
    <sheet name="Viability - Compliance&amp;Enforcem" sheetId="32" r:id="rId18"/>
    <sheet name="Affordability - Insurance" sheetId="15" r:id="rId19"/>
    <sheet name="Premium paid" sheetId="38" r:id="rId20"/>
    <sheet name="CustomerExp - Enquiries &amp; Compl" sheetId="26" r:id="rId21"/>
    <sheet name="CustomerExp - WIRO" sheetId="44" r:id="rId22"/>
    <sheet name="CustomerExp - Disputes lodged" sheetId="12" r:id="rId23"/>
    <sheet name="CustomerExp - Disputes final_IR" sheetId="30" r:id="rId24"/>
    <sheet name="CustomerExp - Disputes final_MR" sheetId="27" r:id="rId25"/>
    <sheet name="CustomerExp - Disputes_WCC" sheetId="28" r:id="rId26"/>
    <sheet name="Equity - Benefits &amp; expenses" sheetId="13" r:id="rId27"/>
    <sheet name="DQS_Claims data" sheetId="18" r:id="rId28"/>
    <sheet name="DQS_Policy data" sheetId="19" r:id="rId29"/>
    <sheet name="DQS_Customer experience" sheetId="20" r:id="rId30"/>
    <sheet name="Sheet1" sheetId="46" state="hidden" r:id="rId31"/>
  </sheets>
  <definedNames>
    <definedName name="_AMO_UniqueIdentifier" hidden="1">"'94db59c5-3591-4e2d-8a34-0e088994a81f'"</definedName>
    <definedName name="_xlnm._FilterDatabase" localSheetId="24" hidden="1">'CustomerExp - Disputes final_MR'!$A$7:$B$7</definedName>
    <definedName name="_xlnm._FilterDatabase" localSheetId="22" hidden="1">'CustomerExp - Disputes lodged'!$A$1:$E$1</definedName>
    <definedName name="_xlnm._FilterDatabase" localSheetId="6" hidden="1">'Effectiveness - Claims nature'!$A$2:$N$21</definedName>
    <definedName name="_xlnm.Print_Area" localSheetId="20">'CustomerExp - Enquiries &amp; Compl'!#REF!</definedName>
    <definedName name="_xlnm.Print_Area" localSheetId="27">'DQS_Claims data'!$A$1:$B$87</definedName>
    <definedName name="_xlnm.Print_Area" localSheetId="29">'DQS_Customer experience'!$A$1:$B$87</definedName>
    <definedName name="_xlnm.Print_Area" localSheetId="28">'DQS_Policy data'!$A$1:$B$87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5" i="25" l="1"/>
  <c r="R13" i="25"/>
  <c r="P12" i="25" l="1"/>
  <c r="P11" i="25"/>
  <c r="P10" i="25"/>
  <c r="P9" i="25"/>
  <c r="P8" i="25"/>
  <c r="P7" i="25"/>
  <c r="P6" i="25"/>
  <c r="P5" i="25"/>
  <c r="P4" i="25"/>
  <c r="P3" i="25"/>
  <c r="P14" i="25" l="1"/>
  <c r="T7" i="12" l="1"/>
  <c r="S7" i="12"/>
  <c r="R7" i="12"/>
  <c r="Q7" i="12"/>
  <c r="P7" i="12"/>
  <c r="O7" i="12"/>
  <c r="BI27" i="28" l="1"/>
  <c r="BH27" i="28"/>
  <c r="BG27" i="28"/>
  <c r="BF27" i="28"/>
  <c r="BE27" i="28"/>
  <c r="BD27" i="28"/>
  <c r="BC27" i="28"/>
  <c r="BB27" i="28"/>
  <c r="BA27" i="28"/>
  <c r="AZ27" i="28"/>
  <c r="AY27" i="28"/>
  <c r="AX27" i="28"/>
  <c r="AW27" i="28"/>
  <c r="AV27" i="28"/>
  <c r="AU27" i="28"/>
  <c r="AT27" i="28"/>
  <c r="AS27" i="28"/>
  <c r="AR27" i="28"/>
  <c r="BI13" i="28"/>
  <c r="BH13" i="28"/>
  <c r="BG13" i="28"/>
  <c r="BF13" i="28"/>
  <c r="T5" i="30" s="1"/>
  <c r="BE13" i="28"/>
  <c r="BD13" i="28"/>
  <c r="BC13" i="28"/>
  <c r="BB13" i="28"/>
  <c r="BA13" i="28"/>
  <c r="AZ13" i="28"/>
  <c r="AY13" i="28"/>
  <c r="AX13" i="28"/>
  <c r="AW13" i="28"/>
  <c r="AV13" i="28"/>
  <c r="AU13" i="28"/>
  <c r="AT13" i="28"/>
  <c r="AS13" i="28"/>
  <c r="AR13" i="28"/>
  <c r="AQ13" i="28"/>
  <c r="AP13" i="28"/>
  <c r="AO13" i="28"/>
  <c r="AN13" i="28"/>
  <c r="AM13" i="28"/>
  <c r="AL13" i="28"/>
  <c r="AK13" i="28"/>
  <c r="AJ13" i="28"/>
  <c r="AI13" i="28"/>
  <c r="AH13" i="28"/>
  <c r="AG13" i="28"/>
  <c r="AF13" i="28"/>
  <c r="AE13" i="28"/>
  <c r="AD13" i="28"/>
  <c r="AC13" i="28"/>
  <c r="AB13" i="28"/>
  <c r="AA13" i="28"/>
  <c r="Z13" i="28"/>
  <c r="Y13" i="28"/>
  <c r="X13" i="28"/>
  <c r="W13" i="28"/>
  <c r="V13" i="28"/>
  <c r="U13" i="28"/>
  <c r="T13" i="28"/>
  <c r="S13" i="28"/>
  <c r="R13" i="28"/>
  <c r="Q13" i="28"/>
  <c r="P13" i="28"/>
  <c r="O13" i="28"/>
  <c r="N13" i="28"/>
  <c r="M13" i="28"/>
  <c r="L13" i="28"/>
  <c r="K13" i="28"/>
  <c r="J13" i="28"/>
  <c r="I13" i="28"/>
  <c r="H13" i="28"/>
  <c r="G13" i="28"/>
  <c r="F13" i="28"/>
  <c r="E13" i="28"/>
  <c r="D13" i="28"/>
  <c r="C13" i="28"/>
  <c r="B13" i="28"/>
  <c r="B7" i="12" l="1"/>
  <c r="N7" i="12" l="1"/>
  <c r="M7" i="12" l="1"/>
  <c r="L7" i="12"/>
  <c r="K7" i="12"/>
  <c r="J7" i="12"/>
  <c r="I7" i="12"/>
  <c r="H7" i="12"/>
  <c r="G7" i="12"/>
  <c r="F7" i="12"/>
  <c r="E7" i="12"/>
  <c r="D7" i="12"/>
  <c r="C7" i="12"/>
</calcChain>
</file>

<file path=xl/sharedStrings.xml><?xml version="1.0" encoding="utf-8"?>
<sst xmlns="http://schemas.openxmlformats.org/spreadsheetml/2006/main" count="1694" uniqueCount="425">
  <si>
    <t>These tables have been prepared to support the State Insurance Regulatory Authority (SIRA) workers compensation monthly report.</t>
  </si>
  <si>
    <t>Claims reported by insurer types</t>
  </si>
  <si>
    <t>Month</t>
  </si>
  <si>
    <t>Nominal insurer</t>
  </si>
  <si>
    <t>Self insurer</t>
  </si>
  <si>
    <t>Specialised insurers</t>
  </si>
  <si>
    <t>Government self-insurers (TMF)</t>
  </si>
  <si>
    <t>Total</t>
  </si>
  <si>
    <t>% share of total claims</t>
  </si>
  <si>
    <t>Insurer type</t>
  </si>
  <si>
    <t>2017/18</t>
  </si>
  <si>
    <t>2018/19</t>
  </si>
  <si>
    <t>Active claims by insurer types</t>
  </si>
  <si>
    <t>Effectiveness - Claim development - NSW System</t>
  </si>
  <si>
    <t>Financial year</t>
  </si>
  <si>
    <t>Development months</t>
  </si>
  <si>
    <t>2015/2016</t>
  </si>
  <si>
    <t>2016/2017</t>
  </si>
  <si>
    <t>-</t>
  </si>
  <si>
    <t>2017/2018</t>
  </si>
  <si>
    <t>2018/2019</t>
  </si>
  <si>
    <t>Reported claims by psychological claim category and insurer types</t>
  </si>
  <si>
    <t>Primary psychological injury</t>
  </si>
  <si>
    <t>Non-psychological injury</t>
  </si>
  <si>
    <t>Reported claims by nature of injury - NSW System</t>
  </si>
  <si>
    <t>Nature of injury</t>
  </si>
  <si>
    <t>Sep-18</t>
  </si>
  <si>
    <t>Oct-18</t>
  </si>
  <si>
    <t>Nov-18</t>
  </si>
  <si>
    <t>Dec-18</t>
  </si>
  <si>
    <t>Jan-19</t>
  </si>
  <si>
    <t>Feb-19</t>
  </si>
  <si>
    <t>Mar-19</t>
  </si>
  <si>
    <t>Apr-19</t>
  </si>
  <si>
    <t>May-19</t>
  </si>
  <si>
    <t>Jun-19</t>
  </si>
  <si>
    <t>Jul-19</t>
  </si>
  <si>
    <t>Aug-19</t>
  </si>
  <si>
    <t>Sep-19</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</si>
  <si>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</si>
  <si>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</si>
  <si>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</si>
  <si>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</si>
  <si>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</si>
  <si>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</si>
  <si>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</si>
  <si>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</si>
  <si>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</si>
  <si>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</si>
  <si>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</si>
  <si>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</si>
  <si>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</si>
  <si>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</si>
  <si>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</si>
  <si>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</si>
  <si>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</si>
  <si>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</si>
  <si>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Reported claims by nature of injury - Nominal Insurer</t>
  </si>
  <si>
    <t xml:space="preserve"> </t>
  </si>
  <si>
    <t>Reported claims by nature of injury - Self Insurers</t>
  </si>
  <si>
    <t>Reported claims by nature of injury - Specialised Insurers</t>
  </si>
  <si>
    <t>Reported claims by nature of injury - Government self-insurers (TMF)</t>
  </si>
  <si>
    <t>Reported claims by body locations - NSW System</t>
  </si>
  <si>
    <t>Bodily location of injury</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</si>
  <si>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</si>
  <si>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</si>
  <si>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</si>
  <si>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</si>
  <si>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</si>
  <si>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</si>
  <si>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</si>
  <si>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</si>
  <si>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</si>
  <si>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</si>
  <si>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</si>
  <si>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</si>
  <si>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</si>
  <si>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</si>
  <si>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Mechanism of incident</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</si>
  <si>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</si>
  <si>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</si>
  <si>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</si>
  <si>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</si>
  <si>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</si>
  <si>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</si>
  <si>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</si>
  <si>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</si>
  <si>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</si>
  <si>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</si>
  <si>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Reported claims by mechanism of incident - Nominal Insurer</t>
  </si>
  <si>
    <t>Reported claims by mechanism of incident - Self Insurers</t>
  </si>
  <si>
    <t>Reported claims by mechanism of incident - Specialised Insurers</t>
  </si>
  <si>
    <t>Reported claims by mechanism of incident - Government self-insurers (TMF)</t>
  </si>
  <si>
    <t>Return to work (RTW)</t>
  </si>
  <si>
    <t>4 Week</t>
  </si>
  <si>
    <t>13 Week</t>
  </si>
  <si>
    <t>26 Week</t>
  </si>
  <si>
    <t>No of Total Claims</t>
  </si>
  <si>
    <t>No of RTW Claims</t>
  </si>
  <si>
    <t>RTW %</t>
  </si>
  <si>
    <t>Industry Division</t>
  </si>
  <si>
    <t>Return to work (RTW) by industry (September-19)</t>
  </si>
  <si>
    <t>No of Total Claims (a)</t>
  </si>
  <si>
    <t>No of RTW Claims (b)</t>
  </si>
  <si>
    <t>RTW % (c )</t>
  </si>
  <si>
    <t>No of Total Claims (d)</t>
  </si>
  <si>
    <t>No of RTW Claims (e )</t>
  </si>
  <si>
    <t>RTW % (f)</t>
  </si>
  <si>
    <t>No of Total Claims (g)</t>
  </si>
  <si>
    <t>No of RTW Claims (h)</t>
  </si>
  <si>
    <t>RTW % (i)</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</si>
  <si>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</si>
  <si>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</si>
  <si>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</si>
  <si>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</si>
  <si>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</si>
  <si>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</si>
  <si>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</si>
  <si>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</si>
  <si>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</si>
  <si>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</si>
  <si>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</si>
  <si>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</si>
  <si>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</si>
  <si>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</si>
  <si>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</si>
  <si>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</si>
  <si>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</si>
  <si>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</si>
  <si>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</si>
  <si>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Not Stated or Missing</t>
  </si>
  <si>
    <t>NP</t>
  </si>
  <si>
    <t>Totals</t>
  </si>
  <si>
    <t>Note: For August 2019 RTW calculation,</t>
  </si>
  <si>
    <t>a. Total number of time lost claimants for 4 week cohort i.e. Claims reported from September 2018 to August 2019)</t>
  </si>
  <si>
    <t>b. Total number of claimants back at work in 28 days (based on work status codes 1,2,3 &amp; 4) with any capacity</t>
  </si>
  <si>
    <t>c. RTW%=(b/a)*100</t>
  </si>
  <si>
    <t>d. Total number of time lost claimants for 13 week cohort i.e. Claims reported from July 2017 to June 2018</t>
  </si>
  <si>
    <t>e. Total number of claimants back at work in 91 days (based on work status codes 1,2,3 &amp; 4) with any capacity</t>
  </si>
  <si>
    <t>f. RTW%=(e/d)*100</t>
  </si>
  <si>
    <t>g. Total number of time lost claimants for 26 week cohort i.e. Claims reported from April 2018 to March 2019</t>
  </si>
  <si>
    <t>h. Total number of claimants back at work in 182 days (based on work status codes 1, 2, 3 &amp; 4) with any capacity</t>
  </si>
  <si>
    <t>i. RTW%=(h/g)*100</t>
  </si>
  <si>
    <t>Note: NP = not published</t>
  </si>
  <si>
    <t>Return to work including medical only claimants rate</t>
  </si>
  <si>
    <t>Government self-insurer (TMF)</t>
  </si>
  <si>
    <t>Self insurers</t>
  </si>
  <si>
    <t>System average</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</si>
  <si>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</si>
  <si>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</si>
  <si>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</si>
  <si>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</si>
  <si>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</si>
  <si>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</si>
  <si>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</si>
  <si>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</si>
  <si>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</si>
  <si>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</si>
  <si>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</si>
  <si>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</si>
  <si>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t>
  </si>
  <si>
    <t>Efficiency - Claim payment types - Nominal insurer</t>
  </si>
  <si>
    <t>.</t>
  </si>
  <si>
    <t>Efficiency - Claim payment types - Self insurers</t>
  </si>
  <si>
    <t>Efficiency - Claim payment types - Specialised insurers</t>
  </si>
  <si>
    <t>Efficiency - Claim payment types - Government self-insurers (TMF)</t>
  </si>
  <si>
    <t>Efficiency - Claims payments development - NSW System</t>
  </si>
  <si>
    <t>2015/16</t>
  </si>
  <si>
    <t>2016/17</t>
  </si>
  <si>
    <t>Efficiency - Weekly benefits paid per month* - NSW system</t>
  </si>
  <si>
    <t xml:space="preserve">*To ensure consistency across the time series, the table excludes Section 39 claimants that exited the system. </t>
  </si>
  <si>
    <t>Efficiency - Workers receiving weekly benefits per month* - NSW system</t>
  </si>
  <si>
    <t>*To ensure consistency across the time series, the table excludes Section 39 claimants that exited the system. The table gives the distinct number of workers receiving weekly benefits per month.</t>
  </si>
  <si>
    <t>Average duration of weekly benefits paid in the first 6 months*</t>
  </si>
  <si>
    <t>Quarter ending</t>
  </si>
  <si>
    <t>* This measure uses work hours lost and injury quarter to calculate average days, it is reported to September 2018 to allow for claim data development.</t>
  </si>
  <si>
    <t>Risk based regulatory activities</t>
  </si>
  <si>
    <t>April 2018 to March 2019</t>
  </si>
  <si>
    <t>Compliance promotion and assurance</t>
  </si>
  <si>
    <t>- Employers (Site visits)</t>
  </si>
  <si>
    <t>- Insurers (Audits)</t>
  </si>
  <si>
    <t>- Providers (Audits)</t>
  </si>
  <si>
    <t>- Non compliance referrals (compliant escalations and referrals)</t>
  </si>
  <si>
    <t>Escalated enforcement and fraud cases</t>
  </si>
  <si>
    <t>Penalties and prosecutions</t>
  </si>
  <si>
    <t>Activities focused on promoting compliance to participants and/or ensuring they are complying with their obligations.</t>
  </si>
  <si>
    <t>Enforcement escalations and assurance</t>
  </si>
  <si>
    <t>Activities focused on investigating cases of fraud or where enforcement action maybe required.</t>
  </si>
  <si>
    <t>Resulting penalties and prosecution action.</t>
  </si>
  <si>
    <t>Insurance as a percentage of NSW wages</t>
  </si>
  <si>
    <t>Financial Year</t>
  </si>
  <si>
    <t>Premium to Wages</t>
  </si>
  <si>
    <t>2011/12</t>
  </si>
  <si>
    <t>2012/13</t>
  </si>
  <si>
    <t>2013/14</t>
  </si>
  <si>
    <t>2014/15</t>
  </si>
  <si>
    <t>% share of premium paid</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</si>
  <si>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</si>
  <si>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</si>
  <si>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</si>
  <si>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</si>
  <si>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</si>
  <si>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</si>
  <si>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</si>
  <si>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</si>
  <si>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</si>
  <si>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</si>
  <si>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</si>
  <si>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</si>
  <si>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</si>
  <si>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</si>
  <si>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</si>
  <si>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</si>
  <si>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</si>
  <si>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</si>
  <si>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</si>
  <si>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External Decision:WCC Determination</t>
  </si>
  <si>
    <t>Independent Medical Examination:Guidelines</t>
  </si>
  <si>
    <t>Independent Medical Examination : Conduct/performance</t>
  </si>
  <si>
    <t>Licensed Insurers:Claims Lodgement</t>
  </si>
  <si>
    <t>Medical Practitioner - Treating Specialist:Fees/Billing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</si>
  <si>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</si>
  <si>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</si>
  <si>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</si>
  <si>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</si>
  <si>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</si>
  <si>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</si>
  <si>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</si>
  <si>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</si>
  <si>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Premiums : Fees &amp; billing</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</si>
  <si>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</si>
  <si>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</si>
  <si>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</si>
  <si>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</si>
  <si>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</si>
  <si>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</si>
  <si>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</si>
  <si>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</si>
  <si>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</si>
  <si>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Top 5 Level 2 complaints: issues and drivers</t>
  </si>
  <si>
    <t>Allied Health Providers : Fees/billing</t>
  </si>
  <si>
    <t>Case Management Practice : Liability Enquiry</t>
  </si>
  <si>
    <t>Case Management Practice: Employer Behaviour</t>
  </si>
  <si>
    <t>Disputes: Work Capacity Decision</t>
  </si>
  <si>
    <t xml:space="preserve">Disputes: Liability </t>
  </si>
  <si>
    <t>Domestic Assistance : Liability</t>
  </si>
  <si>
    <t>HBCF Provision of insurance : Coverage</t>
  </si>
  <si>
    <t>HBCF Service provider : Professionalism</t>
  </si>
  <si>
    <t>Hearing Services : Fees &amp; billing</t>
  </si>
  <si>
    <t>Injury Management Consultants : Conduct/Performance</t>
  </si>
  <si>
    <t>Medical Practitioner - Treating Specialist - Fees/Billing</t>
  </si>
  <si>
    <t>Medical Practitioners - NTD : Fees/billing</t>
  </si>
  <si>
    <t>Permanent Impairment Assessor : Conduct/Performance</t>
  </si>
  <si>
    <t>Premiums : Fees &amp; Billing</t>
  </si>
  <si>
    <t>Record Enquiry : Claims History search</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</si>
  <si>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</si>
  <si>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</si>
  <si>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</si>
  <si>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</si>
  <si>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</si>
  <si>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</si>
  <si>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</si>
  <si>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</si>
  <si>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</si>
  <si>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</si>
  <si>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Jan-19*</t>
  </si>
  <si>
    <t>Complaints</t>
  </si>
  <si>
    <t xml:space="preserve"> -   </t>
  </si>
  <si>
    <t>Enquiries</t>
  </si>
  <si>
    <t>* The Workers Compensation Independent Review Office (WIRO) is servicing workers’ calls about insurers from January 1, 2019</t>
  </si>
  <si>
    <t xml:space="preserve">CustomerExp - Disputes types and organisations </t>
  </si>
  <si>
    <t>Dispute types</t>
  </si>
  <si>
    <t>Mar-18</t>
  </si>
  <si>
    <t>Apr-18</t>
  </si>
  <si>
    <t>May-18</t>
  </si>
  <si>
    <t>Jun-18</t>
  </si>
  <si>
    <t>Jul-18</t>
  </si>
  <si>
    <t>Aug-18</t>
  </si>
  <si>
    <t>Insurers (Internal review)</t>
  </si>
  <si>
    <t>SIRA/WCC (Merit review) *</t>
  </si>
  <si>
    <t>WIRO (Procedural review)</t>
  </si>
  <si>
    <t xml:space="preserve">Workers Compensation Commission (Liability etc) </t>
  </si>
  <si>
    <t xml:space="preserve">TOTAL </t>
  </si>
  <si>
    <t>* From 1 January 2019 all merit reviews will be lodged with WCC</t>
  </si>
  <si>
    <t>Internal reviews finalised</t>
  </si>
  <si>
    <t># of disputes finalised</t>
  </si>
  <si>
    <t>Finalised internal reviews by outcomes: NSW System</t>
  </si>
  <si>
    <t>Oct-18 till Sep-19</t>
  </si>
  <si>
    <t xml:space="preserve">Same outcome for worker </t>
  </si>
  <si>
    <t xml:space="preserve">Better outcome for worker </t>
  </si>
  <si>
    <t xml:space="preserve">Adverse outcome for  worker </t>
  </si>
  <si>
    <t>Merit reviews finalised</t>
  </si>
  <si>
    <t>Median # of days taken to resolve</t>
  </si>
  <si>
    <t xml:space="preserve">Timeframe defined under legislation </t>
  </si>
  <si>
    <t>Finalised merit reviews by outcomes: NSW System</t>
  </si>
  <si>
    <t>Mar-18 till Mar-19</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</si>
  <si>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</si>
  <si>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</si>
  <si>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</si>
  <si>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</si>
  <si>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</si>
  <si>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</si>
  <si>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</si>
  <si>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</si>
  <si>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</si>
  <si>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</si>
  <si>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</si>
  <si>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</si>
  <si>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</si>
  <si>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</si>
  <si>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</si>
  <si>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</si>
  <si>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Benefits paid to/for workers</t>
  </si>
  <si>
    <t>Expenses</t>
  </si>
  <si>
    <t>Indirect to claimant</t>
  </si>
  <si>
    <t>Direct to claimant</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</si>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</sst>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0.000%"/>
  </numFmts>
  <fonts count="3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sz val="11"/>
      <color theme="0"/>
      <name val="Gotham Book"/>
      <family val="3"/>
    </font>
    <font>
      <b/>
      <sz val="11"/>
      <color theme="1"/>
      <name val="Gotham Book"/>
      <family val="3"/>
    </font>
    <font>
      <sz val="1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8"/>
      <color rgb="FF000000"/>
      <name val="Clarendon Lt BT"/>
      <family val="1"/>
    </font>
    <font>
      <b/>
      <sz val="16"/>
      <name val="Gotham Book"/>
      <family val="3"/>
    </font>
    <font>
      <sz val="11"/>
      <color indexed="8"/>
      <name val="Calibri"/>
      <family val="2"/>
    </font>
    <font>
      <sz val="11"/>
      <color theme="0"/>
      <name val="Gotham Medium"/>
      <family val="3"/>
    </font>
    <font>
      <sz val="11"/>
      <name val="Gotham Medium"/>
      <family val="3"/>
    </font>
    <font>
      <sz val="11"/>
      <color indexed="8"/>
      <name val="Gotham Book"/>
      <family val="3"/>
    </font>
    <font>
      <sz val="24"/>
      <color rgb="FF614B79"/>
      <name val="Clarendon Lt BT"/>
      <family val="1"/>
    </font>
    <font>
      <sz val="11"/>
      <color theme="0"/>
      <name val="Calibri"/>
      <family val="2"/>
      <scheme val="minor"/>
    </font>
    <font>
      <b/>
      <sz val="10"/>
      <color theme="0"/>
      <name val="Gotham Book"/>
      <family val="3"/>
    </font>
    <font>
      <sz val="10"/>
      <color theme="1"/>
      <name val="Times New Roman"/>
      <family val="1"/>
    </font>
    <font>
      <b/>
      <sz val="9"/>
      <color rgb="FF000000"/>
      <name val="Gotham Book"/>
      <family val="3"/>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sz val="20"/>
      <color theme="1"/>
      <name val="Calibri"/>
      <family val="2"/>
      <scheme val="minor"/>
    </font>
    <font>
      <b/>
      <sz val="11"/>
      <color theme="0"/>
      <name val="Gotham Book"/>
    </font>
    <font>
      <sz val="10"/>
      <color indexed="8"/>
      <name val="Gotham Book"/>
    </font>
  </fonts>
  <fills count="16">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00A3E0"/>
        <bgColor indexed="64"/>
      </patternFill>
    </fill>
    <fill>
      <patternFill patternType="solid">
        <fgColor rgb="FFBAC9D3"/>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s>
  <borders count="59">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top style="thin">
        <color indexed="64"/>
      </top>
      <bottom/>
      <diagonal/>
    </border>
    <border>
      <left style="thin">
        <color theme="0"/>
      </left>
      <right style="thin">
        <color theme="0"/>
      </right>
      <top style="thin">
        <color theme="0"/>
      </top>
      <bottom style="thin">
        <color theme="4" tint="0.39997558519241921"/>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9">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8" fillId="0" borderId="0"/>
    <xf numFmtId="0" fontId="18" fillId="0" borderId="0"/>
    <xf numFmtId="43" fontId="1" fillId="0" borderId="0" applyFont="0" applyFill="0" applyBorder="0" applyAlignment="0" applyProtection="0"/>
    <xf numFmtId="43" fontId="1" fillId="0" borderId="0" applyFont="0" applyFill="0" applyBorder="0" applyAlignment="0" applyProtection="0"/>
  </cellStyleXfs>
  <cellXfs count="319">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0" fontId="3" fillId="2" borderId="0" xfId="0" applyNumberFormat="1" applyFont="1" applyFill="1" applyBorder="1" applyAlignment="1" applyProtection="1"/>
    <xf numFmtId="9" fontId="0" fillId="0" borderId="0" xfId="1" applyFo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1" fillId="8" borderId="0" xfId="0" applyNumberFormat="1" applyFont="1" applyFill="1" applyBorder="1"/>
    <xf numFmtId="0" fontId="12" fillId="8" borderId="0" xfId="0" applyFont="1" applyFill="1" applyBorder="1" applyAlignment="1"/>
    <xf numFmtId="0" fontId="13" fillId="8" borderId="0" xfId="0" applyFont="1" applyFill="1" applyBorder="1"/>
    <xf numFmtId="0" fontId="0" fillId="8" borderId="12" xfId="0" applyFill="1" applyBorder="1"/>
    <xf numFmtId="0" fontId="0" fillId="8" borderId="13" xfId="0" applyFill="1" applyBorder="1"/>
    <xf numFmtId="0" fontId="13" fillId="8" borderId="0" xfId="0" quotePrefix="1" applyFont="1" applyFill="1" applyBorder="1" applyAlignment="1">
      <alignment vertical="top"/>
    </xf>
    <xf numFmtId="0" fontId="13" fillId="8" borderId="0" xfId="0" quotePrefix="1" applyFont="1" applyFill="1" applyBorder="1" applyAlignment="1">
      <alignment horizontal="left" vertical="center"/>
    </xf>
    <xf numFmtId="0" fontId="0" fillId="8" borderId="12" xfId="0" applyFill="1" applyBorder="1" applyAlignment="1">
      <alignment wrapText="1"/>
    </xf>
    <xf numFmtId="0" fontId="15" fillId="0" borderId="0" xfId="0" applyFont="1" applyAlignment="1"/>
    <xf numFmtId="166" fontId="5" fillId="6" borderId="2" xfId="4" applyNumberFormat="1" applyFont="1" applyFill="1" applyBorder="1"/>
    <xf numFmtId="0" fontId="17" fillId="8" borderId="0" xfId="0" applyNumberFormat="1" applyFont="1" applyFill="1" applyBorder="1" applyAlignment="1" applyProtection="1">
      <alignment horizontal="left" vertical="top"/>
    </xf>
    <xf numFmtId="0" fontId="11" fillId="8" borderId="0" xfId="0" applyFont="1" applyFill="1" applyAlignment="1">
      <alignment vertical="top"/>
    </xf>
    <xf numFmtId="0" fontId="0" fillId="8" borderId="0" xfId="0" applyFill="1"/>
    <xf numFmtId="0" fontId="0" fillId="8" borderId="0" xfId="0" applyFill="1" applyAlignment="1"/>
    <xf numFmtId="0" fontId="0" fillId="8" borderId="0" xfId="0" applyFill="1" applyAlignment="1">
      <alignment vertical="center"/>
    </xf>
    <xf numFmtId="0" fontId="0" fillId="8" borderId="0" xfId="0" applyFill="1" applyAlignment="1">
      <alignment vertical="top"/>
    </xf>
    <xf numFmtId="0" fontId="22" fillId="8" borderId="0" xfId="0" applyFont="1" applyFill="1" applyBorder="1" applyAlignment="1">
      <alignment vertical="center"/>
    </xf>
    <xf numFmtId="0" fontId="21" fillId="8" borderId="3" xfId="5" applyNumberFormat="1" applyFont="1" applyFill="1" applyBorder="1" applyAlignment="1" applyProtection="1">
      <alignment vertical="top"/>
    </xf>
    <xf numFmtId="0" fontId="8" fillId="9" borderId="19" xfId="0"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wrapText="1"/>
    </xf>
    <xf numFmtId="0" fontId="8" fillId="9" borderId="19" xfId="0" applyNumberFormat="1" applyFont="1" applyFill="1" applyBorder="1" applyAlignment="1" applyProtection="1">
      <alignment horizontal="left" vertical="center"/>
    </xf>
    <xf numFmtId="14" fontId="8" fillId="9" borderId="19" xfId="5" applyNumberFormat="1" applyFont="1" applyFill="1" applyBorder="1" applyAlignment="1" applyProtection="1">
      <alignment horizontal="left" wrapText="1"/>
    </xf>
    <xf numFmtId="0" fontId="5" fillId="8" borderId="19" xfId="0" applyNumberFormat="1" applyFont="1" applyFill="1" applyBorder="1" applyAlignment="1" applyProtection="1"/>
    <xf numFmtId="0" fontId="20"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top" wrapText="1"/>
    </xf>
    <xf numFmtId="0" fontId="8" fillId="9" borderId="19" xfId="5" applyNumberFormat="1" applyFont="1" applyFill="1" applyBorder="1" applyAlignment="1" applyProtection="1">
      <alignment horizontal="left" vertical="center"/>
    </xf>
    <xf numFmtId="0" fontId="21" fillId="8" borderId="19" xfId="5" applyNumberFormat="1" applyFont="1" applyFill="1" applyBorder="1" applyAlignment="1" applyProtection="1"/>
    <xf numFmtId="0" fontId="20" fillId="9" borderId="19" xfId="5" applyNumberFormat="1" applyFont="1" applyFill="1" applyBorder="1" applyAlignment="1" applyProtection="1">
      <alignment horizontal="left" vertical="top" wrapText="1"/>
    </xf>
    <xf numFmtId="0" fontId="0" fillId="8" borderId="19" xfId="0" applyFill="1" applyBorder="1"/>
    <xf numFmtId="0" fontId="20"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top" wrapText="1"/>
    </xf>
    <xf numFmtId="0" fontId="21" fillId="8" borderId="19" xfId="5" applyNumberFormat="1" applyFont="1" applyFill="1" applyBorder="1" applyAlignment="1" applyProtection="1">
      <alignment vertical="top"/>
    </xf>
    <xf numFmtId="0" fontId="8" fillId="8" borderId="19" xfId="5" applyNumberFormat="1" applyFont="1" applyFill="1" applyBorder="1" applyAlignment="1" applyProtection="1">
      <alignment vertical="top"/>
    </xf>
    <xf numFmtId="164" fontId="0" fillId="2" borderId="0" xfId="0" applyNumberFormat="1" applyFont="1" applyFill="1" applyBorder="1" applyAlignment="1" applyProtection="1"/>
    <xf numFmtId="164" fontId="7" fillId="6" borderId="2" xfId="2" applyNumberFormat="1" applyFont="1" applyFill="1" applyBorder="1"/>
    <xf numFmtId="164" fontId="5" fillId="6" borderId="2" xfId="2" applyNumberFormat="1" applyFont="1" applyFill="1" applyBorder="1" applyAlignment="1">
      <alignment horizontal="right"/>
    </xf>
    <xf numFmtId="164" fontId="0" fillId="8" borderId="0" xfId="0" applyNumberFormat="1" applyFill="1"/>
    <xf numFmtId="164" fontId="5" fillId="6" borderId="5" xfId="2" applyNumberFormat="1" applyFont="1" applyFill="1" applyBorder="1" applyAlignment="1">
      <alignment horizontal="right"/>
    </xf>
    <xf numFmtId="164" fontId="5" fillId="6" borderId="2" xfId="2" quotePrefix="1" applyNumberFormat="1" applyFont="1" applyFill="1" applyBorder="1" applyAlignment="1">
      <alignment horizontal="right"/>
    </xf>
    <xf numFmtId="0" fontId="15" fillId="8" borderId="0" xfId="0" applyFont="1" applyFill="1" applyAlignment="1"/>
    <xf numFmtId="43" fontId="0" fillId="8" borderId="0" xfId="0" applyNumberFormat="1" applyFill="1" applyAlignment="1"/>
    <xf numFmtId="165" fontId="0" fillId="8" borderId="0" xfId="1" applyNumberFormat="1" applyFont="1" applyFill="1" applyAlignment="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164" fontId="5" fillId="6" borderId="24" xfId="2" applyNumberFormat="1" applyFont="1" applyFill="1" applyBorder="1"/>
    <xf numFmtId="0" fontId="4" fillId="5" borderId="22"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0" fontId="4" fillId="7" borderId="7"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center" wrapText="1"/>
    </xf>
    <xf numFmtId="0" fontId="4" fillId="7" borderId="23" xfId="0" applyNumberFormat="1" applyFont="1" applyFill="1" applyBorder="1" applyAlignment="1" applyProtection="1">
      <alignment horizontal="left" vertical="top" wrapText="1"/>
    </xf>
    <xf numFmtId="0" fontId="4" fillId="7" borderId="22" xfId="0" applyNumberFormat="1" applyFont="1" applyFill="1" applyBorder="1" applyAlignment="1" applyProtection="1">
      <alignment horizontal="left" wrapText="1"/>
    </xf>
    <xf numFmtId="0" fontId="4" fillId="7" borderId="22" xfId="0" applyNumberFormat="1" applyFont="1" applyFill="1" applyBorder="1" applyAlignment="1">
      <alignment horizontal="left" wrapText="1"/>
    </xf>
    <xf numFmtId="0" fontId="14" fillId="7" borderId="7" xfId="0" applyNumberFormat="1" applyFont="1" applyFill="1" applyBorder="1" applyAlignment="1" applyProtection="1">
      <alignment horizontal="left" vertical="top"/>
    </xf>
    <xf numFmtId="0" fontId="14" fillId="7" borderId="22" xfId="0" applyNumberFormat="1" applyFont="1" applyFill="1" applyBorder="1" applyAlignment="1" applyProtection="1"/>
    <xf numFmtId="0" fontId="14" fillId="7" borderId="23" xfId="0" applyNumberFormat="1" applyFont="1" applyFill="1" applyBorder="1" applyAlignment="1" applyProtection="1">
      <alignment horizontal="left" vertical="top"/>
    </xf>
    <xf numFmtId="17" fontId="4" fillId="7" borderId="23" xfId="0" applyNumberFormat="1" applyFont="1" applyFill="1" applyBorder="1" applyAlignment="1" applyProtection="1">
      <alignment horizontal="center"/>
    </xf>
    <xf numFmtId="10" fontId="5" fillId="6" borderId="5" xfId="1" applyNumberFormat="1" applyFont="1" applyFill="1" applyBorder="1"/>
    <xf numFmtId="17" fontId="4" fillId="7" borderId="26" xfId="0" applyNumberFormat="1" applyFont="1" applyFill="1" applyBorder="1" applyAlignment="1" applyProtection="1">
      <alignment horizontal="center"/>
    </xf>
    <xf numFmtId="17" fontId="4" fillId="7" borderId="25" xfId="0" applyNumberFormat="1" applyFont="1" applyFill="1" applyBorder="1" applyAlignment="1" applyProtection="1">
      <alignment horizontal="center"/>
    </xf>
    <xf numFmtId="0" fontId="4" fillId="7" borderId="3" xfId="0" applyFont="1" applyFill="1" applyBorder="1"/>
    <xf numFmtId="0" fontId="4" fillId="7" borderId="7" xfId="0" applyFont="1" applyFill="1" applyBorder="1"/>
    <xf numFmtId="0" fontId="4" fillId="7" borderId="26" xfId="0" applyFont="1" applyFill="1" applyBorder="1"/>
    <xf numFmtId="164" fontId="7" fillId="6" borderId="5" xfId="2" applyNumberFormat="1" applyFont="1" applyFill="1" applyBorder="1"/>
    <xf numFmtId="0" fontId="4" fillId="7" borderId="22" xfId="0" applyFont="1" applyFill="1" applyBorder="1"/>
    <xf numFmtId="17" fontId="4" fillId="7" borderId="3" xfId="0" applyNumberFormat="1" applyFont="1" applyFill="1" applyBorder="1" applyAlignment="1" applyProtection="1">
      <alignment horizontal="center" vertical="center"/>
    </xf>
    <xf numFmtId="17" fontId="4" fillId="7" borderId="10" xfId="0" applyNumberFormat="1" applyFont="1" applyFill="1" applyBorder="1" applyAlignment="1" applyProtection="1">
      <alignment horizontal="center" vertical="center"/>
    </xf>
    <xf numFmtId="17" fontId="4" fillId="7" borderId="22" xfId="0" applyNumberFormat="1" applyFont="1" applyFill="1" applyBorder="1" applyAlignment="1" applyProtection="1">
      <alignment horizontal="left" vertical="center"/>
    </xf>
    <xf numFmtId="0" fontId="4" fillId="7" borderId="23" xfId="0" applyFont="1" applyFill="1" applyBorder="1"/>
    <xf numFmtId="17" fontId="4" fillId="7" borderId="10" xfId="0" applyNumberFormat="1" applyFont="1" applyFill="1" applyBorder="1" applyAlignment="1" applyProtection="1">
      <alignment horizontal="center" vertical="center" wrapText="1"/>
    </xf>
    <xf numFmtId="164" fontId="5" fillId="6" borderId="24" xfId="2" applyNumberFormat="1" applyFont="1" applyFill="1" applyBorder="1" applyAlignment="1">
      <alignment horizontal="right"/>
    </xf>
    <xf numFmtId="9" fontId="5" fillId="6" borderId="5" xfId="1" applyFont="1" applyFill="1" applyBorder="1"/>
    <xf numFmtId="9" fontId="5" fillId="6" borderId="24" xfId="1" applyFont="1" applyFill="1" applyBorder="1"/>
    <xf numFmtId="0" fontId="4" fillId="8" borderId="23" xfId="0" applyNumberFormat="1" applyFont="1" applyFill="1" applyBorder="1" applyAlignment="1" applyProtection="1">
      <alignment horizontal="left" vertical="top" wrapText="1"/>
    </xf>
    <xf numFmtId="43" fontId="5" fillId="8" borderId="8" xfId="2" applyFont="1" applyFill="1" applyBorder="1" applyAlignment="1" applyProtection="1"/>
    <xf numFmtId="43" fontId="5" fillId="8" borderId="24" xfId="2" applyFont="1" applyFill="1" applyBorder="1" applyAlignment="1" applyProtection="1"/>
    <xf numFmtId="164" fontId="5" fillId="6" borderId="3" xfId="2" applyNumberFormat="1" applyFont="1" applyFill="1" applyBorder="1"/>
    <xf numFmtId="164" fontId="5" fillId="6" borderId="10" xfId="2" applyNumberFormat="1" applyFont="1" applyFill="1" applyBorder="1"/>
    <xf numFmtId="165" fontId="0" fillId="8" borderId="0" xfId="1" applyNumberFormat="1" applyFont="1" applyFill="1"/>
    <xf numFmtId="17" fontId="9" fillId="7" borderId="25" xfId="0" applyNumberFormat="1" applyFont="1" applyFill="1" applyBorder="1" applyAlignment="1" applyProtection="1"/>
    <xf numFmtId="17" fontId="9" fillId="7" borderId="0" xfId="0" applyNumberFormat="1" applyFont="1" applyFill="1" applyBorder="1" applyAlignment="1" applyProtection="1"/>
    <xf numFmtId="9" fontId="5" fillId="6" borderId="5" xfId="1" applyNumberFormat="1" applyFont="1" applyFill="1" applyBorder="1"/>
    <xf numFmtId="10" fontId="5" fillId="6" borderId="24" xfId="1" applyNumberFormat="1" applyFont="1" applyFill="1" applyBorder="1"/>
    <xf numFmtId="17" fontId="4" fillId="5" borderId="2" xfId="0" applyNumberFormat="1" applyFont="1" applyFill="1" applyBorder="1" applyAlignment="1">
      <alignment wrapText="1"/>
    </xf>
    <xf numFmtId="0" fontId="0" fillId="0" borderId="0" xfId="0" applyFill="1"/>
    <xf numFmtId="17" fontId="4" fillId="5" borderId="2" xfId="0" applyNumberFormat="1" applyFont="1" applyFill="1" applyBorder="1" applyAlignment="1">
      <alignment horizontal="center" wrapText="1"/>
    </xf>
    <xf numFmtId="165" fontId="5" fillId="6" borderId="2" xfId="1" applyNumberFormat="1" applyFont="1" applyFill="1" applyBorder="1"/>
    <xf numFmtId="10" fontId="5" fillId="6" borderId="2" xfId="1" applyNumberFormat="1" applyFont="1" applyFill="1" applyBorder="1"/>
    <xf numFmtId="166" fontId="7" fillId="6" borderId="2" xfId="4" applyNumberFormat="1" applyFont="1" applyFill="1" applyBorder="1"/>
    <xf numFmtId="17" fontId="24" fillId="7" borderId="2" xfId="0" applyNumberFormat="1" applyFont="1" applyFill="1" applyBorder="1" applyAlignment="1">
      <alignment horizontal="center" vertical="center" wrapText="1"/>
    </xf>
    <xf numFmtId="164" fontId="5" fillId="6" borderId="7" xfId="2" applyNumberFormat="1" applyFont="1" applyFill="1" applyBorder="1"/>
    <xf numFmtId="164" fontId="5" fillId="6" borderId="9" xfId="2" applyNumberFormat="1" applyFont="1" applyFill="1" applyBorder="1" applyAlignment="1" applyProtection="1"/>
    <xf numFmtId="0" fontId="25" fillId="8" borderId="0" xfId="0" applyFont="1" applyFill="1"/>
    <xf numFmtId="0" fontId="4" fillId="7" borderId="2" xfId="3" applyFont="1" applyFill="1" applyBorder="1" applyAlignment="1">
      <alignment wrapText="1"/>
    </xf>
    <xf numFmtId="0" fontId="4" fillId="7" borderId="2" xfId="3" quotePrefix="1" applyFont="1" applyFill="1" applyBorder="1" applyAlignment="1">
      <alignment wrapText="1"/>
    </xf>
    <xf numFmtId="0" fontId="26" fillId="8" borderId="0" xfId="0" applyFont="1" applyFill="1" applyAlignment="1">
      <alignment vertical="center"/>
    </xf>
    <xf numFmtId="0" fontId="28" fillId="8" borderId="0" xfId="0" applyFont="1" applyFill="1"/>
    <xf numFmtId="0" fontId="28" fillId="0" borderId="0" xfId="0" applyFont="1"/>
    <xf numFmtId="17" fontId="4" fillId="7" borderId="2" xfId="0" applyNumberFormat="1" applyFont="1" applyFill="1" applyBorder="1" applyAlignment="1">
      <alignment horizontal="center" vertical="center"/>
    </xf>
    <xf numFmtId="0" fontId="0" fillId="0" borderId="0" xfId="0" applyFill="1" applyBorder="1"/>
    <xf numFmtId="0" fontId="23" fillId="0" borderId="0" xfId="0" applyFont="1" applyFill="1" applyBorder="1" applyAlignment="1"/>
    <xf numFmtId="0" fontId="2" fillId="0" borderId="0" xfId="3" applyFill="1" applyBorder="1"/>
    <xf numFmtId="0" fontId="0" fillId="0" borderId="0" xfId="0" applyFont="1" applyFill="1" applyBorder="1" applyAlignment="1"/>
    <xf numFmtId="0" fontId="3" fillId="0" borderId="0" xfId="0" applyFont="1" applyFill="1" applyBorder="1"/>
    <xf numFmtId="0" fontId="0" fillId="0" borderId="0" xfId="0" applyBorder="1"/>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28" xfId="0" applyFont="1" applyFill="1" applyBorder="1" applyAlignment="1">
      <alignment wrapText="1"/>
    </xf>
    <xf numFmtId="164" fontId="5" fillId="6" borderId="28" xfId="2" applyNumberFormat="1" applyFont="1" applyFill="1" applyBorder="1"/>
    <xf numFmtId="0" fontId="4" fillId="5" borderId="5" xfId="0" applyFont="1" applyFill="1" applyBorder="1" applyAlignment="1">
      <alignment wrapText="1"/>
    </xf>
    <xf numFmtId="0" fontId="29" fillId="12" borderId="32" xfId="0" applyFont="1" applyFill="1" applyBorder="1" applyAlignment="1">
      <alignment vertical="center"/>
    </xf>
    <xf numFmtId="166" fontId="30" fillId="13" borderId="32" xfId="4" applyNumberFormat="1" applyFont="1" applyFill="1" applyBorder="1" applyAlignment="1">
      <alignment horizontal="center" vertical="center"/>
    </xf>
    <xf numFmtId="0" fontId="29" fillId="12" borderId="32" xfId="0" applyNumberFormat="1" applyFont="1" applyFill="1" applyBorder="1" applyAlignment="1">
      <alignment horizontal="center"/>
    </xf>
    <xf numFmtId="10" fontId="5" fillId="6" borderId="2" xfId="1" applyNumberFormat="1" applyFont="1" applyFill="1" applyBorder="1" applyAlignment="1">
      <alignment horizontal="right"/>
    </xf>
    <xf numFmtId="10" fontId="5" fillId="6" borderId="2" xfId="1" applyNumberFormat="1" applyFont="1" applyFill="1" applyBorder="1" applyAlignment="1">
      <alignment horizontal="right" indent="1"/>
    </xf>
    <xf numFmtId="0" fontId="31"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32" fillId="14" borderId="0" xfId="0" applyFont="1" applyFill="1" applyBorder="1"/>
    <xf numFmtId="0" fontId="29" fillId="15" borderId="36" xfId="0" applyFont="1" applyFill="1" applyBorder="1" applyAlignment="1">
      <alignment horizontal="center" vertical="center"/>
    </xf>
    <xf numFmtId="0" fontId="29" fillId="15" borderId="37" xfId="0" applyFont="1" applyFill="1" applyBorder="1" applyAlignment="1">
      <alignment horizontal="center" vertical="center" wrapText="1"/>
    </xf>
    <xf numFmtId="0" fontId="29" fillId="15" borderId="38" xfId="0" applyFont="1" applyFill="1" applyBorder="1" applyAlignment="1">
      <alignment horizontal="center" vertical="center" wrapText="1"/>
    </xf>
    <xf numFmtId="17" fontId="29" fillId="15" borderId="35" xfId="0" applyNumberFormat="1" applyFont="1" applyFill="1" applyBorder="1" applyAlignment="1">
      <alignment horizontal="left" vertical="center" wrapText="1"/>
    </xf>
    <xf numFmtId="0" fontId="27" fillId="14" borderId="0" xfId="0" applyFont="1" applyFill="1" applyBorder="1" applyAlignment="1">
      <alignment vertical="top"/>
    </xf>
    <xf numFmtId="0" fontId="29" fillId="15" borderId="36" xfId="0" applyFont="1" applyFill="1" applyBorder="1" applyAlignment="1">
      <alignment horizontal="left"/>
    </xf>
    <xf numFmtId="164" fontId="30" fillId="13" borderId="32" xfId="2" applyNumberFormat="1" applyFont="1" applyFill="1" applyBorder="1"/>
    <xf numFmtId="0" fontId="29" fillId="15" borderId="36" xfId="0" applyFont="1" applyFill="1" applyBorder="1" applyAlignment="1">
      <alignment horizontal="center" wrapText="1"/>
    </xf>
    <xf numFmtId="17" fontId="29" fillId="15" borderId="36" xfId="0" applyNumberFormat="1" applyFont="1" applyFill="1" applyBorder="1" applyAlignment="1">
      <alignment horizontal="left"/>
    </xf>
    <xf numFmtId="167" fontId="30" fillId="13" borderId="32" xfId="2" applyNumberFormat="1" applyFont="1" applyFill="1" applyBorder="1"/>
    <xf numFmtId="164" fontId="8" fillId="6" borderId="2" xfId="7" applyNumberFormat="1" applyFont="1" applyFill="1" applyBorder="1"/>
    <xf numFmtId="164" fontId="7" fillId="6" borderId="8" xfId="2" applyNumberFormat="1" applyFont="1" applyFill="1" applyBorder="1"/>
    <xf numFmtId="0" fontId="4" fillId="7" borderId="43" xfId="3" applyFont="1" applyFill="1" applyBorder="1" applyAlignment="1">
      <alignment wrapText="1"/>
    </xf>
    <xf numFmtId="0" fontId="4" fillId="7" borderId="44" xfId="3" applyFont="1" applyFill="1" applyBorder="1" applyAlignment="1">
      <alignment wrapText="1"/>
    </xf>
    <xf numFmtId="0" fontId="4" fillId="7" borderId="45" xfId="3" applyFont="1" applyFill="1" applyBorder="1" applyAlignment="1">
      <alignment wrapText="1"/>
    </xf>
    <xf numFmtId="164" fontId="5" fillId="6" borderId="21" xfId="2" applyNumberFormat="1" applyFont="1" applyFill="1" applyBorder="1" applyAlignment="1">
      <alignment horizontal="right"/>
    </xf>
    <xf numFmtId="164" fontId="5" fillId="6" borderId="28" xfId="2" applyNumberFormat="1" applyFont="1" applyFill="1" applyBorder="1" applyAlignment="1">
      <alignment horizontal="right"/>
    </xf>
    <xf numFmtId="164" fontId="5" fillId="6" borderId="28" xfId="2" quotePrefix="1" applyNumberFormat="1" applyFont="1" applyFill="1" applyBorder="1" applyAlignment="1">
      <alignment horizontal="right"/>
    </xf>
    <xf numFmtId="164" fontId="5" fillId="6" borderId="21" xfId="2" quotePrefix="1" applyNumberFormat="1" applyFont="1" applyFill="1" applyBorder="1" applyAlignment="1">
      <alignment horizontal="right"/>
    </xf>
    <xf numFmtId="164" fontId="7" fillId="6" borderId="46" xfId="2" applyNumberFormat="1" applyFont="1" applyFill="1" applyBorder="1" applyAlignment="1">
      <alignment horizontal="right"/>
    </xf>
    <xf numFmtId="164" fontId="7" fillId="6" borderId="47" xfId="2" applyNumberFormat="1" applyFont="1" applyFill="1" applyBorder="1" applyAlignment="1">
      <alignment horizontal="right"/>
    </xf>
    <xf numFmtId="164" fontId="7" fillId="6" borderId="48" xfId="2" applyNumberFormat="1" applyFont="1" applyFill="1" applyBorder="1" applyAlignment="1">
      <alignment horizontal="right"/>
    </xf>
    <xf numFmtId="0" fontId="4" fillId="7" borderId="2" xfId="0" applyFont="1" applyFill="1" applyBorder="1" applyAlignment="1">
      <alignment horizontal="center" vertical="center" wrapText="1"/>
    </xf>
    <xf numFmtId="0" fontId="4" fillId="7" borderId="28" xfId="0" applyFont="1" applyFill="1" applyBorder="1" applyAlignment="1">
      <alignment horizontal="center" vertical="center" wrapText="1"/>
    </xf>
    <xf numFmtId="10" fontId="5" fillId="6" borderId="28" xfId="1" applyNumberFormat="1" applyFont="1" applyFill="1" applyBorder="1"/>
    <xf numFmtId="0" fontId="4" fillId="7" borderId="21" xfId="0" applyFont="1" applyFill="1" applyBorder="1" applyAlignment="1">
      <alignment horizontal="center" vertical="center" wrapText="1"/>
    </xf>
    <xf numFmtId="10" fontId="5" fillId="6" borderId="21" xfId="1" applyNumberFormat="1" applyFont="1" applyFill="1" applyBorder="1"/>
    <xf numFmtId="10" fontId="5" fillId="6" borderId="7" xfId="1" applyNumberFormat="1" applyFont="1" applyFill="1" applyBorder="1"/>
    <xf numFmtId="17" fontId="4" fillId="7" borderId="2" xfId="0" applyNumberFormat="1" applyFont="1" applyFill="1" applyBorder="1" applyAlignment="1">
      <alignment horizontal="left"/>
    </xf>
    <xf numFmtId="17" fontId="4" fillId="7" borderId="2" xfId="0" applyNumberFormat="1" applyFont="1" applyFill="1" applyBorder="1" applyAlignment="1">
      <alignment horizontal="left" vertical="center"/>
    </xf>
    <xf numFmtId="164" fontId="0" fillId="0" borderId="0" xfId="0" applyNumberFormat="1"/>
    <xf numFmtId="9" fontId="0" fillId="8" borderId="0" xfId="1" applyFont="1" applyFill="1" applyAlignment="1"/>
    <xf numFmtId="165" fontId="33" fillId="8" borderId="0" xfId="1" applyNumberFormat="1" applyFont="1" applyFill="1"/>
    <xf numFmtId="165" fontId="33" fillId="8" borderId="0" xfId="0" applyNumberFormat="1" applyFont="1" applyFill="1"/>
    <xf numFmtId="0" fontId="33" fillId="8" borderId="0" xfId="0" applyFont="1" applyFill="1"/>
    <xf numFmtId="9" fontId="0" fillId="8" borderId="0" xfId="1" applyNumberFormat="1" applyFont="1" applyFill="1" applyAlignment="1"/>
    <xf numFmtId="168" fontId="0" fillId="8" borderId="0" xfId="1" applyNumberFormat="1" applyFont="1" applyFill="1" applyAlignment="1"/>
    <xf numFmtId="0" fontId="4" fillId="7" borderId="53" xfId="0" applyFont="1" applyFill="1" applyBorder="1" applyAlignment="1"/>
    <xf numFmtId="0" fontId="4" fillId="7" borderId="0" xfId="0" applyFont="1" applyFill="1" applyBorder="1" applyAlignment="1"/>
    <xf numFmtId="0" fontId="4" fillId="7" borderId="11" xfId="3" applyFont="1" applyFill="1" applyBorder="1"/>
    <xf numFmtId="0" fontId="4" fillId="7" borderId="51" xfId="3" applyFont="1" applyFill="1" applyBorder="1" applyAlignment="1">
      <alignment wrapText="1"/>
    </xf>
    <xf numFmtId="0" fontId="4" fillId="7" borderId="54" xfId="3" applyFont="1" applyFill="1" applyBorder="1" applyAlignment="1">
      <alignment wrapText="1"/>
    </xf>
    <xf numFmtId="0" fontId="4" fillId="7" borderId="17" xfId="3" applyFont="1" applyFill="1" applyBorder="1" applyAlignment="1">
      <alignment wrapText="1"/>
    </xf>
    <xf numFmtId="0" fontId="4" fillId="7" borderId="55" xfId="3" applyFont="1" applyFill="1" applyBorder="1"/>
    <xf numFmtId="17" fontId="4" fillId="7" borderId="11" xfId="3" applyNumberFormat="1" applyFont="1" applyFill="1" applyBorder="1"/>
    <xf numFmtId="17" fontId="4" fillId="7" borderId="56" xfId="3" applyNumberFormat="1" applyFont="1" applyFill="1" applyBorder="1"/>
    <xf numFmtId="164" fontId="5" fillId="6" borderId="57" xfId="2" applyNumberFormat="1" applyFont="1" applyFill="1" applyBorder="1" applyAlignment="1">
      <alignment horizontal="right"/>
    </xf>
    <xf numFmtId="0" fontId="4" fillId="7" borderId="40" xfId="3" applyFont="1" applyFill="1" applyBorder="1" applyAlignment="1">
      <alignment wrapText="1"/>
    </xf>
    <xf numFmtId="164" fontId="5" fillId="6" borderId="46" xfId="2" applyNumberFormat="1" applyFont="1" applyFill="1" applyBorder="1" applyAlignment="1">
      <alignment horizontal="right"/>
    </xf>
    <xf numFmtId="164" fontId="5" fillId="6" borderId="58" xfId="2" applyNumberFormat="1" applyFont="1" applyFill="1" applyBorder="1" applyAlignment="1">
      <alignment horizontal="right"/>
    </xf>
    <xf numFmtId="0" fontId="7" fillId="0" borderId="0" xfId="3" applyFont="1" applyFill="1" applyBorder="1" applyAlignment="1">
      <alignment wrapText="1"/>
    </xf>
    <xf numFmtId="0" fontId="0" fillId="0" borderId="0" xfId="0"/>
    <xf numFmtId="17" fontId="6" fillId="7" borderId="2" xfId="0" applyNumberFormat="1" applyFont="1" applyFill="1" applyBorder="1"/>
    <xf numFmtId="164" fontId="5" fillId="6" borderId="2" xfId="8" applyNumberFormat="1" applyFont="1" applyFill="1" applyBorder="1"/>
    <xf numFmtId="164" fontId="5" fillId="6" borderId="9" xfId="8" applyNumberFormat="1" applyFont="1" applyFill="1" applyBorder="1"/>
    <xf numFmtId="0" fontId="6" fillId="7" borderId="2" xfId="0" applyFont="1" applyFill="1" applyBorder="1"/>
    <xf numFmtId="0" fontId="4" fillId="7" borderId="2" xfId="0" applyFont="1" applyFill="1" applyBorder="1"/>
    <xf numFmtId="0" fontId="4" fillId="7" borderId="8" xfId="0" applyFont="1" applyFill="1" applyBorder="1"/>
    <xf numFmtId="17" fontId="6" fillId="7" borderId="5" xfId="0" applyNumberFormat="1" applyFont="1" applyFill="1" applyBorder="1"/>
    <xf numFmtId="0" fontId="4" fillId="7" borderId="2" xfId="0" applyFont="1" applyFill="1" applyBorder="1" applyAlignment="1"/>
    <xf numFmtId="17" fontId="4" fillId="7" borderId="2" xfId="0" applyNumberFormat="1" applyFont="1" applyFill="1" applyBorder="1" applyAlignment="1"/>
    <xf numFmtId="0" fontId="4" fillId="7" borderId="2" xfId="0" applyFont="1" applyFill="1" applyBorder="1" applyAlignment="1">
      <alignment wrapText="1"/>
    </xf>
    <xf numFmtId="0" fontId="4" fillId="7" borderId="20" xfId="0" applyFont="1" applyFill="1" applyBorder="1" applyAlignment="1">
      <alignment wrapText="1"/>
    </xf>
    <xf numFmtId="0" fontId="4" fillId="7" borderId="0" xfId="0" applyFont="1" applyFill="1" applyBorder="1" applyAlignment="1">
      <alignment wrapText="1"/>
    </xf>
    <xf numFmtId="164" fontId="5" fillId="6" borderId="8" xfId="8" applyNumberFormat="1" applyFont="1" applyFill="1" applyBorder="1"/>
    <xf numFmtId="164" fontId="5" fillId="6" borderId="27" xfId="8" applyNumberFormat="1" applyFont="1" applyFill="1" applyBorder="1"/>
    <xf numFmtId="164" fontId="8" fillId="6" borderId="0" xfId="8" applyNumberFormat="1" applyFont="1" applyFill="1" applyBorder="1"/>
    <xf numFmtId="164" fontId="5" fillId="6" borderId="3" xfId="8" applyNumberFormat="1" applyFont="1" applyFill="1" applyBorder="1"/>
    <xf numFmtId="164" fontId="8" fillId="6" borderId="3" xfId="8" applyNumberFormat="1" applyFont="1" applyFill="1" applyBorder="1"/>
    <xf numFmtId="164" fontId="8" fillId="6" borderId="22" xfId="8" applyNumberFormat="1" applyFont="1" applyFill="1" applyBorder="1"/>
    <xf numFmtId="164" fontId="8" fillId="6" borderId="2" xfId="8" applyNumberFormat="1" applyFont="1" applyFill="1" applyBorder="1"/>
    <xf numFmtId="164" fontId="8" fillId="6" borderId="24" xfId="8" applyNumberFormat="1" applyFont="1" applyFill="1" applyBorder="1"/>
    <xf numFmtId="164" fontId="8" fillId="6" borderId="6" xfId="8" applyNumberFormat="1" applyFont="1" applyFill="1" applyBorder="1"/>
    <xf numFmtId="164" fontId="8" fillId="6" borderId="8" xfId="8" applyNumberFormat="1" applyFont="1" applyFill="1" applyBorder="1"/>
    <xf numFmtId="164" fontId="8" fillId="6" borderId="5" xfId="8" applyNumberFormat="1" applyFont="1" applyFill="1" applyBorder="1"/>
    <xf numFmtId="0" fontId="0" fillId="0" borderId="2" xfId="0" applyBorder="1"/>
    <xf numFmtId="164" fontId="8" fillId="6" borderId="39" xfId="8" applyNumberFormat="1" applyFont="1" applyFill="1" applyBorder="1"/>
    <xf numFmtId="164" fontId="5" fillId="6" borderId="6" xfId="8" applyNumberFormat="1" applyFont="1" applyFill="1" applyBorder="1"/>
    <xf numFmtId="164" fontId="5" fillId="6" borderId="4" xfId="8" applyNumberFormat="1" applyFont="1" applyFill="1" applyBorder="1"/>
    <xf numFmtId="164" fontId="5" fillId="6" borderId="0" xfId="8" applyNumberFormat="1" applyFont="1" applyFill="1" applyBorder="1"/>
    <xf numFmtId="164" fontId="8" fillId="6" borderId="2" xfId="8" applyNumberFormat="1" applyFont="1" applyFill="1" applyBorder="1" applyAlignment="1">
      <alignment horizontal="center" vertical="center"/>
    </xf>
    <xf numFmtId="164" fontId="8" fillId="6" borderId="2" xfId="8" applyNumberFormat="1" applyFont="1" applyFill="1" applyBorder="1" applyAlignment="1">
      <alignment vertical="center"/>
    </xf>
    <xf numFmtId="17" fontId="4" fillId="7" borderId="5" xfId="3" applyNumberFormat="1" applyFont="1" applyFill="1" applyBorder="1" applyAlignment="1"/>
    <xf numFmtId="17" fontId="4" fillId="7" borderId="6" xfId="3" applyNumberFormat="1" applyFont="1" applyFill="1" applyBorder="1" applyAlignment="1"/>
    <xf numFmtId="17" fontId="4" fillId="7" borderId="3" xfId="0" applyNumberFormat="1" applyFont="1" applyFill="1" applyBorder="1" applyAlignment="1"/>
    <xf numFmtId="0" fontId="0" fillId="0" borderId="4" xfId="0" applyBorder="1"/>
    <xf numFmtId="9" fontId="0" fillId="8" borderId="0" xfId="0" applyNumberFormat="1" applyFill="1" applyAlignment="1"/>
    <xf numFmtId="17" fontId="4" fillId="7" borderId="52" xfId="0" applyNumberFormat="1" applyFont="1" applyFill="1" applyBorder="1" applyAlignment="1">
      <alignment horizontal="center"/>
    </xf>
    <xf numFmtId="17" fontId="4" fillId="7" borderId="9" xfId="0" applyNumberFormat="1" applyFont="1" applyFill="1" applyBorder="1" applyAlignment="1" applyProtection="1">
      <alignment horizontal="center"/>
    </xf>
    <xf numFmtId="165" fontId="0" fillId="2" borderId="0" xfId="1" applyNumberFormat="1" applyFont="1" applyFill="1" applyBorder="1" applyAlignment="1" applyProtection="1"/>
    <xf numFmtId="17" fontId="34" fillId="5" borderId="23" xfId="0" applyNumberFormat="1" applyFont="1" applyFill="1" applyBorder="1" applyAlignment="1">
      <alignment wrapText="1"/>
    </xf>
    <xf numFmtId="164" fontId="35" fillId="6" borderId="8" xfId="2" applyNumberFormat="1" applyFont="1" applyFill="1" applyBorder="1" applyAlignment="1" applyProtection="1">
      <alignment horizontal="right" wrapText="1"/>
    </xf>
    <xf numFmtId="43" fontId="0" fillId="0" borderId="0" xfId="0" applyNumberFormat="1"/>
    <xf numFmtId="165" fontId="0" fillId="8" borderId="0" xfId="0" applyNumberFormat="1" applyFill="1" applyAlignment="1"/>
    <xf numFmtId="0" fontId="4" fillId="7" borderId="7" xfId="0" applyFont="1" applyFill="1" applyBorder="1" applyAlignment="1">
      <alignment horizontal="center" vertical="center" wrapText="1"/>
    </xf>
    <xf numFmtId="44" fontId="0" fillId="8" borderId="0" xfId="4" applyFont="1" applyFill="1" applyAlignment="1"/>
    <xf numFmtId="43" fontId="0" fillId="8" borderId="0" xfId="0" applyNumberFormat="1" applyFill="1"/>
    <xf numFmtId="0" fontId="10" fillId="8" borderId="11" xfId="0" applyFont="1" applyFill="1" applyBorder="1" applyAlignment="1">
      <alignment horizontal="center"/>
    </xf>
    <xf numFmtId="0" fontId="10" fillId="8" borderId="12" xfId="0" applyFont="1" applyFill="1" applyBorder="1" applyAlignment="1">
      <alignment horizontal="center"/>
    </xf>
    <xf numFmtId="0" fontId="5" fillId="0" borderId="0" xfId="0" applyFont="1" applyAlignment="1">
      <alignment horizontal="center" vertical="center" wrapText="1"/>
    </xf>
    <xf numFmtId="0" fontId="13"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9" fillId="7" borderId="25" xfId="0" applyNumberFormat="1" applyFont="1" applyFill="1" applyBorder="1" applyAlignment="1" applyProtection="1">
      <alignment horizontal="center"/>
    </xf>
    <xf numFmtId="17" fontId="9" fillId="7" borderId="0" xfId="0" applyNumberFormat="1" applyFont="1" applyFill="1" applyBorder="1" applyAlignment="1" applyProtection="1">
      <alignment horizontal="center"/>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4" fillId="7" borderId="4" xfId="0" applyNumberFormat="1" applyFont="1" applyFill="1" applyBorder="1" applyAlignment="1" applyProtection="1">
      <alignment horizontal="center" wrapText="1"/>
    </xf>
    <xf numFmtId="0" fontId="4" fillId="7" borderId="29" xfId="0" applyNumberFormat="1" applyFont="1" applyFill="1" applyBorder="1" applyAlignment="1" applyProtection="1">
      <alignment horizontal="center" wrapText="1"/>
    </xf>
    <xf numFmtId="0" fontId="4" fillId="7" borderId="30" xfId="0" applyNumberFormat="1" applyFont="1" applyFill="1" applyBorder="1" applyAlignment="1" applyProtection="1">
      <alignment horizontal="center" wrapText="1"/>
    </xf>
    <xf numFmtId="0" fontId="4" fillId="7" borderId="17" xfId="0" applyFont="1" applyFill="1" applyBorder="1" applyAlignment="1">
      <alignment horizontal="center"/>
    </xf>
    <xf numFmtId="0" fontId="4" fillId="7" borderId="9" xfId="0" applyNumberFormat="1" applyFont="1" applyFill="1" applyBorder="1" applyAlignment="1" applyProtection="1">
      <alignment horizontal="center" vertical="top" wrapText="1"/>
    </xf>
    <xf numFmtId="0" fontId="4" fillId="7" borderId="3" xfId="0" applyNumberFormat="1" applyFont="1" applyFill="1" applyBorder="1" applyAlignment="1" applyProtection="1">
      <alignment horizontal="center" vertical="top" wrapText="1"/>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164" fontId="5" fillId="6" borderId="5" xfId="2" applyNumberFormat="1" applyFont="1" applyFill="1" applyBorder="1" applyAlignment="1">
      <alignment horizontal="left"/>
    </xf>
    <xf numFmtId="164" fontId="5" fillId="6" borderId="6" xfId="2" applyNumberFormat="1" applyFont="1" applyFill="1" applyBorder="1" applyAlignment="1">
      <alignment horizontal="left"/>
    </xf>
    <xf numFmtId="164" fontId="5" fillId="6" borderId="7" xfId="2" applyNumberFormat="1" applyFont="1" applyFill="1" applyBorder="1" applyAlignment="1">
      <alignment horizontal="left"/>
    </xf>
    <xf numFmtId="164" fontId="5" fillId="0" borderId="5" xfId="2" applyNumberFormat="1" applyFont="1" applyFill="1" applyBorder="1" applyAlignment="1">
      <alignment horizontal="left"/>
    </xf>
    <xf numFmtId="164" fontId="5" fillId="0" borderId="6" xfId="2" applyNumberFormat="1" applyFont="1" applyFill="1" applyBorder="1" applyAlignment="1">
      <alignment horizontal="left"/>
    </xf>
    <xf numFmtId="164" fontId="5" fillId="0" borderId="7" xfId="2" applyNumberFormat="1" applyFont="1" applyFill="1" applyBorder="1" applyAlignment="1">
      <alignment horizontal="left"/>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4" xfId="0" applyNumberFormat="1" applyFont="1" applyFill="1" applyBorder="1" applyAlignment="1" applyProtection="1">
      <alignment horizontal="center"/>
    </xf>
    <xf numFmtId="0" fontId="4" fillId="7" borderId="22" xfId="0" applyNumberFormat="1" applyFont="1" applyFill="1" applyBorder="1" applyAlignment="1" applyProtection="1">
      <alignment horizontal="center"/>
    </xf>
    <xf numFmtId="0" fontId="4" fillId="7" borderId="4" xfId="0" applyNumberFormat="1" applyFont="1" applyFill="1" applyBorder="1" applyAlignment="1" applyProtection="1">
      <alignment horizontal="center" vertical="center"/>
    </xf>
    <xf numFmtId="0" fontId="4" fillId="7" borderId="22" xfId="0" applyNumberFormat="1" applyFont="1" applyFill="1" applyBorder="1" applyAlignment="1" applyProtection="1">
      <alignment horizontal="center" vertical="center"/>
    </xf>
    <xf numFmtId="0" fontId="29" fillId="12" borderId="31" xfId="0" applyFont="1" applyFill="1" applyBorder="1" applyAlignment="1">
      <alignment horizontal="left" indent="57"/>
    </xf>
    <xf numFmtId="0" fontId="29" fillId="12" borderId="32" xfId="0" applyFont="1" applyFill="1" applyBorder="1" applyAlignment="1">
      <alignment horizontal="center" vertical="center"/>
    </xf>
    <xf numFmtId="0" fontId="29" fillId="12" borderId="33" xfId="0" applyFont="1" applyFill="1" applyBorder="1" applyAlignment="1">
      <alignment horizontal="left" indent="54"/>
    </xf>
    <xf numFmtId="0" fontId="29" fillId="12" borderId="34" xfId="0" applyFont="1" applyFill="1" applyBorder="1" applyAlignment="1">
      <alignment horizontal="left" indent="54"/>
    </xf>
    <xf numFmtId="0" fontId="29" fillId="12" borderId="35" xfId="0" applyFont="1" applyFill="1" applyBorder="1" applyAlignment="1">
      <alignment horizontal="left" indent="54"/>
    </xf>
    <xf numFmtId="0" fontId="29" fillId="12" borderId="31" xfId="0" applyNumberFormat="1" applyFont="1" applyFill="1" applyBorder="1" applyAlignment="1" applyProtection="1">
      <alignment horizontal="center"/>
    </xf>
    <xf numFmtId="0" fontId="27" fillId="14" borderId="0" xfId="0" applyFont="1" applyFill="1" applyBorder="1" applyAlignment="1">
      <alignment horizontal="left" vertical="top" wrapText="1"/>
    </xf>
    <xf numFmtId="0" fontId="28" fillId="8" borderId="0" xfId="0" applyFont="1" applyFill="1" applyAlignment="1">
      <alignment horizontal="left" vertical="top" wrapText="1"/>
    </xf>
    <xf numFmtId="0" fontId="4" fillId="7" borderId="2" xfId="3" applyFont="1" applyFill="1" applyBorder="1" applyAlignment="1">
      <alignment horizontal="center" wrapText="1"/>
    </xf>
    <xf numFmtId="0" fontId="27" fillId="8" borderId="0" xfId="0" applyFont="1" applyFill="1" applyAlignment="1">
      <alignment vertical="center"/>
    </xf>
    <xf numFmtId="17" fontId="9" fillId="7" borderId="5" xfId="0" applyNumberFormat="1" applyFont="1" applyFill="1" applyBorder="1" applyAlignment="1" applyProtection="1">
      <alignment horizontal="center"/>
    </xf>
    <xf numFmtId="17" fontId="9" fillId="7" borderId="7" xfId="0" applyNumberFormat="1" applyFont="1" applyFill="1" applyBorder="1" applyAlignment="1" applyProtection="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4" fillId="7" borderId="10" xfId="3" applyNumberFormat="1" applyFont="1" applyFill="1" applyBorder="1" applyAlignment="1">
      <alignment horizontal="center"/>
    </xf>
    <xf numFmtId="17" fontId="4" fillId="7" borderId="4" xfId="3" applyNumberFormat="1" applyFont="1" applyFill="1" applyBorder="1" applyAlignment="1">
      <alignment horizontal="center"/>
    </xf>
    <xf numFmtId="0" fontId="4" fillId="7" borderId="0" xfId="0" applyFont="1" applyFill="1" applyBorder="1" applyAlignment="1">
      <alignment horizontal="center"/>
    </xf>
    <xf numFmtId="0" fontId="4" fillId="7" borderId="4" xfId="0" applyFont="1" applyFill="1" applyBorder="1" applyAlignment="1">
      <alignment horizontal="center"/>
    </xf>
    <xf numFmtId="0" fontId="4" fillId="7" borderId="26" xfId="0" applyFont="1" applyFill="1" applyBorder="1" applyAlignment="1">
      <alignment horizontal="center"/>
    </xf>
    <xf numFmtId="17" fontId="24" fillId="7" borderId="40" xfId="0" applyNumberFormat="1" applyFont="1" applyFill="1" applyBorder="1" applyAlignment="1">
      <alignment horizontal="center"/>
    </xf>
    <xf numFmtId="17" fontId="24" fillId="7" borderId="41" xfId="0" applyNumberFormat="1" applyFont="1" applyFill="1" applyBorder="1" applyAlignment="1">
      <alignment horizontal="center"/>
    </xf>
    <xf numFmtId="17" fontId="24" fillId="7" borderId="42" xfId="0" applyNumberFormat="1" applyFont="1" applyFill="1" applyBorder="1" applyAlignment="1">
      <alignment horizontal="center"/>
    </xf>
    <xf numFmtId="0" fontId="4" fillId="7" borderId="25" xfId="0" applyNumberFormat="1" applyFont="1" applyFill="1" applyBorder="1" applyAlignment="1" applyProtection="1">
      <alignment horizontal="center"/>
    </xf>
    <xf numFmtId="0" fontId="4" fillId="7" borderId="0" xfId="0" applyNumberFormat="1" applyFont="1" applyFill="1" applyBorder="1" applyAlignment="1" applyProtection="1">
      <alignment horizontal="center"/>
    </xf>
    <xf numFmtId="0" fontId="19" fillId="7" borderId="19" xfId="0" applyNumberFormat="1" applyFont="1" applyFill="1" applyBorder="1" applyAlignment="1" applyProtection="1">
      <alignment horizontal="center" vertical="center" wrapText="1"/>
    </xf>
    <xf numFmtId="0" fontId="16" fillId="8" borderId="0" xfId="0" applyFont="1" applyFill="1" applyBorder="1" applyAlignment="1">
      <alignment horizontal="left" vertical="center"/>
    </xf>
    <xf numFmtId="0" fontId="16" fillId="8" borderId="0" xfId="0" applyFont="1" applyFill="1" applyBorder="1" applyAlignment="1">
      <alignment horizontal="left" vertical="center" wrapText="1"/>
    </xf>
    <xf numFmtId="0" fontId="19" fillId="10" borderId="19" xfId="0" applyNumberFormat="1" applyFont="1" applyFill="1" applyBorder="1" applyAlignment="1" applyProtection="1">
      <alignment horizontal="center" vertical="center" wrapText="1"/>
    </xf>
  </cellXfs>
  <cellStyles count="9">
    <cellStyle name="Check Cell" xfId="3" builtinId="23"/>
    <cellStyle name="Comma" xfId="2" builtinId="3"/>
    <cellStyle name="Comma 2" xfId="7" xr:uid="{00000000-0005-0000-0000-000031000000}"/>
    <cellStyle name="Comma 3" xfId="8" xr:uid="{CAF018E9-B80D-4A03-B4A4-CD132A23F9D2}"/>
    <cellStyle name="Currency" xfId="4" builtinId="4"/>
    <cellStyle name="Normal" xfId="0" builtinId="0"/>
    <cellStyle name="Normal 2 2" xfId="5" xr:uid="{00000000-0005-0000-0000-000004000000}"/>
    <cellStyle name="Normal 3 2" xfId="6" xr:uid="{00000000-0005-0000-0000-000005000000}"/>
    <cellStyle name="Percent" xfId="1" builtinId="5"/>
  </cellStyles>
  <dxfs count="521">
    <dxf>
      <font>
        <b val="0"/>
        <i val="0"/>
        <strike val="0"/>
        <condense val="0"/>
        <extend val="0"/>
        <outline val="0"/>
        <shadow val="0"/>
        <u val="none"/>
        <vertAlign val="baseline"/>
        <sz val="11"/>
        <color theme="1"/>
        <name val="Gotham Book"/>
        <scheme val="none"/>
      </font>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rgb="FFFF0000"/>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3" formatCode="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20"/>
      <tableStyleElement type="headerRow" dxfId="519"/>
    </tableStyle>
  </tableStyles>
  <colors>
    <mruColors>
      <color rgb="FFDBE5F1"/>
      <color rgb="FFB0A5BC"/>
      <color rgb="FF614B7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580" y="215900"/>
          <a:ext cx="4536369" cy="4799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121458</xdr:colOff>
      <xdr:row>12</xdr:row>
      <xdr:rowOff>176768</xdr:rowOff>
    </xdr:from>
    <xdr:ext cx="1372813" cy="430887"/>
    <xdr:sp macro="" textlink="">
      <xdr:nvSpPr>
        <xdr:cNvPr id="2" name="Rectangle 1">
          <a:extLst>
            <a:ext uri="{FF2B5EF4-FFF2-40B4-BE49-F238E27FC236}">
              <a16:creationId xmlns:a16="http://schemas.microsoft.com/office/drawing/2014/main" id="{12858E7C-ACD9-4DC9-98E4-83CCB26591DE}"/>
            </a:ext>
          </a:extLst>
        </xdr:cNvPr>
        <xdr:cNvSpPr/>
      </xdr:nvSpPr>
      <xdr:spPr>
        <a:xfrm>
          <a:off x="3084791" y="3034268"/>
          <a:ext cx="1372813" cy="430887"/>
        </a:xfrm>
        <a:prstGeom prst="rect">
          <a:avLst/>
        </a:prstGeom>
        <a:no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September 2019 </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6" displayName="Table46" ref="A2:F16" totalsRowCount="1" headerRowDxfId="518" dataDxfId="516" headerRowBorderDxfId="517" tableBorderDxfId="515" totalsRowBorderDxfId="514" dataCellStyle="Comma">
  <autoFilter ref="A2:F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Month" dataDxfId="513" totalsRowDxfId="512"/>
    <tableColumn id="2" xr3:uid="{00000000-0010-0000-0000-000002000000}" name="Nominal insurer" dataDxfId="511" totalsRowDxfId="510" dataCellStyle="Comma" totalsRowCellStyle="Comma"/>
    <tableColumn id="3" xr3:uid="{00000000-0010-0000-0000-000003000000}" name="Self insurer" dataDxfId="509" totalsRowDxfId="508" dataCellStyle="Comma" totalsRowCellStyle="Comma"/>
    <tableColumn id="4" xr3:uid="{00000000-0010-0000-0000-000004000000}" name="Specialised insurers" dataDxfId="507" totalsRowDxfId="506" dataCellStyle="Comma" totalsRowCellStyle="Comma"/>
    <tableColumn id="5" xr3:uid="{00000000-0010-0000-0000-000005000000}" name="Government self-insurers (TMF)" dataDxfId="505" totalsRowDxfId="504" dataCellStyle="Comma" totalsRowCellStyle="Comma"/>
    <tableColumn id="6" xr3:uid="{00000000-0010-0000-0000-000006000000}" name="Total" dataDxfId="503" totalsRowDxfId="502" dataCellStyle="Comma" totalsRow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410" displayName="Table1410" ref="A15:N26" totalsRowShown="0" headerRowDxfId="357" dataDxfId="355" headerRowBorderDxfId="356" tableBorderDxfId="354" totalsRowBorderDxfId="353" dataCellStyle="Comma">
  <autoFilter ref="A15:N2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352"/>
    <tableColumn id="2" xr3:uid="{00000000-0010-0000-0900-000002000000}" name="Sep-18" dataDxfId="351" dataCellStyle="Comma"/>
    <tableColumn id="3" xr3:uid="{00000000-0010-0000-0900-000003000000}" name="Oct-18" dataDxfId="350" dataCellStyle="Comma"/>
    <tableColumn id="4" xr3:uid="{00000000-0010-0000-0900-000004000000}" name="Nov-18" dataDxfId="349" dataCellStyle="Comma"/>
    <tableColumn id="5" xr3:uid="{00000000-0010-0000-0900-000005000000}" name="Dec-18" dataDxfId="348" dataCellStyle="Comma"/>
    <tableColumn id="6" xr3:uid="{00000000-0010-0000-0900-000006000000}" name="Jan-19" dataDxfId="347" dataCellStyle="Comma"/>
    <tableColumn id="7" xr3:uid="{00000000-0010-0000-0900-000007000000}" name="Feb-19" dataDxfId="346" dataCellStyle="Comma"/>
    <tableColumn id="8" xr3:uid="{00000000-0010-0000-0900-000008000000}" name="Mar-19" dataDxfId="345" dataCellStyle="Comma"/>
    <tableColumn id="9" xr3:uid="{00000000-0010-0000-0900-000009000000}" name="Apr-19" dataDxfId="344" dataCellStyle="Comma"/>
    <tableColumn id="10" xr3:uid="{00000000-0010-0000-0900-00000A000000}" name="May-19" dataDxfId="343" dataCellStyle="Comma"/>
    <tableColumn id="11" xr3:uid="{00000000-0010-0000-0900-00000B000000}" name="Jun-19" dataDxfId="342" dataCellStyle="Comma"/>
    <tableColumn id="12" xr3:uid="{00000000-0010-0000-0900-00000C000000}" name="Jul-19" dataDxfId="341" dataCellStyle="Comma"/>
    <tableColumn id="13" xr3:uid="{00000000-0010-0000-0900-00000D000000}" name="Aug-19" dataDxfId="340" dataCellStyle="Comma"/>
    <tableColumn id="14" xr3:uid="{00000000-0010-0000-0900-00000E000000}" name="Sep-19" dataDxfId="339"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511" displayName="Table1511" ref="A28:N38" totalsRowShown="0" headerRowDxfId="338" dataDxfId="336" headerRowBorderDxfId="337" tableBorderDxfId="335" totalsRowBorderDxfId="334" dataCellStyle="Comma">
  <autoFilter ref="A28:N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333"/>
    <tableColumn id="2" xr3:uid="{00000000-0010-0000-0A00-000002000000}" name="Sep-18" dataDxfId="332" dataCellStyle="Comma"/>
    <tableColumn id="3" xr3:uid="{00000000-0010-0000-0A00-000003000000}" name="Oct-18" dataDxfId="331" dataCellStyle="Comma"/>
    <tableColumn id="4" xr3:uid="{00000000-0010-0000-0A00-000004000000}" name="Nov-18" dataDxfId="330" dataCellStyle="Comma"/>
    <tableColumn id="5" xr3:uid="{00000000-0010-0000-0A00-000005000000}" name="Dec-18" dataDxfId="329" dataCellStyle="Comma"/>
    <tableColumn id="6" xr3:uid="{00000000-0010-0000-0A00-000006000000}" name="Jan-19" dataDxfId="328" dataCellStyle="Comma"/>
    <tableColumn id="7" xr3:uid="{00000000-0010-0000-0A00-000007000000}" name="Feb-19" dataDxfId="327" dataCellStyle="Comma"/>
    <tableColumn id="8" xr3:uid="{00000000-0010-0000-0A00-000008000000}" name="Mar-19" dataDxfId="326" dataCellStyle="Comma"/>
    <tableColumn id="9" xr3:uid="{00000000-0010-0000-0A00-000009000000}" name="Apr-19" dataDxfId="325" dataCellStyle="Comma"/>
    <tableColumn id="10" xr3:uid="{00000000-0010-0000-0A00-00000A000000}" name="May-19" dataDxfId="324" dataCellStyle="Comma"/>
    <tableColumn id="11" xr3:uid="{00000000-0010-0000-0A00-00000B000000}" name="Jun-19" dataDxfId="323" dataCellStyle="Comma"/>
    <tableColumn id="12" xr3:uid="{00000000-0010-0000-0A00-00000C000000}" name="Jul-19" dataDxfId="322" dataCellStyle="Comma"/>
    <tableColumn id="13" xr3:uid="{00000000-0010-0000-0A00-00000D000000}" name="Aug-19" dataDxfId="321" dataCellStyle="Comma"/>
    <tableColumn id="14" xr3:uid="{00000000-0010-0000-0A00-00000E000000}" name="Sep-19" dataDxfId="320"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612" displayName="Table1612" ref="A41:N51" totalsRowShown="0" headerRowDxfId="319" dataDxfId="317" headerRowBorderDxfId="318" tableBorderDxfId="316" totalsRowBorderDxfId="315" dataCellStyle="Comma">
  <autoFilter ref="A41:N51"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314"/>
    <tableColumn id="2" xr3:uid="{00000000-0010-0000-0B00-000002000000}" name="Sep-18" dataDxfId="313" dataCellStyle="Comma"/>
    <tableColumn id="3" xr3:uid="{00000000-0010-0000-0B00-000003000000}" name="Oct-18" dataDxfId="312" dataCellStyle="Comma"/>
    <tableColumn id="4" xr3:uid="{00000000-0010-0000-0B00-000004000000}" name="Nov-18" dataDxfId="311" dataCellStyle="Comma"/>
    <tableColumn id="5" xr3:uid="{00000000-0010-0000-0B00-000005000000}" name="Dec-18" dataDxfId="310" dataCellStyle="Comma"/>
    <tableColumn id="6" xr3:uid="{00000000-0010-0000-0B00-000006000000}" name="Jan-19" dataDxfId="309" dataCellStyle="Comma"/>
    <tableColumn id="7" xr3:uid="{00000000-0010-0000-0B00-000007000000}" name="Feb-19" dataDxfId="308" dataCellStyle="Comma"/>
    <tableColumn id="8" xr3:uid="{00000000-0010-0000-0B00-000008000000}" name="Mar-19" dataDxfId="307" dataCellStyle="Comma"/>
    <tableColumn id="9" xr3:uid="{00000000-0010-0000-0B00-000009000000}" name="Apr-19" dataDxfId="306" dataCellStyle="Comma"/>
    <tableColumn id="10" xr3:uid="{00000000-0010-0000-0B00-00000A000000}" name="May-19" dataDxfId="305" dataCellStyle="Comma"/>
    <tableColumn id="11" xr3:uid="{00000000-0010-0000-0B00-00000B000000}" name="Jun-19" dataDxfId="304" dataCellStyle="Comma"/>
    <tableColumn id="12" xr3:uid="{00000000-0010-0000-0B00-00000C000000}" name="Jul-19" dataDxfId="303" dataCellStyle="Comma"/>
    <tableColumn id="13" xr3:uid="{00000000-0010-0000-0B00-00000D000000}" name="Aug-19" dataDxfId="302" dataCellStyle="Comma"/>
    <tableColumn id="14" xr3:uid="{00000000-0010-0000-0B00-00000E000000}" name="Sep-19" dataDxfId="301"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713" displayName="Table1713" ref="A54:N64" totalsRowShown="0" headerRowDxfId="300" dataDxfId="298" headerRowBorderDxfId="299" tableBorderDxfId="297" totalsRowBorderDxfId="296" dataCellStyle="Comma">
  <autoFilter ref="A54:N6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295"/>
    <tableColumn id="2" xr3:uid="{00000000-0010-0000-0C00-000002000000}" name="Sep-18" dataDxfId="294" dataCellStyle="Comma"/>
    <tableColumn id="3" xr3:uid="{00000000-0010-0000-0C00-000003000000}" name="Oct-18" dataDxfId="293" dataCellStyle="Comma"/>
    <tableColumn id="4" xr3:uid="{00000000-0010-0000-0C00-000004000000}" name="Nov-18" dataDxfId="292" dataCellStyle="Comma"/>
    <tableColumn id="5" xr3:uid="{00000000-0010-0000-0C00-000005000000}" name="Dec-18" dataDxfId="291" dataCellStyle="Comma"/>
    <tableColumn id="6" xr3:uid="{00000000-0010-0000-0C00-000006000000}" name="Jan-19" dataDxfId="290" dataCellStyle="Comma"/>
    <tableColumn id="7" xr3:uid="{00000000-0010-0000-0C00-000007000000}" name="Feb-19" dataDxfId="289" dataCellStyle="Comma"/>
    <tableColumn id="8" xr3:uid="{00000000-0010-0000-0C00-000008000000}" name="Mar-19" dataDxfId="288" dataCellStyle="Comma"/>
    <tableColumn id="9" xr3:uid="{00000000-0010-0000-0C00-000009000000}" name="Apr-19" dataDxfId="287" dataCellStyle="Comma"/>
    <tableColumn id="10" xr3:uid="{00000000-0010-0000-0C00-00000A000000}" name="May-19" dataDxfId="286" dataCellStyle="Comma"/>
    <tableColumn id="11" xr3:uid="{00000000-0010-0000-0C00-00000B000000}" name="Jun-19" dataDxfId="285" dataCellStyle="Comma"/>
    <tableColumn id="12" xr3:uid="{00000000-0010-0000-0C00-00000C000000}" name="Jul-19" dataDxfId="284" dataCellStyle="Comma"/>
    <tableColumn id="13" xr3:uid="{00000000-0010-0000-0C00-00000D000000}" name="Aug-19" dataDxfId="283" dataCellStyle="Comma"/>
    <tableColumn id="14" xr3:uid="{00000000-0010-0000-0C00-00000E000000}" name="Sep-19" dataDxfId="282"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814" displayName="Table1814" ref="A2:N13" totalsRowShown="0" headerRowDxfId="281" dataDxfId="279" headerRowBorderDxfId="280" tableBorderDxfId="278" totalsRowBorderDxfId="277" dataCellStyle="Comma">
  <autoFilter ref="A2:N1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D00-000001000000}" name="Mechanism of incident" dataDxfId="276"/>
    <tableColumn id="2" xr3:uid="{00000000-0010-0000-0D00-000002000000}" name="Sep-18" dataDxfId="275" dataCellStyle="Comma"/>
    <tableColumn id="3" xr3:uid="{00000000-0010-0000-0D00-000003000000}" name="Oct-18" dataDxfId="274" dataCellStyle="Comma"/>
    <tableColumn id="4" xr3:uid="{00000000-0010-0000-0D00-000004000000}" name="Nov-18" dataDxfId="273" dataCellStyle="Comma"/>
    <tableColumn id="5" xr3:uid="{00000000-0010-0000-0D00-000005000000}" name="Dec-18" dataDxfId="272" dataCellStyle="Comma"/>
    <tableColumn id="6" xr3:uid="{00000000-0010-0000-0D00-000006000000}" name="Jan-19" dataDxfId="271" dataCellStyle="Comma"/>
    <tableColumn id="7" xr3:uid="{00000000-0010-0000-0D00-000007000000}" name="Feb-19" dataDxfId="270" dataCellStyle="Comma"/>
    <tableColumn id="8" xr3:uid="{00000000-0010-0000-0D00-000008000000}" name="Mar-19" dataDxfId="269" dataCellStyle="Comma"/>
    <tableColumn id="9" xr3:uid="{00000000-0010-0000-0D00-000009000000}" name="Apr-19" dataDxfId="268" dataCellStyle="Comma"/>
    <tableColumn id="10" xr3:uid="{00000000-0010-0000-0D00-00000A000000}" name="May-19" dataDxfId="267" dataCellStyle="Comma"/>
    <tableColumn id="11" xr3:uid="{00000000-0010-0000-0D00-00000B000000}" name="Jun-19" dataDxfId="266" dataCellStyle="Comma"/>
    <tableColumn id="12" xr3:uid="{00000000-0010-0000-0D00-00000C000000}" name="Jul-19" dataDxfId="265" dataCellStyle="Comma"/>
    <tableColumn id="13" xr3:uid="{00000000-0010-0000-0D00-00000D000000}" name="Aug-19" dataDxfId="264" dataCellStyle="Comma"/>
    <tableColumn id="14" xr3:uid="{00000000-0010-0000-0D00-00000E000000}" name="Sep-19" dataDxfId="263"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915" displayName="Table1915" ref="A17:N28" totalsRowShown="0" headerRowDxfId="262" dataDxfId="260" headerRowBorderDxfId="261" tableBorderDxfId="259" totalsRowBorderDxfId="258" dataCellStyle="Comma">
  <autoFilter ref="A17:N2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E00-000001000000}" name="Mechanism of incident" dataDxfId="257"/>
    <tableColumn id="2" xr3:uid="{00000000-0010-0000-0E00-000002000000}" name="Sep-18" dataDxfId="256" dataCellStyle="Comma"/>
    <tableColumn id="3" xr3:uid="{00000000-0010-0000-0E00-000003000000}" name="Oct-18" dataDxfId="255" dataCellStyle="Comma"/>
    <tableColumn id="4" xr3:uid="{00000000-0010-0000-0E00-000004000000}" name="Nov-18" dataDxfId="254" dataCellStyle="Comma"/>
    <tableColumn id="5" xr3:uid="{00000000-0010-0000-0E00-000005000000}" name="Dec-18" dataDxfId="253" dataCellStyle="Comma"/>
    <tableColumn id="6" xr3:uid="{00000000-0010-0000-0E00-000006000000}" name="Jan-19" dataDxfId="252" dataCellStyle="Comma"/>
    <tableColumn id="7" xr3:uid="{00000000-0010-0000-0E00-000007000000}" name="Feb-19" dataDxfId="251" dataCellStyle="Comma"/>
    <tableColumn id="8" xr3:uid="{00000000-0010-0000-0E00-000008000000}" name="Mar-19" dataDxfId="250" dataCellStyle="Comma"/>
    <tableColumn id="9" xr3:uid="{00000000-0010-0000-0E00-000009000000}" name="Apr-19" dataDxfId="249" dataCellStyle="Comma"/>
    <tableColumn id="10" xr3:uid="{00000000-0010-0000-0E00-00000A000000}" name="May-19" dataDxfId="248" dataCellStyle="Comma"/>
    <tableColumn id="11" xr3:uid="{00000000-0010-0000-0E00-00000B000000}" name="Jun-19" dataDxfId="247" dataCellStyle="Comma"/>
    <tableColumn id="12" xr3:uid="{00000000-0010-0000-0E00-00000C000000}" name="Jul-19" dataDxfId="246" dataCellStyle="Comma"/>
    <tableColumn id="13" xr3:uid="{00000000-0010-0000-0E00-00000D000000}" name="Aug-19" dataDxfId="245" dataCellStyle="Comma"/>
    <tableColumn id="14" xr3:uid="{00000000-0010-0000-0E00-00000E000000}" name="Sep-19" dataDxfId="244"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2016" displayName="Table2016" ref="A32:N43" totalsRowShown="0" headerRowDxfId="243" dataDxfId="241" headerRowBorderDxfId="242" tableBorderDxfId="240" totalsRowBorderDxfId="239" dataCellStyle="Comma">
  <autoFilter ref="A32:N4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Mechanism of incident" dataDxfId="238"/>
    <tableColumn id="2" xr3:uid="{00000000-0010-0000-0F00-000002000000}" name="Sep-18" dataDxfId="237" dataCellStyle="Comma"/>
    <tableColumn id="3" xr3:uid="{00000000-0010-0000-0F00-000003000000}" name="Oct-18" dataDxfId="236" dataCellStyle="Comma"/>
    <tableColumn id="4" xr3:uid="{00000000-0010-0000-0F00-000004000000}" name="Nov-18" dataDxfId="235" dataCellStyle="Comma"/>
    <tableColumn id="5" xr3:uid="{00000000-0010-0000-0F00-000005000000}" name="Dec-18" dataDxfId="234" dataCellStyle="Comma"/>
    <tableColumn id="6" xr3:uid="{00000000-0010-0000-0F00-000006000000}" name="Jan-19" dataDxfId="233" dataCellStyle="Comma"/>
    <tableColumn id="7" xr3:uid="{00000000-0010-0000-0F00-000007000000}" name="Feb-19" dataDxfId="232" dataCellStyle="Comma"/>
    <tableColumn id="8" xr3:uid="{00000000-0010-0000-0F00-000008000000}" name="Mar-19" dataDxfId="231" dataCellStyle="Comma"/>
    <tableColumn id="9" xr3:uid="{00000000-0010-0000-0F00-000009000000}" name="Apr-19" dataDxfId="230" dataCellStyle="Comma"/>
    <tableColumn id="10" xr3:uid="{00000000-0010-0000-0F00-00000A000000}" name="May-19" dataDxfId="229" dataCellStyle="Comma"/>
    <tableColumn id="11" xr3:uid="{00000000-0010-0000-0F00-00000B000000}" name="Jun-19" dataDxfId="228" dataCellStyle="Comma"/>
    <tableColumn id="12" xr3:uid="{00000000-0010-0000-0F00-00000C000000}" name="Jul-19" dataDxfId="227" dataCellStyle="Comma"/>
    <tableColumn id="13" xr3:uid="{00000000-0010-0000-0F00-00000D000000}" name="Aug-19" dataDxfId="226" dataCellStyle="Comma"/>
    <tableColumn id="14" xr3:uid="{00000000-0010-0000-0F00-00000E000000}" name="Sep-19" dataDxfId="225"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2117" displayName="Table2117" ref="A47:N58" totalsRowShown="0" headerRowDxfId="224" dataDxfId="222" headerRowBorderDxfId="223" tableBorderDxfId="221" totalsRowBorderDxfId="220" dataCellStyle="Comma">
  <autoFilter ref="A47:N5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Mechanism of incident" dataDxfId="219"/>
    <tableColumn id="2" xr3:uid="{00000000-0010-0000-1000-000002000000}" name="Sep-18" dataDxfId="218" dataCellStyle="Comma"/>
    <tableColumn id="3" xr3:uid="{00000000-0010-0000-1000-000003000000}" name="Oct-18" dataDxfId="217" dataCellStyle="Comma"/>
    <tableColumn id="4" xr3:uid="{00000000-0010-0000-1000-000004000000}" name="Nov-18" dataDxfId="216" dataCellStyle="Comma"/>
    <tableColumn id="5" xr3:uid="{00000000-0010-0000-1000-000005000000}" name="Dec-18" dataDxfId="215" dataCellStyle="Comma"/>
    <tableColumn id="6" xr3:uid="{00000000-0010-0000-1000-000006000000}" name="Jan-19" dataDxfId="214" dataCellStyle="Comma"/>
    <tableColumn id="7" xr3:uid="{00000000-0010-0000-1000-000007000000}" name="Feb-19" dataDxfId="213" dataCellStyle="Comma"/>
    <tableColumn id="8" xr3:uid="{00000000-0010-0000-1000-000008000000}" name="Mar-19" dataDxfId="212" dataCellStyle="Comma"/>
    <tableColumn id="9" xr3:uid="{00000000-0010-0000-1000-000009000000}" name="Apr-19" dataDxfId="211" dataCellStyle="Comma"/>
    <tableColumn id="10" xr3:uid="{00000000-0010-0000-1000-00000A000000}" name="May-19" dataDxfId="210" dataCellStyle="Comma"/>
    <tableColumn id="11" xr3:uid="{00000000-0010-0000-1000-00000B000000}" name="Jun-19" dataDxfId="209" dataCellStyle="Comma"/>
    <tableColumn id="12" xr3:uid="{00000000-0010-0000-1000-00000C000000}" name="Jul-19" dataDxfId="208" dataCellStyle="Comma"/>
    <tableColumn id="13" xr3:uid="{00000000-0010-0000-1000-00000D000000}" name="Aug-19" dataDxfId="207" dataCellStyle="Comma"/>
    <tableColumn id="14" xr3:uid="{00000000-0010-0000-1000-00000E000000}" name="Sep-19" dataDxfId="206" dataCellStyle="Comm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2218" displayName="Table2218" ref="A62:N73" totalsRowShown="0" headerRowDxfId="205" dataDxfId="203" headerRowBorderDxfId="204" tableBorderDxfId="202" totalsRowBorderDxfId="201" dataCellStyle="Comma">
  <autoFilter ref="A62:N7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100-000001000000}" name="Mechanism of incident" dataDxfId="200"/>
    <tableColumn id="2" xr3:uid="{00000000-0010-0000-1100-000002000000}" name="Sep-18" dataDxfId="199" dataCellStyle="Comma"/>
    <tableColumn id="3" xr3:uid="{00000000-0010-0000-1100-000003000000}" name="Oct-18" dataDxfId="198" dataCellStyle="Comma"/>
    <tableColumn id="4" xr3:uid="{00000000-0010-0000-1100-000004000000}" name="Nov-18" dataDxfId="197" dataCellStyle="Comma"/>
    <tableColumn id="5" xr3:uid="{00000000-0010-0000-1100-000005000000}" name="Dec-18" dataDxfId="196" dataCellStyle="Comma"/>
    <tableColumn id="6" xr3:uid="{00000000-0010-0000-1100-000006000000}" name="Jan-19" dataDxfId="195" dataCellStyle="Comma"/>
    <tableColumn id="7" xr3:uid="{00000000-0010-0000-1100-000007000000}" name="Feb-19" dataDxfId="194" dataCellStyle="Comma"/>
    <tableColumn id="8" xr3:uid="{00000000-0010-0000-1100-000008000000}" name="Mar-19" dataDxfId="193" dataCellStyle="Comma"/>
    <tableColumn id="9" xr3:uid="{00000000-0010-0000-1100-000009000000}" name="Apr-19" dataDxfId="192" dataCellStyle="Comma"/>
    <tableColumn id="10" xr3:uid="{00000000-0010-0000-1100-00000A000000}" name="May-19" dataDxfId="191" dataCellStyle="Comma"/>
    <tableColumn id="11" xr3:uid="{00000000-0010-0000-1100-00000B000000}" name="Jun-19" dataDxfId="190" dataCellStyle="Comma"/>
    <tableColumn id="12" xr3:uid="{00000000-0010-0000-1100-00000C000000}" name="Jul-19" dataDxfId="189" dataCellStyle="Comma"/>
    <tableColumn id="13" xr3:uid="{00000000-0010-0000-1100-00000D000000}" name="Aug-19" dataDxfId="188" dataCellStyle="Comma"/>
    <tableColumn id="14" xr3:uid="{00000000-0010-0000-1100-00000E000000}" name="Sep-19" dataDxfId="187"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2319" displayName="Table2319" ref="A2:N13" totalsRowShown="0" headerRowDxfId="186" dataDxfId="184" headerRowBorderDxfId="185" tableBorderDxfId="183" totalsRowBorderDxfId="182" dataCellStyle="Currency">
  <autoFilter ref="A2:N13"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Payment Type" dataDxfId="181"/>
    <tableColumn id="2" xr3:uid="{00000000-0010-0000-1200-000002000000}" name="Sep-18" dataDxfId="180" dataCellStyle="Currency"/>
    <tableColumn id="3" xr3:uid="{00000000-0010-0000-1200-000003000000}" name="Oct-18" dataDxfId="179" dataCellStyle="Currency"/>
    <tableColumn id="4" xr3:uid="{00000000-0010-0000-1200-000004000000}" name="Nov-18" dataDxfId="178" dataCellStyle="Currency"/>
    <tableColumn id="5" xr3:uid="{00000000-0010-0000-1200-000005000000}" name="Dec-18" dataDxfId="177" dataCellStyle="Currency"/>
    <tableColumn id="6" xr3:uid="{00000000-0010-0000-1200-000006000000}" name="Jan-19" dataDxfId="176" dataCellStyle="Currency"/>
    <tableColumn id="7" xr3:uid="{00000000-0010-0000-1200-000007000000}" name="Feb-19" dataDxfId="175" dataCellStyle="Currency"/>
    <tableColumn id="8" xr3:uid="{00000000-0010-0000-1200-000008000000}" name="Mar-19" dataDxfId="174" dataCellStyle="Currency"/>
    <tableColumn id="9" xr3:uid="{00000000-0010-0000-1200-000009000000}" name="Apr-19" dataDxfId="173" dataCellStyle="Currency"/>
    <tableColumn id="10" xr3:uid="{00000000-0010-0000-1200-00000A000000}" name="May-19" dataDxfId="172" dataCellStyle="Currency"/>
    <tableColumn id="11" xr3:uid="{00000000-0010-0000-1200-00000B000000}" name="Jun-19" dataDxfId="171" dataCellStyle="Currency"/>
    <tableColumn id="12" xr3:uid="{00000000-0010-0000-1200-00000C000000}" name="Jul-19" dataDxfId="170" dataCellStyle="Currency"/>
    <tableColumn id="13" xr3:uid="{00000000-0010-0000-1200-00000D000000}" name="Aug-19" dataDxfId="169" dataCellStyle="Currency"/>
    <tableColumn id="14" xr3:uid="{00000000-0010-0000-1200-00000E000000}" name="Sep-19" dataDxfId="168"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827" displayName="Table2827" ref="A2:C6" totalsRowShown="0" headerRowDxfId="501" tableBorderDxfId="500">
  <autoFilter ref="A2:C6" xr:uid="{00000000-0009-0000-0100-00001A000000}">
    <filterColumn colId="0" hiddenButton="1"/>
    <filterColumn colId="1" hiddenButton="1"/>
    <filterColumn colId="2" hiddenButton="1"/>
  </autoFilter>
  <tableColumns count="3">
    <tableColumn id="1" xr3:uid="{00000000-0010-0000-0100-000001000000}" name="Insurer type" dataDxfId="499"/>
    <tableColumn id="2" xr3:uid="{00000000-0010-0000-0100-000002000000}" name="2017/18" dataDxfId="498" dataCellStyle="Percent"/>
    <tableColumn id="3" xr3:uid="{1D0740EA-3F72-471E-9CC0-798643ABABDF}" name="2018/19" dataDxfId="497" dataCellStyle="Percent"/>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2420" displayName="Table2420" ref="A17:N28" totalsRowShown="0" headerRowDxfId="167" dataDxfId="165" headerRowBorderDxfId="166" tableBorderDxfId="164" totalsRowBorderDxfId="163" dataCellStyle="Currency">
  <autoFilter ref="A17:N2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300-000001000000}" name="Payment Type" dataDxfId="162"/>
    <tableColumn id="2" xr3:uid="{00000000-0010-0000-1300-000002000000}" name="Sep-18" dataDxfId="161" dataCellStyle="Currency"/>
    <tableColumn id="3" xr3:uid="{00000000-0010-0000-1300-000003000000}" name="Oct-18" dataDxfId="160" dataCellStyle="Currency"/>
    <tableColumn id="4" xr3:uid="{00000000-0010-0000-1300-000004000000}" name="Nov-18" dataDxfId="159" dataCellStyle="Currency"/>
    <tableColumn id="5" xr3:uid="{00000000-0010-0000-1300-000005000000}" name="Dec-18" dataDxfId="158" dataCellStyle="Currency"/>
    <tableColumn id="6" xr3:uid="{00000000-0010-0000-1300-000006000000}" name="Jan-19" dataDxfId="157" dataCellStyle="Currency"/>
    <tableColumn id="7" xr3:uid="{00000000-0010-0000-1300-000007000000}" name="Feb-19" dataDxfId="156" dataCellStyle="Currency"/>
    <tableColumn id="8" xr3:uid="{00000000-0010-0000-1300-000008000000}" name="Mar-19" dataDxfId="155" dataCellStyle="Currency"/>
    <tableColumn id="9" xr3:uid="{00000000-0010-0000-1300-000009000000}" name="Apr-19" dataDxfId="154" dataCellStyle="Currency"/>
    <tableColumn id="10" xr3:uid="{00000000-0010-0000-1300-00000A000000}" name="May-19" dataDxfId="153" dataCellStyle="Currency"/>
    <tableColumn id="11" xr3:uid="{00000000-0010-0000-1300-00000B000000}" name="Jun-19" dataDxfId="152" dataCellStyle="Currency"/>
    <tableColumn id="12" xr3:uid="{00000000-0010-0000-1300-00000C000000}" name="Jul-19" dataDxfId="151" dataCellStyle="Currency"/>
    <tableColumn id="13" xr3:uid="{00000000-0010-0000-1300-00000D000000}" name="Aug-19" dataDxfId="150" dataCellStyle="Currency"/>
    <tableColumn id="14" xr3:uid="{00000000-0010-0000-1300-00000E000000}" name="Sep-19" dataDxfId="149" data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2521" displayName="Table2521" ref="A32:N43" totalsRowShown="0" headerRowDxfId="148" dataDxfId="146" headerRowBorderDxfId="147" tableBorderDxfId="145" totalsRowBorderDxfId="144" dataCellStyle="Currency">
  <autoFilter ref="A32:N43"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400-000001000000}" name="Payment Type" dataDxfId="143"/>
    <tableColumn id="2" xr3:uid="{00000000-0010-0000-1400-000002000000}" name="Sep-18" dataDxfId="142" dataCellStyle="Currency"/>
    <tableColumn id="3" xr3:uid="{00000000-0010-0000-1400-000003000000}" name="Oct-18" dataDxfId="141" dataCellStyle="Currency"/>
    <tableColumn id="4" xr3:uid="{00000000-0010-0000-1400-000004000000}" name="Nov-18" dataDxfId="140" dataCellStyle="Currency"/>
    <tableColumn id="5" xr3:uid="{00000000-0010-0000-1400-000005000000}" name="Dec-18" dataDxfId="139" dataCellStyle="Currency"/>
    <tableColumn id="6" xr3:uid="{00000000-0010-0000-1400-000006000000}" name="Jan-19" dataDxfId="138" dataCellStyle="Currency"/>
    <tableColumn id="7" xr3:uid="{00000000-0010-0000-1400-000007000000}" name="Feb-19" dataDxfId="137" dataCellStyle="Currency"/>
    <tableColumn id="8" xr3:uid="{00000000-0010-0000-1400-000008000000}" name="Mar-19" dataDxfId="136" dataCellStyle="Currency"/>
    <tableColumn id="9" xr3:uid="{00000000-0010-0000-1400-000009000000}" name="Apr-19" dataDxfId="135" dataCellStyle="Currency"/>
    <tableColumn id="10" xr3:uid="{00000000-0010-0000-1400-00000A000000}" name="May-19" dataDxfId="134" dataCellStyle="Currency"/>
    <tableColumn id="11" xr3:uid="{00000000-0010-0000-1400-00000B000000}" name="Jun-19" dataDxfId="133" dataCellStyle="Currency"/>
    <tableColumn id="12" xr3:uid="{00000000-0010-0000-1400-00000C000000}" name="Jul-19" dataDxfId="132" dataCellStyle="Currency"/>
    <tableColumn id="13" xr3:uid="{00000000-0010-0000-1400-00000D000000}" name="Aug-19" dataDxfId="131" dataCellStyle="Currency"/>
    <tableColumn id="14" xr3:uid="{00000000-0010-0000-1400-00000E000000}" name="Sep-19" dataDxfId="130" dataCellStyle="Currency"/>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622" displayName="Table2622" ref="A47:N58" totalsRowShown="0" headerRowDxfId="129" dataDxfId="127" headerRowBorderDxfId="128" tableBorderDxfId="126" totalsRowBorderDxfId="125" dataCellStyle="Currency">
  <autoFilter ref="A47:N58"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500-000001000000}" name="Payment Type" dataDxfId="124"/>
    <tableColumn id="2" xr3:uid="{00000000-0010-0000-1500-000002000000}" name="Sep-18" dataDxfId="123" dataCellStyle="Currency"/>
    <tableColumn id="3" xr3:uid="{00000000-0010-0000-1500-000003000000}" name="Oct-18" dataDxfId="122" dataCellStyle="Currency"/>
    <tableColumn id="4" xr3:uid="{00000000-0010-0000-1500-000004000000}" name="Nov-18" dataDxfId="121" dataCellStyle="Currency"/>
    <tableColumn id="5" xr3:uid="{00000000-0010-0000-1500-000005000000}" name="Dec-18" dataDxfId="120" dataCellStyle="Currency"/>
    <tableColumn id="6" xr3:uid="{00000000-0010-0000-1500-000006000000}" name="Jan-19" dataDxfId="119" dataCellStyle="Currency"/>
    <tableColumn id="7" xr3:uid="{00000000-0010-0000-1500-000007000000}" name="Feb-19" dataDxfId="118" dataCellStyle="Currency"/>
    <tableColumn id="8" xr3:uid="{00000000-0010-0000-1500-000008000000}" name="Mar-19" dataDxfId="117" dataCellStyle="Currency"/>
    <tableColumn id="9" xr3:uid="{00000000-0010-0000-1500-000009000000}" name="Apr-19" dataDxfId="116" dataCellStyle="Currency"/>
    <tableColumn id="10" xr3:uid="{00000000-0010-0000-1500-00000A000000}" name="May-19" dataDxfId="115" dataCellStyle="Currency"/>
    <tableColumn id="11" xr3:uid="{00000000-0010-0000-1500-00000B000000}" name="Jun-19" dataDxfId="114" dataCellStyle="Currency"/>
    <tableColumn id="12" xr3:uid="{00000000-0010-0000-1500-00000C000000}" name="Jul-19" dataDxfId="113" dataCellStyle="Currency"/>
    <tableColumn id="13" xr3:uid="{00000000-0010-0000-1500-00000D000000}" name="Aug-19" dataDxfId="112" dataCellStyle="Currency"/>
    <tableColumn id="14" xr3:uid="{00000000-0010-0000-1500-00000E000000}" name="Sep-19" dataDxfId="111"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2723" displayName="Table2723" ref="A62:N73" totalsRowShown="0" headerRowDxfId="110" dataDxfId="108" headerRowBorderDxfId="109" tableBorderDxfId="107" totalsRowBorderDxfId="106" dataCellStyle="Currency">
  <autoFilter ref="A62:N73"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600-000001000000}" name="Payment Type" dataDxfId="105"/>
    <tableColumn id="2" xr3:uid="{00000000-0010-0000-1600-000002000000}" name="Sep-18" dataDxfId="104" dataCellStyle="Currency"/>
    <tableColumn id="3" xr3:uid="{00000000-0010-0000-1600-000003000000}" name="Oct-18" dataDxfId="103" dataCellStyle="Currency"/>
    <tableColumn id="4" xr3:uid="{00000000-0010-0000-1600-000004000000}" name="Nov-18" dataDxfId="102" dataCellStyle="Currency"/>
    <tableColumn id="5" xr3:uid="{00000000-0010-0000-1600-000005000000}" name="Dec-18" dataDxfId="101" dataCellStyle="Currency"/>
    <tableColumn id="6" xr3:uid="{00000000-0010-0000-1600-000006000000}" name="Jan-19" dataDxfId="100" dataCellStyle="Currency"/>
    <tableColumn id="7" xr3:uid="{00000000-0010-0000-1600-000007000000}" name="Feb-19" dataDxfId="99" dataCellStyle="Currency"/>
    <tableColumn id="8" xr3:uid="{00000000-0010-0000-1600-000008000000}" name="Mar-19" dataDxfId="98" dataCellStyle="Currency"/>
    <tableColumn id="9" xr3:uid="{00000000-0010-0000-1600-000009000000}" name="Apr-19" dataDxfId="97" dataCellStyle="Currency"/>
    <tableColumn id="10" xr3:uid="{00000000-0010-0000-1600-00000A000000}" name="May-19" dataDxfId="96" dataCellStyle="Currency"/>
    <tableColumn id="11" xr3:uid="{00000000-0010-0000-1600-00000B000000}" name="Jun-19" dataDxfId="95" dataCellStyle="Currency"/>
    <tableColumn id="12" xr3:uid="{00000000-0010-0000-1600-00000C000000}" name="Jul-19" dataDxfId="94" dataCellStyle="Currency"/>
    <tableColumn id="13" xr3:uid="{00000000-0010-0000-1600-00000D000000}" name="Aug-19" dataDxfId="93" dataCellStyle="Currency"/>
    <tableColumn id="14" xr3:uid="{00000000-0010-0000-1600-00000E000000}" name="Sep-19" dataDxfId="92"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91" tableBorderDxfId="90">
  <autoFilter ref="A2:B9" xr:uid="{00000000-0009-0000-0100-00001C000000}">
    <filterColumn colId="0" hiddenButton="1"/>
    <filterColumn colId="1" hiddenButton="1"/>
  </autoFilter>
  <tableColumns count="2">
    <tableColumn id="1" xr3:uid="{00000000-0010-0000-1700-000001000000}" name="Financial Year" dataDxfId="89"/>
    <tableColumn id="2" xr3:uid="{00000000-0010-0000-1700-000002000000}" name="Premium to Wages" dataDxfId="88" dataCellStyle="Perce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82728" displayName="Table282728" ref="A2:B6" totalsRowShown="0" headerRowDxfId="87" tableBorderDxfId="86">
  <autoFilter ref="A2:B6" xr:uid="{00000000-0009-0000-0100-00001B000000}">
    <filterColumn colId="0" hiddenButton="1"/>
    <filterColumn colId="1" hiddenButton="1"/>
  </autoFilter>
  <tableColumns count="2">
    <tableColumn id="1" xr3:uid="{00000000-0010-0000-1800-000001000000}" name="Insurer type" dataDxfId="85"/>
    <tableColumn id="2" xr3:uid="{00000000-0010-0000-1800-000002000000}" name="2017/18" dataDxfId="84" dataCellStyle="Percent"/>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2:T7" totalsRowShown="0" headerRowDxfId="83" dataDxfId="81" headerRowBorderDxfId="82" tableBorderDxfId="80" dataCellStyle="Comma">
  <tableColumns count="20">
    <tableColumn id="1" xr3:uid="{00000000-0010-0000-1900-000001000000}" name="Dispute types" dataDxfId="79"/>
    <tableColumn id="12" xr3:uid="{00000000-0010-0000-1900-00000C000000}" name="Mar-18" dataDxfId="78" dataCellStyle="Comma"/>
    <tableColumn id="13" xr3:uid="{00000000-0010-0000-1900-00000D000000}" name="Apr-18" dataDxfId="77" dataCellStyle="Comma"/>
    <tableColumn id="14" xr3:uid="{00000000-0010-0000-1900-00000E000000}" name="May-18" dataDxfId="76" dataCellStyle="Comma"/>
    <tableColumn id="15" xr3:uid="{00000000-0010-0000-1900-00000F000000}" name="Jun-18" dataDxfId="75" dataCellStyle="Comma"/>
    <tableColumn id="16" xr3:uid="{00000000-0010-0000-1900-000010000000}" name="Jul-18" dataDxfId="74" dataCellStyle="Comma"/>
    <tableColumn id="17" xr3:uid="{00000000-0010-0000-1900-000011000000}" name="Aug-18" dataDxfId="73" dataCellStyle="Comma"/>
    <tableColumn id="18" xr3:uid="{00000000-0010-0000-1900-000012000000}" name="Sep-18" dataDxfId="72" dataCellStyle="Comma"/>
    <tableColumn id="19" xr3:uid="{00000000-0010-0000-1900-000013000000}" name="Oct-18" dataDxfId="71" dataCellStyle="Comma"/>
    <tableColumn id="20" xr3:uid="{00000000-0010-0000-1900-000014000000}" name="Nov-18" dataDxfId="70" dataCellStyle="Comma"/>
    <tableColumn id="21" xr3:uid="{00000000-0010-0000-1900-000015000000}" name="Dec-18" dataDxfId="69" dataCellStyle="Comma"/>
    <tableColumn id="2" xr3:uid="{00000000-0010-0000-1900-000002000000}" name="Jan-19" dataDxfId="68" dataCellStyle="Comma"/>
    <tableColumn id="3" xr3:uid="{D71F893E-0F9D-41EF-89ED-A50E50EAE336}" name="Feb-19" dataDxfId="67" dataCellStyle="Comma"/>
    <tableColumn id="4" xr3:uid="{F8555183-0DE4-4C86-B01A-C0E12E65C7C1}" name="Mar-19" dataDxfId="66" dataCellStyle="Comma"/>
    <tableColumn id="5" xr3:uid="{BA6E8240-9D08-448D-9641-51A01F187649}" name="Apr-19" dataDxfId="65" dataCellStyle="Comma"/>
    <tableColumn id="6" xr3:uid="{35908A4A-3A80-4053-97CB-E616DECEDA91}" name="May-19" dataDxfId="64" dataCellStyle="Comma"/>
    <tableColumn id="7" xr3:uid="{9534DD06-1FAC-489D-BBD1-9B49EBBBCBCA}" name="Jun-19" dataDxfId="63" dataCellStyle="Comma"/>
    <tableColumn id="8" xr3:uid="{DA6615F7-6B35-46F0-8A03-0990C7D0DF99}" name="Jul-19" dataDxfId="62" dataCellStyle="Comma"/>
    <tableColumn id="9" xr3:uid="{6B9A59FF-5C95-4006-9F61-B3E9CC88A30F}" name="Aug-19" dataDxfId="61" dataCellStyle="Comma"/>
    <tableColumn id="10" xr3:uid="{40A4E1D1-26BA-43D8-BCCA-85EB95BD5085}" name="Sep-19" dataDxfId="60" dataCellStyle="Comma"/>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4124" displayName="Table4124" ref="A2:T3" totalsRowShown="0" headerRowDxfId="59" dataDxfId="57" headerRowBorderDxfId="58" tableBorderDxfId="56" totalsRowBorderDxfId="55" dataCellStyle="Comma">
  <tableColumns count="20">
    <tableColumn id="1" xr3:uid="{00000000-0010-0000-1A00-000001000000}" name="Month" dataDxfId="54"/>
    <tableColumn id="2" xr3:uid="{00000000-0010-0000-1A00-000002000000}" name="Mar-18" dataDxfId="53" dataCellStyle="Comma"/>
    <tableColumn id="3" xr3:uid="{00000000-0010-0000-1A00-000003000000}" name="Apr-18" dataDxfId="52" dataCellStyle="Comma"/>
    <tableColumn id="17" xr3:uid="{586CD6B9-E3A7-4F67-8DC3-5321837BBE58}" name="May-18" dataDxfId="51" dataCellStyle="Comma"/>
    <tableColumn id="18" xr3:uid="{77AC187D-9854-417E-A69A-0AA192952A47}" name="Jun-18" dataDxfId="50" dataCellStyle="Comma"/>
    <tableColumn id="4" xr3:uid="{00000000-0010-0000-1A00-000004000000}" name="Jul-18" dataDxfId="49" dataCellStyle="Comma"/>
    <tableColumn id="5" xr3:uid="{00000000-0010-0000-1A00-000005000000}" name="Aug-18" dataDxfId="48" dataCellStyle="Comma"/>
    <tableColumn id="6" xr3:uid="{00000000-0010-0000-1A00-000006000000}" name="Sep-18" dataDxfId="47" dataCellStyle="Comma"/>
    <tableColumn id="7" xr3:uid="{00000000-0010-0000-1A00-000007000000}" name="Oct-18" dataDxfId="46" dataCellStyle="Comma"/>
    <tableColumn id="8" xr3:uid="{00000000-0010-0000-1A00-000008000000}" name="Nov-18" dataDxfId="45" dataCellStyle="Comma"/>
    <tableColumn id="9" xr3:uid="{00000000-0010-0000-1A00-000009000000}" name="Dec-18" dataDxfId="44" dataCellStyle="Comma"/>
    <tableColumn id="10" xr3:uid="{00000000-0010-0000-1A00-00000A000000}" name="Jan-19" dataDxfId="43" dataCellStyle="Comma"/>
    <tableColumn id="11" xr3:uid="{00000000-0010-0000-1A00-00000B000000}" name="Feb-19" dataDxfId="42" dataCellStyle="Comma"/>
    <tableColumn id="12" xr3:uid="{00000000-0010-0000-1A00-00000C000000}" name="Mar-19" dataDxfId="41" dataCellStyle="Comma"/>
    <tableColumn id="13" xr3:uid="{00000000-0010-0000-1A00-00000D000000}" name="Apr-19" dataDxfId="40" dataCellStyle="Comma"/>
    <tableColumn id="14" xr3:uid="{00000000-0010-0000-1A00-00000E000000}" name="May-19" dataDxfId="39" dataCellStyle="Comma"/>
    <tableColumn id="15" xr3:uid="{0B3D17BC-1C3E-4612-B924-FE2982175FA4}" name="Jun-19" dataDxfId="38" dataCellStyle="Comma"/>
    <tableColumn id="16" xr3:uid="{7F6D66A2-637C-4496-816C-1FAC87A73D88}" name="Jul-19" dataDxfId="37" dataCellStyle="Comma"/>
    <tableColumn id="19" xr3:uid="{F2ECEB04-E576-44F8-BD0A-3393DBCE514F}" name="Aug-19" dataDxfId="36" dataCellStyle="Comma"/>
    <tableColumn id="20" xr3:uid="{7F3E67CE-D1EF-4848-90E5-7B1929669AA5}" name="Sep-19" dataDxfId="35" dataCellStyle="Comma"/>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B000000}" name="Table4225" displayName="Table4225" ref="A6:B9" totalsRowShown="0" headerRowBorderDxfId="34" tableBorderDxfId="33" totalsRowBorderDxfId="32">
  <autoFilter ref="A6:B9" xr:uid="{00000000-0009-0000-0100-000018000000}">
    <filterColumn colId="0" hiddenButton="1"/>
    <filterColumn colId="1" hiddenButton="1"/>
  </autoFilter>
  <tableColumns count="2">
    <tableColumn id="1" xr3:uid="{00000000-0010-0000-1B00-000001000000}" name="Month" dataDxfId="31"/>
    <tableColumn id="2" xr3:uid="{00000000-0010-0000-1B00-000002000000}" name="Oct-18 till Sep-19" dataDxfId="30" dataCellStyle="Comma"/>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330" displayName="Table4330" ref="A2:N5" totalsRowShown="0" headerRowDxfId="29" dataDxfId="27" headerRowBorderDxfId="28" tableBorderDxfId="26" totalsRowBorderDxfId="25" dataCellStyle="Comma">
  <tableColumns count="14">
    <tableColumn id="1" xr3:uid="{00000000-0010-0000-1C00-000001000000}" name="Month" dataDxfId="24"/>
    <tableColumn id="2" xr3:uid="{00000000-0010-0000-1C00-000002000000}" name="Mar-18" dataDxfId="23" dataCellStyle="Comma"/>
    <tableColumn id="3" xr3:uid="{00000000-0010-0000-1C00-000003000000}" name="Apr-18" dataDxfId="22" dataCellStyle="Comma"/>
    <tableColumn id="4" xr3:uid="{00000000-0010-0000-1C00-000004000000}" name="May-18" dataDxfId="21" dataCellStyle="Comma"/>
    <tableColumn id="5" xr3:uid="{00000000-0010-0000-1C00-000005000000}" name="Jun-18" dataDxfId="20" dataCellStyle="Comma"/>
    <tableColumn id="6" xr3:uid="{00000000-0010-0000-1C00-000006000000}" name="Jul-18" dataDxfId="19" dataCellStyle="Comma"/>
    <tableColumn id="7" xr3:uid="{00000000-0010-0000-1C00-000007000000}" name="Aug-18" dataDxfId="18" dataCellStyle="Comma"/>
    <tableColumn id="8" xr3:uid="{00000000-0010-0000-1C00-000008000000}" name="Sep-18" dataDxfId="17" dataCellStyle="Comma"/>
    <tableColumn id="9" xr3:uid="{00000000-0010-0000-1C00-000009000000}" name="Oct-18" dataDxfId="16" dataCellStyle="Comma"/>
    <tableColumn id="10" xr3:uid="{00000000-0010-0000-1C00-00000A000000}" name="Nov-18" dataDxfId="15" dataCellStyle="Comma"/>
    <tableColumn id="11" xr3:uid="{00000000-0010-0000-1C00-00000B000000}" name="Dec-18" dataDxfId="14" dataCellStyle="Comma"/>
    <tableColumn id="12" xr3:uid="{00000000-0010-0000-1C00-00000C000000}" name="Jan-19" dataDxfId="13" dataCellStyle="Comma"/>
    <tableColumn id="13" xr3:uid="{00000000-0010-0000-1C00-00000D000000}" name="Feb-19" dataDxfId="12" dataCellStyle="Comma"/>
    <tableColumn id="14" xr3:uid="{00000000-0010-0000-1C00-00000E000000}" name="Mar-19" dataDxfId="11"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4626" displayName="Table4626" ref="A2:F15" totalsRowShown="0" headerRowDxfId="496" dataDxfId="494" headerRowBorderDxfId="495" tableBorderDxfId="493" totalsRowBorderDxfId="492" dataCellStyle="Comma">
  <autoFilter ref="A2:F15" xr:uid="{00000000-0009-0000-0100-000019000000}">
    <filterColumn colId="0" hiddenButton="1"/>
    <filterColumn colId="1" hiddenButton="1"/>
    <filterColumn colId="2" hiddenButton="1"/>
    <filterColumn colId="3" hiddenButton="1"/>
    <filterColumn colId="4" hiddenButton="1"/>
    <filterColumn colId="5" hiddenButton="1"/>
  </autoFilter>
  <sortState xmlns:xlrd2="http://schemas.microsoft.com/office/spreadsheetml/2017/richdata2" ref="A3:F15">
    <sortCondition ref="F3:F15"/>
  </sortState>
  <tableColumns count="6">
    <tableColumn id="1" xr3:uid="{00000000-0010-0000-0200-000001000000}" name="Month" dataDxfId="491"/>
    <tableColumn id="2" xr3:uid="{00000000-0010-0000-0200-000002000000}" name="Nominal insurer" dataDxfId="490" dataCellStyle="Comma"/>
    <tableColumn id="3" xr3:uid="{00000000-0010-0000-0200-000003000000}" name="Self insurer" dataDxfId="489" dataCellStyle="Comma"/>
    <tableColumn id="4" xr3:uid="{00000000-0010-0000-0200-000004000000}" name="Specialised insurers" dataDxfId="488" dataCellStyle="Comma"/>
    <tableColumn id="5" xr3:uid="{00000000-0010-0000-0200-000005000000}" name="Government self-insurers (TMF)" dataDxfId="487" dataCellStyle="Comma"/>
    <tableColumn id="6" xr3:uid="{00000000-0010-0000-0200-000006000000}" name="Total" dataDxfId="486" dataCellStyle="Comma"/>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431" displayName="Table4431" ref="A8:B11" totalsRowShown="0" headerRowBorderDxfId="10" tableBorderDxfId="9" totalsRowBorderDxfId="8">
  <tableColumns count="2">
    <tableColumn id="1" xr3:uid="{00000000-0010-0000-1D00-000001000000}" name="Month" dataDxfId="7"/>
    <tableColumn id="2" xr3:uid="{00000000-0010-0000-1D00-000002000000}" name="Mar-18 till Mar-19" dataDxfId="6" dataCellStyle="Comma"/>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53" displayName="Table453" ref="A2:B5" totalsRowShown="0" headerRowDxfId="5" headerRowBorderDxfId="4" tableBorderDxfId="3" totalsRowBorderDxfId="2">
  <autoFilter ref="A2:B5" xr:uid="{00000000-0009-0000-0100-000002000000}"/>
  <tableColumns count="2">
    <tableColumn id="1" xr3:uid="{00000000-0010-0000-1E00-000001000000}" name="Financial year" dataDxfId="1"/>
    <tableColumn id="4" xr3:uid="{00000000-0010-0000-1E00-000004000000}" name="2017/18" dataDxfId="0"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84" displayName="Table84" ref="A2:N21" totalsRowShown="0" headerRowDxfId="485" dataDxfId="483" headerRowBorderDxfId="484" tableBorderDxfId="482" totalsRowBorderDxfId="481" dataCellStyle="Comma">
  <autoFilter ref="A2:N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Nature of injury" dataDxfId="480"/>
    <tableColumn id="2" xr3:uid="{00000000-0010-0000-0300-000002000000}" name="Sep-18" dataDxfId="479" dataCellStyle="Comma"/>
    <tableColumn id="3" xr3:uid="{00000000-0010-0000-0300-000003000000}" name="Oct-18" dataDxfId="478" dataCellStyle="Comma"/>
    <tableColumn id="4" xr3:uid="{00000000-0010-0000-0300-000004000000}" name="Nov-18" dataDxfId="477" dataCellStyle="Comma"/>
    <tableColumn id="5" xr3:uid="{00000000-0010-0000-0300-000005000000}" name="Dec-18" dataDxfId="476" dataCellStyle="Comma"/>
    <tableColumn id="6" xr3:uid="{00000000-0010-0000-0300-000006000000}" name="Jan-19" dataDxfId="475" dataCellStyle="Comma"/>
    <tableColumn id="7" xr3:uid="{00000000-0010-0000-0300-000007000000}" name="Feb-19" dataDxfId="474" dataCellStyle="Comma"/>
    <tableColumn id="8" xr3:uid="{00000000-0010-0000-0300-000008000000}" name="Mar-19" dataDxfId="473" dataCellStyle="Comma"/>
    <tableColumn id="9" xr3:uid="{00000000-0010-0000-0300-000009000000}" name="Apr-19" dataDxfId="472" dataCellStyle="Comma"/>
    <tableColumn id="10" xr3:uid="{00000000-0010-0000-0300-00000A000000}" name="May-19" dataDxfId="471" dataCellStyle="Comma"/>
    <tableColumn id="11" xr3:uid="{00000000-0010-0000-0300-00000B000000}" name="Jun-19" dataDxfId="470" dataCellStyle="Comma"/>
    <tableColumn id="12" xr3:uid="{00000000-0010-0000-0300-00000C000000}" name="Jul-19" dataDxfId="469" dataCellStyle="Comma"/>
    <tableColumn id="13" xr3:uid="{00000000-0010-0000-0300-00000D000000}" name="Aug-19" dataDxfId="468" dataCellStyle="Comma"/>
    <tableColumn id="14" xr3:uid="{00000000-0010-0000-0300-00000E000000}" name="Sep-19" dataDxfId="467"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95" displayName="Table95" ref="A25:N44" totalsRowShown="0" headerRowDxfId="466" dataDxfId="464" headerRowBorderDxfId="465" tableBorderDxfId="463" totalsRowBorderDxfId="462" dataCellStyle="Comma">
  <autoFilter ref="A25:N4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Nature of injury" dataDxfId="461"/>
    <tableColumn id="2" xr3:uid="{00000000-0010-0000-0400-000002000000}" name="Sep-18" dataDxfId="460" dataCellStyle="Comma"/>
    <tableColumn id="3" xr3:uid="{00000000-0010-0000-0400-000003000000}" name="Oct-18" dataDxfId="459" dataCellStyle="Comma"/>
    <tableColumn id="4" xr3:uid="{00000000-0010-0000-0400-000004000000}" name="Nov-18" dataDxfId="458" dataCellStyle="Comma"/>
    <tableColumn id="5" xr3:uid="{00000000-0010-0000-0400-000005000000}" name="Dec-18" dataDxfId="457" dataCellStyle="Comma"/>
    <tableColumn id="6" xr3:uid="{00000000-0010-0000-0400-000006000000}" name="Jan-19" dataDxfId="456" dataCellStyle="Comma"/>
    <tableColumn id="7" xr3:uid="{00000000-0010-0000-0400-000007000000}" name="Feb-19" dataDxfId="455" dataCellStyle="Comma"/>
    <tableColumn id="8" xr3:uid="{00000000-0010-0000-0400-000008000000}" name="Mar-19" dataDxfId="454" dataCellStyle="Comma"/>
    <tableColumn id="9" xr3:uid="{00000000-0010-0000-0400-000009000000}" name="Apr-19" dataDxfId="453" dataCellStyle="Comma"/>
    <tableColumn id="10" xr3:uid="{00000000-0010-0000-0400-00000A000000}" name="May-19" dataDxfId="452" dataCellStyle="Comma"/>
    <tableColumn id="11" xr3:uid="{00000000-0010-0000-0400-00000B000000}" name="Jun-19" dataDxfId="451" dataCellStyle="Comma"/>
    <tableColumn id="12" xr3:uid="{00000000-0010-0000-0400-00000C000000}" name="Jul-19" dataDxfId="450" dataCellStyle="Comma"/>
    <tableColumn id="13" xr3:uid="{00000000-0010-0000-0400-00000D000000}" name="Aug-19" dataDxfId="449" dataCellStyle="Comma"/>
    <tableColumn id="14" xr3:uid="{00000000-0010-0000-0400-00000E000000}" name="Sep-19" dataDxfId="448"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106" displayName="Table106" ref="A48:N67" totalsRowShown="0" headerRowDxfId="447" dataDxfId="445" headerRowBorderDxfId="446" tableBorderDxfId="444" totalsRowBorderDxfId="443" dataCellStyle="Comma">
  <autoFilter ref="A48:N6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Nature of injury" dataDxfId="442"/>
    <tableColumn id="2" xr3:uid="{00000000-0010-0000-0500-000002000000}" name="Sep-18" dataDxfId="441" dataCellStyle="Comma"/>
    <tableColumn id="3" xr3:uid="{00000000-0010-0000-0500-000003000000}" name="Oct-18" dataDxfId="440" dataCellStyle="Comma"/>
    <tableColumn id="4" xr3:uid="{00000000-0010-0000-0500-000004000000}" name="Nov-18" dataDxfId="439" dataCellStyle="Comma"/>
    <tableColumn id="5" xr3:uid="{00000000-0010-0000-0500-000005000000}" name="Dec-18" dataDxfId="438" dataCellStyle="Comma"/>
    <tableColumn id="6" xr3:uid="{00000000-0010-0000-0500-000006000000}" name="Jan-19" dataDxfId="437" dataCellStyle="Comma"/>
    <tableColumn id="7" xr3:uid="{00000000-0010-0000-0500-000007000000}" name="Feb-19" dataDxfId="436" dataCellStyle="Comma"/>
    <tableColumn id="8" xr3:uid="{00000000-0010-0000-0500-000008000000}" name="Mar-19" dataDxfId="435" dataCellStyle="Comma"/>
    <tableColumn id="9" xr3:uid="{00000000-0010-0000-0500-000009000000}" name="Apr-19" dataDxfId="434" dataCellStyle="Comma"/>
    <tableColumn id="10" xr3:uid="{00000000-0010-0000-0500-00000A000000}" name="May-19" dataDxfId="433" dataCellStyle="Comma"/>
    <tableColumn id="11" xr3:uid="{00000000-0010-0000-0500-00000B000000}" name="Jun-19" dataDxfId="432" dataCellStyle="Comma"/>
    <tableColumn id="12" xr3:uid="{00000000-0010-0000-0500-00000C000000}" name="Jul-19" dataDxfId="431" dataCellStyle="Comma"/>
    <tableColumn id="13" xr3:uid="{00000000-0010-0000-0500-00000D000000}" name="Aug-19" dataDxfId="430" dataCellStyle="Comma"/>
    <tableColumn id="14" xr3:uid="{00000000-0010-0000-0500-00000E000000}" name="Sep-19" dataDxfId="429"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117" displayName="Table117" ref="A71:N90" totalsRowShown="0" headerRowDxfId="428" dataDxfId="426" headerRowBorderDxfId="427" tableBorderDxfId="425" totalsRowBorderDxfId="424" dataCellStyle="Comma">
  <autoFilter ref="A71:N9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Nature of injury" dataDxfId="423"/>
    <tableColumn id="2" xr3:uid="{00000000-0010-0000-0600-000002000000}" name="Sep-18" dataDxfId="422" dataCellStyle="Comma"/>
    <tableColumn id="3" xr3:uid="{00000000-0010-0000-0600-000003000000}" name="Oct-18" dataDxfId="421" dataCellStyle="Comma"/>
    <tableColumn id="4" xr3:uid="{00000000-0010-0000-0600-000004000000}" name="Nov-18" dataDxfId="420" dataCellStyle="Comma"/>
    <tableColumn id="5" xr3:uid="{00000000-0010-0000-0600-000005000000}" name="Dec-18" dataDxfId="419" dataCellStyle="Comma"/>
    <tableColumn id="6" xr3:uid="{00000000-0010-0000-0600-000006000000}" name="Jan-19" dataDxfId="418" dataCellStyle="Comma"/>
    <tableColumn id="7" xr3:uid="{00000000-0010-0000-0600-000007000000}" name="Feb-19" dataDxfId="417" dataCellStyle="Comma"/>
    <tableColumn id="8" xr3:uid="{00000000-0010-0000-0600-000008000000}" name="Mar-19" dataDxfId="416" dataCellStyle="Comma"/>
    <tableColumn id="9" xr3:uid="{00000000-0010-0000-0600-000009000000}" name="Apr-19" dataDxfId="415" dataCellStyle="Comma"/>
    <tableColumn id="10" xr3:uid="{00000000-0010-0000-0600-00000A000000}" name="May-19" dataDxfId="414" dataCellStyle="Comma"/>
    <tableColumn id="11" xr3:uid="{00000000-0010-0000-0600-00000B000000}" name="Jun-19" dataDxfId="413" dataCellStyle="Comma"/>
    <tableColumn id="12" xr3:uid="{00000000-0010-0000-0600-00000C000000}" name="Jul-19" dataDxfId="412" dataCellStyle="Comma"/>
    <tableColumn id="13" xr3:uid="{00000000-0010-0000-0600-00000D000000}" name="Aug-19" dataDxfId="411" dataCellStyle="Comma"/>
    <tableColumn id="14" xr3:uid="{00000000-0010-0000-0600-00000E000000}" name="Sep-19" dataDxfId="410"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28" displayName="Table128" ref="A94:N113" totalsRowShown="0" headerRowDxfId="409" dataDxfId="407" headerRowBorderDxfId="408" tableBorderDxfId="406" totalsRowBorderDxfId="405" dataCellStyle="Comma">
  <autoFilter ref="A94:N11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700-000001000000}" name="Nature of injury" dataDxfId="404"/>
    <tableColumn id="2" xr3:uid="{00000000-0010-0000-0700-000002000000}" name="Sep-18" dataDxfId="403" dataCellStyle="Comma"/>
    <tableColumn id="3" xr3:uid="{00000000-0010-0000-0700-000003000000}" name="Oct-18" dataDxfId="402" dataCellStyle="Comma"/>
    <tableColumn id="4" xr3:uid="{00000000-0010-0000-0700-000004000000}" name="Nov-18" dataDxfId="401" dataCellStyle="Comma"/>
    <tableColumn id="5" xr3:uid="{00000000-0010-0000-0700-000005000000}" name="Dec-18" dataDxfId="400" dataCellStyle="Comma"/>
    <tableColumn id="6" xr3:uid="{00000000-0010-0000-0700-000006000000}" name="Jan-19" dataDxfId="399" dataCellStyle="Comma"/>
    <tableColumn id="7" xr3:uid="{00000000-0010-0000-0700-000007000000}" name="Feb-19" dataDxfId="398" dataCellStyle="Comma"/>
    <tableColumn id="8" xr3:uid="{00000000-0010-0000-0700-000008000000}" name="Mar-19" dataDxfId="397" dataCellStyle="Comma"/>
    <tableColumn id="9" xr3:uid="{00000000-0010-0000-0700-000009000000}" name="Apr-19" dataDxfId="396" dataCellStyle="Comma"/>
    <tableColumn id="10" xr3:uid="{00000000-0010-0000-0700-00000A000000}" name="May-19" dataDxfId="395" dataCellStyle="Comma"/>
    <tableColumn id="11" xr3:uid="{00000000-0010-0000-0700-00000B000000}" name="Jun-19" dataDxfId="394" dataCellStyle="Comma"/>
    <tableColumn id="12" xr3:uid="{00000000-0010-0000-0700-00000C000000}" name="Jul-19" dataDxfId="393" dataCellStyle="Comma"/>
    <tableColumn id="13" xr3:uid="{00000000-0010-0000-0700-00000D000000}" name="Aug-19" dataDxfId="392" dataCellStyle="Comma"/>
    <tableColumn id="14" xr3:uid="{00000000-0010-0000-0700-00000E000000}" name="Sep-19" dataDxfId="391"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139" displayName="Table139" ref="A2:N13" headerRowDxfId="390" dataDxfId="388" totalsRowDxfId="386" headerRowBorderDxfId="389" tableBorderDxfId="387" totalsRowBorderDxfId="385" dataCellStyle="Comma">
  <autoFilter ref="A2:N1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384"/>
    <tableColumn id="2" xr3:uid="{00000000-0010-0000-0800-000002000000}" name="Sep-18" dataDxfId="383" totalsRowDxfId="382" dataCellStyle="Comma"/>
    <tableColumn id="3" xr3:uid="{00000000-0010-0000-0800-000003000000}" name="Oct-18" dataDxfId="381" totalsRowDxfId="380" dataCellStyle="Comma"/>
    <tableColumn id="4" xr3:uid="{00000000-0010-0000-0800-000004000000}" name="Nov-18" dataDxfId="379" totalsRowDxfId="378" dataCellStyle="Comma"/>
    <tableColumn id="5" xr3:uid="{00000000-0010-0000-0800-000005000000}" name="Dec-18" dataDxfId="377" totalsRowDxfId="376" dataCellStyle="Comma"/>
    <tableColumn id="6" xr3:uid="{00000000-0010-0000-0800-000006000000}" name="Jan-19" dataDxfId="375" totalsRowDxfId="374" dataCellStyle="Comma"/>
    <tableColumn id="7" xr3:uid="{00000000-0010-0000-0800-000007000000}" name="Feb-19" dataDxfId="373" totalsRowDxfId="372" dataCellStyle="Comma"/>
    <tableColumn id="8" xr3:uid="{00000000-0010-0000-0800-000008000000}" name="Mar-19" dataDxfId="371" totalsRowDxfId="370" dataCellStyle="Comma"/>
    <tableColumn id="9" xr3:uid="{00000000-0010-0000-0800-000009000000}" name="Apr-19" dataDxfId="369" totalsRowDxfId="368" dataCellStyle="Comma"/>
    <tableColumn id="10" xr3:uid="{00000000-0010-0000-0800-00000A000000}" name="May-19" dataDxfId="367" totalsRowDxfId="366" dataCellStyle="Comma"/>
    <tableColumn id="11" xr3:uid="{00000000-0010-0000-0800-00000B000000}" name="Jun-19" dataDxfId="365" totalsRowDxfId="364" dataCellStyle="Comma"/>
    <tableColumn id="12" xr3:uid="{00000000-0010-0000-0800-00000C000000}" name="Jul-19" dataDxfId="363" totalsRowDxfId="362" dataCellStyle="Comma"/>
    <tableColumn id="13" xr3:uid="{00000000-0010-0000-0800-00000D000000}" name="Aug-19" dataDxfId="361" totalsRowDxfId="360" dataCellStyle="Comma"/>
    <tableColumn id="14" xr3:uid="{00000000-0010-0000-0800-00000E000000}" name="Sep-19" dataDxfId="359" totalsRowDxfId="358"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1.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opLeftCell="B11" zoomScale="90" zoomScaleNormal="90" workbookViewId="0">
      <selection activeCell="T32" sqref="T32"/>
    </sheetView>
  </sheetViews>
  <sheetFormatPr defaultColWidth="8.85546875" defaultRowHeight="15" x14ac:dyDescent="0.25"/>
  <cols>
    <col min="1" max="10" width="8.85546875" style="10"/>
    <col min="11" max="11" width="14.5703125" style="10" customWidth="1"/>
    <col min="12" max="16384" width="8.85546875" style="10"/>
  </cols>
  <sheetData>
    <row r="1" spans="1:24" ht="15.75" thickBot="1" x14ac:dyDescent="0.3">
      <c r="A1" s="134" t="s">
        <v>0</v>
      </c>
    </row>
    <row r="2" spans="1:24" ht="46.5" x14ac:dyDescent="0.7">
      <c r="A2" s="236"/>
      <c r="B2" s="237"/>
      <c r="C2" s="237"/>
      <c r="D2" s="237"/>
      <c r="E2" s="237"/>
      <c r="F2" s="237"/>
      <c r="G2" s="237"/>
      <c r="H2" s="237"/>
      <c r="I2" s="237"/>
      <c r="J2" s="237"/>
      <c r="K2" s="23"/>
      <c r="L2" s="19"/>
      <c r="M2" s="20"/>
    </row>
    <row r="3" spans="1:24" x14ac:dyDescent="0.25">
      <c r="A3" s="11"/>
      <c r="M3" s="12"/>
    </row>
    <row r="4" spans="1:24" x14ac:dyDescent="0.25">
      <c r="A4" s="11"/>
      <c r="M4" s="12"/>
    </row>
    <row r="5" spans="1:24" ht="23.1" customHeight="1" x14ac:dyDescent="0.35">
      <c r="A5" s="11"/>
      <c r="C5" s="17"/>
      <c r="D5" s="17"/>
      <c r="E5" s="17"/>
      <c r="F5" s="17"/>
      <c r="G5" s="17"/>
      <c r="H5" s="17"/>
      <c r="I5" s="17"/>
      <c r="J5" s="17"/>
      <c r="M5" s="12"/>
      <c r="P5" s="238"/>
      <c r="Q5" s="238"/>
      <c r="R5" s="238"/>
      <c r="S5" s="238"/>
      <c r="T5" s="238"/>
      <c r="U5" s="238"/>
      <c r="V5" s="238"/>
      <c r="W5" s="238"/>
      <c r="X5" s="238"/>
    </row>
    <row r="6" spans="1:24" x14ac:dyDescent="0.25">
      <c r="A6" s="11"/>
      <c r="M6" s="12"/>
      <c r="P6" s="238"/>
      <c r="Q6" s="238"/>
      <c r="R6" s="238"/>
      <c r="S6" s="238"/>
      <c r="T6" s="238"/>
      <c r="U6" s="238"/>
      <c r="V6" s="238"/>
      <c r="W6" s="238"/>
      <c r="X6" s="238"/>
    </row>
    <row r="7" spans="1:24" ht="21" x14ac:dyDescent="0.35">
      <c r="A7" s="11"/>
      <c r="E7" s="16"/>
      <c r="M7" s="12"/>
      <c r="P7" s="238"/>
      <c r="Q7" s="238"/>
      <c r="R7" s="238"/>
      <c r="S7" s="238"/>
      <c r="T7" s="238"/>
      <c r="U7" s="238"/>
      <c r="V7" s="238"/>
      <c r="W7" s="238"/>
      <c r="X7" s="238"/>
    </row>
    <row r="8" spans="1:24" x14ac:dyDescent="0.25">
      <c r="A8" s="11"/>
      <c r="M8" s="12"/>
      <c r="P8" s="238"/>
      <c r="Q8" s="238"/>
      <c r="R8" s="238"/>
      <c r="S8" s="238"/>
      <c r="T8" s="238"/>
      <c r="U8" s="238"/>
      <c r="V8" s="238"/>
      <c r="W8" s="238"/>
      <c r="X8" s="238"/>
    </row>
    <row r="9" spans="1:24" x14ac:dyDescent="0.25">
      <c r="A9" s="11"/>
      <c r="M9" s="12"/>
      <c r="P9" s="238"/>
      <c r="Q9" s="238"/>
      <c r="R9" s="238"/>
      <c r="S9" s="238"/>
      <c r="T9" s="238"/>
      <c r="U9" s="238"/>
      <c r="V9" s="238"/>
      <c r="W9" s="238"/>
      <c r="X9" s="238"/>
    </row>
    <row r="10" spans="1:24" x14ac:dyDescent="0.25">
      <c r="A10" s="11"/>
      <c r="M10" s="12"/>
      <c r="P10" s="238"/>
      <c r="Q10" s="238"/>
      <c r="R10" s="238"/>
      <c r="S10" s="238"/>
      <c r="T10" s="238"/>
      <c r="U10" s="238"/>
      <c r="V10" s="238"/>
      <c r="W10" s="238"/>
      <c r="X10" s="238"/>
    </row>
    <row r="11" spans="1:24" ht="14.45" customHeight="1" x14ac:dyDescent="0.25">
      <c r="A11" s="11"/>
      <c r="B11" s="239"/>
      <c r="C11" s="239"/>
      <c r="D11" s="239"/>
      <c r="E11" s="239"/>
      <c r="F11" s="239"/>
      <c r="G11" s="239"/>
      <c r="H11" s="239"/>
      <c r="I11" s="239"/>
      <c r="J11" s="239"/>
      <c r="K11" s="239"/>
      <c r="M11" s="12"/>
      <c r="P11" s="238"/>
      <c r="Q11" s="238"/>
      <c r="R11" s="238"/>
      <c r="S11" s="238"/>
      <c r="T11" s="238"/>
      <c r="U11" s="238"/>
      <c r="V11" s="238"/>
      <c r="W11" s="238"/>
      <c r="X11" s="238"/>
    </row>
    <row r="12" spans="1:24" x14ac:dyDescent="0.25">
      <c r="A12" s="11"/>
      <c r="B12" s="239"/>
      <c r="C12" s="239"/>
      <c r="D12" s="239"/>
      <c r="E12" s="239"/>
      <c r="F12" s="239"/>
      <c r="G12" s="239"/>
      <c r="H12" s="239"/>
      <c r="I12" s="239"/>
      <c r="J12" s="239"/>
      <c r="K12" s="239"/>
      <c r="M12" s="12"/>
      <c r="P12" s="238"/>
      <c r="Q12" s="238"/>
      <c r="R12" s="238"/>
      <c r="S12" s="238"/>
      <c r="T12" s="238"/>
      <c r="U12" s="238"/>
      <c r="V12" s="238"/>
      <c r="W12" s="238"/>
      <c r="X12" s="238"/>
    </row>
    <row r="13" spans="1:24" x14ac:dyDescent="0.25">
      <c r="A13" s="11"/>
      <c r="B13" s="239"/>
      <c r="C13" s="239"/>
      <c r="D13" s="239"/>
      <c r="E13" s="239"/>
      <c r="F13" s="239"/>
      <c r="G13" s="239"/>
      <c r="H13" s="239"/>
      <c r="I13" s="239"/>
      <c r="J13" s="239"/>
      <c r="K13" s="239"/>
      <c r="M13" s="12"/>
      <c r="P13" s="238"/>
      <c r="Q13" s="238"/>
      <c r="R13" s="238"/>
      <c r="S13" s="238"/>
      <c r="T13" s="238"/>
      <c r="U13" s="238"/>
      <c r="V13" s="238"/>
      <c r="W13" s="238"/>
      <c r="X13" s="238"/>
    </row>
    <row r="14" spans="1:24" x14ac:dyDescent="0.25">
      <c r="A14" s="11"/>
      <c r="B14" s="239"/>
      <c r="C14" s="239"/>
      <c r="D14" s="239"/>
      <c r="E14" s="239"/>
      <c r="F14" s="239"/>
      <c r="G14" s="239"/>
      <c r="H14" s="239"/>
      <c r="I14" s="239"/>
      <c r="J14" s="239"/>
      <c r="K14" s="239"/>
      <c r="M14" s="12"/>
      <c r="P14" s="238"/>
      <c r="Q14" s="238"/>
      <c r="R14" s="238"/>
      <c r="S14" s="238"/>
      <c r="T14" s="238"/>
      <c r="U14" s="238"/>
      <c r="V14" s="238"/>
      <c r="W14" s="238"/>
      <c r="X14" s="238"/>
    </row>
    <row r="15" spans="1:24" ht="17.100000000000001" customHeight="1" x14ac:dyDescent="0.25">
      <c r="A15" s="11"/>
      <c r="B15" s="22"/>
      <c r="C15" s="21"/>
      <c r="D15" s="21"/>
      <c r="E15" s="21"/>
      <c r="F15" s="21"/>
      <c r="G15" s="21"/>
      <c r="H15" s="21"/>
      <c r="I15" s="21"/>
      <c r="J15" s="21"/>
      <c r="K15" s="21"/>
      <c r="L15" s="18"/>
      <c r="M15" s="12"/>
      <c r="P15" s="238"/>
      <c r="Q15" s="238"/>
      <c r="R15" s="238"/>
      <c r="S15" s="238"/>
      <c r="T15" s="238"/>
      <c r="U15" s="238"/>
      <c r="V15" s="238"/>
      <c r="W15" s="238"/>
      <c r="X15" s="238"/>
    </row>
    <row r="16" spans="1:24" x14ac:dyDescent="0.25">
      <c r="A16" s="11"/>
      <c r="B16" s="22"/>
      <c r="C16" s="18"/>
      <c r="D16" s="18"/>
      <c r="E16" s="18"/>
      <c r="F16" s="18"/>
      <c r="G16" s="18"/>
      <c r="H16" s="18"/>
      <c r="I16" s="18"/>
      <c r="J16" s="18"/>
      <c r="K16" s="18"/>
      <c r="L16" s="18"/>
      <c r="M16" s="12"/>
      <c r="P16" s="238"/>
      <c r="Q16" s="238"/>
      <c r="R16" s="238"/>
      <c r="S16" s="238"/>
      <c r="T16" s="238"/>
      <c r="U16" s="238"/>
      <c r="V16" s="238"/>
      <c r="W16" s="238"/>
      <c r="X16" s="238"/>
    </row>
    <row r="17" spans="1:24" x14ac:dyDescent="0.25">
      <c r="A17" s="11"/>
      <c r="B17" s="22"/>
      <c r="C17" s="18"/>
      <c r="D17" s="18"/>
      <c r="E17" s="18"/>
      <c r="F17" s="18"/>
      <c r="G17" s="18"/>
      <c r="H17" s="18"/>
      <c r="I17" s="18"/>
      <c r="J17" s="18"/>
      <c r="K17" s="18"/>
      <c r="L17" s="18"/>
      <c r="M17" s="12"/>
      <c r="P17" s="238"/>
      <c r="Q17" s="238"/>
      <c r="R17" s="238"/>
      <c r="S17" s="238"/>
      <c r="T17" s="238"/>
      <c r="U17" s="238"/>
      <c r="V17" s="238"/>
      <c r="W17" s="238"/>
      <c r="X17" s="238"/>
    </row>
    <row r="18" spans="1:24" x14ac:dyDescent="0.25">
      <c r="A18" s="11"/>
      <c r="B18" s="22"/>
      <c r="C18" s="18"/>
      <c r="D18" s="18"/>
      <c r="E18" s="18"/>
      <c r="F18" s="18"/>
      <c r="G18" s="18"/>
      <c r="H18" s="18"/>
      <c r="I18" s="18"/>
      <c r="J18" s="18"/>
      <c r="K18" s="18"/>
      <c r="L18" s="18"/>
      <c r="M18" s="12"/>
    </row>
    <row r="19" spans="1:24" x14ac:dyDescent="0.25">
      <c r="A19" s="11"/>
      <c r="B19" s="22"/>
      <c r="C19" s="18"/>
      <c r="D19" s="18"/>
      <c r="E19" s="18"/>
      <c r="F19" s="18"/>
      <c r="G19" s="18"/>
      <c r="H19" s="18"/>
      <c r="I19" s="18"/>
      <c r="J19" s="18"/>
      <c r="K19" s="18"/>
      <c r="L19" s="18"/>
      <c r="M19" s="12"/>
    </row>
    <row r="20" spans="1:24" x14ac:dyDescent="0.25">
      <c r="A20" s="11"/>
      <c r="M20" s="12"/>
    </row>
    <row r="21" spans="1:24" x14ac:dyDescent="0.25">
      <c r="A21" s="11"/>
      <c r="M21" s="12"/>
    </row>
    <row r="22" spans="1:24" x14ac:dyDescent="0.25">
      <c r="A22" s="11"/>
      <c r="M22" s="12"/>
    </row>
    <row r="23" spans="1:24" x14ac:dyDescent="0.25">
      <c r="A23" s="11"/>
      <c r="M23" s="12"/>
    </row>
    <row r="24" spans="1:24" ht="15.75" thickBot="1" x14ac:dyDescent="0.3">
      <c r="A24" s="13"/>
      <c r="B24" s="14"/>
      <c r="C24" s="14"/>
      <c r="D24" s="14"/>
      <c r="E24" s="14"/>
      <c r="F24" s="14"/>
      <c r="G24" s="14"/>
      <c r="H24" s="14"/>
      <c r="I24" s="14"/>
      <c r="J24" s="14"/>
      <c r="K24" s="14"/>
      <c r="L24" s="14"/>
      <c r="M24" s="15"/>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6"/>
  <sheetViews>
    <sheetView showGridLines="0" workbookViewId="0">
      <selection activeCell="L17" sqref="L17"/>
    </sheetView>
  </sheetViews>
  <sheetFormatPr defaultRowHeight="15" x14ac:dyDescent="0.25"/>
  <cols>
    <col min="1" max="1" width="12.5703125" bestFit="1" customWidth="1"/>
    <col min="2" max="2" width="14.28515625" customWidth="1"/>
    <col min="3" max="3" width="21.28515625" customWidth="1"/>
    <col min="4" max="4" width="10.42578125" bestFit="1" customWidth="1"/>
    <col min="5" max="5" width="18.7109375" customWidth="1"/>
    <col min="6" max="6" width="17" customWidth="1"/>
    <col min="7" max="7" width="9.5703125" bestFit="1" customWidth="1"/>
    <col min="8" max="8" width="15.5703125" customWidth="1"/>
    <col min="9" max="9" width="17.7109375" customWidth="1"/>
    <col min="10" max="10" width="9.42578125" bestFit="1" customWidth="1"/>
  </cols>
  <sheetData>
    <row r="1" spans="1:10" ht="14.45" customHeight="1" x14ac:dyDescent="0.25">
      <c r="A1" s="262"/>
      <c r="B1" s="261" t="s">
        <v>93</v>
      </c>
      <c r="C1" s="261"/>
      <c r="D1" s="261"/>
      <c r="E1" s="261"/>
      <c r="F1" s="261"/>
      <c r="G1" s="261"/>
      <c r="H1" s="261"/>
      <c r="I1" s="261"/>
      <c r="J1" s="261"/>
    </row>
    <row r="2" spans="1:10" x14ac:dyDescent="0.25">
      <c r="A2" s="263"/>
      <c r="B2" s="260" t="s">
        <v>94</v>
      </c>
      <c r="C2" s="260"/>
      <c r="D2" s="260"/>
      <c r="E2" s="260" t="s">
        <v>95</v>
      </c>
      <c r="F2" s="260"/>
      <c r="G2" s="260"/>
      <c r="H2" s="260" t="s">
        <v>96</v>
      </c>
      <c r="I2" s="260"/>
      <c r="J2" s="260"/>
    </row>
    <row r="3" spans="1:10" ht="30" x14ac:dyDescent="0.25">
      <c r="A3" s="264"/>
      <c r="B3" s="200" t="s">
        <v>97</v>
      </c>
      <c r="C3" s="200" t="s">
        <v>98</v>
      </c>
      <c r="D3" s="200" t="s">
        <v>99</v>
      </c>
      <c r="E3" s="200" t="s">
        <v>97</v>
      </c>
      <c r="F3" s="200" t="s">
        <v>98</v>
      </c>
      <c r="G3" s="200" t="s">
        <v>99</v>
      </c>
      <c r="H3" s="200" t="s">
        <v>97</v>
      </c>
      <c r="I3" s="200" t="s">
        <v>98</v>
      </c>
      <c r="J3" s="200" t="s">
        <v>99</v>
      </c>
    </row>
    <row r="4" spans="1:10" x14ac:dyDescent="0.25">
      <c r="A4" s="102" t="s">
        <v>26</v>
      </c>
      <c r="B4" s="4">
        <v>49731</v>
      </c>
      <c r="C4" s="4">
        <v>34282</v>
      </c>
      <c r="D4" s="106">
        <v>0.68934869598439608</v>
      </c>
      <c r="E4" s="4">
        <v>50809</v>
      </c>
      <c r="F4" s="4">
        <v>41769</v>
      </c>
      <c r="G4" s="106">
        <v>0.82207876557302839</v>
      </c>
      <c r="H4" s="4">
        <v>52146</v>
      </c>
      <c r="I4" s="4">
        <v>45909</v>
      </c>
      <c r="J4" s="106">
        <v>0.88039351052813253</v>
      </c>
    </row>
    <row r="5" spans="1:10" x14ac:dyDescent="0.25">
      <c r="A5" s="102" t="s">
        <v>27</v>
      </c>
      <c r="B5" s="4">
        <v>49563</v>
      </c>
      <c r="C5" s="4">
        <v>33669</v>
      </c>
      <c r="D5" s="106">
        <v>0.679317232613038</v>
      </c>
      <c r="E5" s="4">
        <v>50384</v>
      </c>
      <c r="F5" s="4">
        <v>41130</v>
      </c>
      <c r="G5" s="106">
        <v>0.81633058113686885</v>
      </c>
      <c r="H5" s="4">
        <v>52266</v>
      </c>
      <c r="I5" s="4">
        <v>45780</v>
      </c>
      <c r="J5" s="106">
        <v>0.87590402938812995</v>
      </c>
    </row>
    <row r="6" spans="1:10" x14ac:dyDescent="0.25">
      <c r="A6" s="102" t="s">
        <v>28</v>
      </c>
      <c r="B6" s="4">
        <v>48748</v>
      </c>
      <c r="C6" s="4">
        <v>32542</v>
      </c>
      <c r="D6" s="106">
        <v>0.66755559202428816</v>
      </c>
      <c r="E6" s="4">
        <v>49928</v>
      </c>
      <c r="F6" s="4">
        <v>40384</v>
      </c>
      <c r="G6" s="106">
        <v>0.80884473642044541</v>
      </c>
      <c r="H6" s="4">
        <v>51563</v>
      </c>
      <c r="I6" s="4">
        <v>44945</v>
      </c>
      <c r="J6" s="106">
        <v>0.87165215367608562</v>
      </c>
    </row>
    <row r="7" spans="1:10" x14ac:dyDescent="0.25">
      <c r="A7" s="102" t="s">
        <v>29</v>
      </c>
      <c r="B7" s="4">
        <v>47978</v>
      </c>
      <c r="C7" s="4">
        <v>31348</v>
      </c>
      <c r="D7" s="106">
        <v>0.65338280045020636</v>
      </c>
      <c r="E7" s="4">
        <v>49377</v>
      </c>
      <c r="F7" s="4">
        <v>39596</v>
      </c>
      <c r="G7" s="106">
        <v>0.80191182129331473</v>
      </c>
      <c r="H7" s="4">
        <v>50970</v>
      </c>
      <c r="I7" s="4">
        <v>44169</v>
      </c>
      <c r="J7" s="106">
        <v>0.86656856974690999</v>
      </c>
    </row>
    <row r="8" spans="1:10" x14ac:dyDescent="0.25">
      <c r="A8" s="102" t="s">
        <v>30</v>
      </c>
      <c r="B8" s="4">
        <v>47303</v>
      </c>
      <c r="C8" s="4">
        <v>30539</v>
      </c>
      <c r="D8" s="106">
        <v>0.64560387290446697</v>
      </c>
      <c r="E8" s="4">
        <v>48816</v>
      </c>
      <c r="F8" s="4">
        <v>38677</v>
      </c>
      <c r="G8" s="106">
        <v>0.79230170435922653</v>
      </c>
      <c r="H8" s="4">
        <v>50266</v>
      </c>
      <c r="I8" s="4">
        <v>43322</v>
      </c>
      <c r="J8" s="106">
        <v>0.86185493176302075</v>
      </c>
    </row>
    <row r="9" spans="1:10" x14ac:dyDescent="0.25">
      <c r="A9" s="102" t="s">
        <v>31</v>
      </c>
      <c r="B9" s="4">
        <v>47454</v>
      </c>
      <c r="C9" s="4">
        <v>30513</v>
      </c>
      <c r="D9" s="106">
        <v>0.64300164369705404</v>
      </c>
      <c r="E9" s="4">
        <v>48048</v>
      </c>
      <c r="F9" s="4">
        <v>37538</v>
      </c>
      <c r="G9" s="106">
        <v>0.78126040626040627</v>
      </c>
      <c r="H9" s="4">
        <v>49931</v>
      </c>
      <c r="I9" s="4">
        <v>42747</v>
      </c>
      <c r="J9" s="106">
        <v>0.85612144759768483</v>
      </c>
    </row>
    <row r="10" spans="1:10" x14ac:dyDescent="0.25">
      <c r="A10" s="102" t="s">
        <v>32</v>
      </c>
      <c r="B10" s="4">
        <v>48126</v>
      </c>
      <c r="C10" s="4">
        <v>30869</v>
      </c>
      <c r="D10" s="106">
        <v>0.64142043801687243</v>
      </c>
      <c r="E10" s="4">
        <v>47246</v>
      </c>
      <c r="F10" s="4">
        <v>36488</v>
      </c>
      <c r="G10" s="106">
        <v>0.77229818397324645</v>
      </c>
      <c r="H10" s="4">
        <v>49356</v>
      </c>
      <c r="I10" s="4">
        <v>41931</v>
      </c>
      <c r="J10" s="106">
        <v>0.84956236323851209</v>
      </c>
    </row>
    <row r="11" spans="1:10" x14ac:dyDescent="0.25">
      <c r="A11" s="102" t="s">
        <v>33</v>
      </c>
      <c r="B11" s="4">
        <v>49511</v>
      </c>
      <c r="C11" s="4">
        <v>31641</v>
      </c>
      <c r="D11" s="106">
        <v>0.63907010563309163</v>
      </c>
      <c r="E11" s="4">
        <v>47447</v>
      </c>
      <c r="F11" s="4">
        <v>36558</v>
      </c>
      <c r="G11" s="106">
        <v>0.7705018230868127</v>
      </c>
      <c r="H11" s="4">
        <v>48895</v>
      </c>
      <c r="I11" s="4">
        <v>41197</v>
      </c>
      <c r="J11" s="106">
        <v>0.84256058901728192</v>
      </c>
    </row>
    <row r="12" spans="1:10" x14ac:dyDescent="0.25">
      <c r="A12" s="102" t="s">
        <v>34</v>
      </c>
      <c r="B12" s="4">
        <v>49426</v>
      </c>
      <c r="C12" s="4">
        <v>31519</v>
      </c>
      <c r="D12" s="106">
        <v>0.63770080524420347</v>
      </c>
      <c r="E12" s="4">
        <v>48288</v>
      </c>
      <c r="F12" s="4">
        <v>37086</v>
      </c>
      <c r="G12" s="106">
        <v>0.76801689860834987</v>
      </c>
      <c r="H12" s="4">
        <v>48014</v>
      </c>
      <c r="I12" s="4">
        <v>39962</v>
      </c>
      <c r="J12" s="106">
        <v>0.832298912817095</v>
      </c>
    </row>
    <row r="13" spans="1:10" x14ac:dyDescent="0.25">
      <c r="A13" s="102" t="s">
        <v>35</v>
      </c>
      <c r="B13" s="4">
        <v>49580</v>
      </c>
      <c r="C13" s="4">
        <v>31537</v>
      </c>
      <c r="D13" s="106">
        <v>0.63608309802339658</v>
      </c>
      <c r="E13" s="4">
        <v>49109</v>
      </c>
      <c r="F13" s="4">
        <v>37594</v>
      </c>
      <c r="G13" s="106">
        <v>0.76552159481968673</v>
      </c>
      <c r="H13" s="4">
        <v>47246</v>
      </c>
      <c r="I13" s="4">
        <v>38989</v>
      </c>
      <c r="J13" s="106">
        <v>0.82523388223341654</v>
      </c>
    </row>
    <row r="14" spans="1:10" x14ac:dyDescent="0.25">
      <c r="A14" s="102" t="s">
        <v>36</v>
      </c>
      <c r="B14" s="4">
        <v>50189</v>
      </c>
      <c r="C14" s="4">
        <v>31742</v>
      </c>
      <c r="D14" s="106">
        <v>0.63244934148917098</v>
      </c>
      <c r="E14" s="4">
        <v>49449</v>
      </c>
      <c r="F14" s="4">
        <v>37782</v>
      </c>
      <c r="G14" s="106">
        <v>0.76405994054480375</v>
      </c>
      <c r="H14" s="4">
        <v>47429</v>
      </c>
      <c r="I14" s="4">
        <v>39006</v>
      </c>
      <c r="J14" s="106">
        <v>0.82240823125092255</v>
      </c>
    </row>
    <row r="15" spans="1:10" x14ac:dyDescent="0.25">
      <c r="A15" s="102" t="s">
        <v>37</v>
      </c>
      <c r="B15" s="4">
        <v>50309</v>
      </c>
      <c r="C15" s="4">
        <v>31565</v>
      </c>
      <c r="D15" s="106">
        <v>0.62742252877218785</v>
      </c>
      <c r="E15" s="4">
        <v>49586</v>
      </c>
      <c r="F15" s="4">
        <v>37750</v>
      </c>
      <c r="G15" s="106">
        <v>0.76130359375630219</v>
      </c>
      <c r="H15" s="4">
        <v>48145</v>
      </c>
      <c r="I15" s="4">
        <v>39404</v>
      </c>
      <c r="J15" s="106">
        <v>0.81844428289542004</v>
      </c>
    </row>
    <row r="16" spans="1:10" x14ac:dyDescent="0.25">
      <c r="A16" s="102" t="s">
        <v>38</v>
      </c>
      <c r="B16" s="4">
        <v>50649</v>
      </c>
      <c r="C16" s="4">
        <v>31451</v>
      </c>
      <c r="D16" s="106">
        <v>0.62095993997907162</v>
      </c>
      <c r="E16" s="4">
        <v>50117</v>
      </c>
      <c r="F16" s="4">
        <v>37924</v>
      </c>
      <c r="G16" s="106">
        <v>0.75670930023744443</v>
      </c>
      <c r="H16" s="4">
        <v>49327</v>
      </c>
      <c r="I16" s="4">
        <v>40171</v>
      </c>
      <c r="J16" s="106">
        <v>0.81438157601313688</v>
      </c>
    </row>
  </sheetData>
  <mergeCells count="5">
    <mergeCell ref="B2:D2"/>
    <mergeCell ref="E2:G2"/>
    <mergeCell ref="H2:J2"/>
    <mergeCell ref="B1:J1"/>
    <mergeCell ref="A1:A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workbookViewId="0">
      <selection activeCell="T32" sqref="T32"/>
    </sheetView>
  </sheetViews>
  <sheetFormatPr defaultRowHeight="15" x14ac:dyDescent="0.25"/>
  <cols>
    <col min="1" max="1" width="63.140625" bestFit="1" customWidth="1"/>
    <col min="2" max="2" width="15.28515625" customWidth="1"/>
    <col min="3" max="3" width="16" customWidth="1"/>
    <col min="4" max="4" width="10.5703125" bestFit="1" customWidth="1"/>
    <col min="5" max="5" width="14.5703125" customWidth="1"/>
    <col min="6" max="6" width="14.85546875" customWidth="1"/>
    <col min="7" max="7" width="10.5703125" bestFit="1" customWidth="1"/>
    <col min="8" max="8" width="16.5703125" customWidth="1"/>
    <col min="9" max="9" width="15.140625" customWidth="1"/>
    <col min="10" max="10" width="10.5703125" bestFit="1" customWidth="1"/>
  </cols>
  <sheetData>
    <row r="1" spans="1:15" ht="14.45" customHeight="1" x14ac:dyDescent="0.25">
      <c r="A1" s="265" t="s">
        <v>100</v>
      </c>
      <c r="B1" s="261" t="s">
        <v>101</v>
      </c>
      <c r="C1" s="261"/>
      <c r="D1" s="261"/>
      <c r="E1" s="261"/>
      <c r="F1" s="261"/>
      <c r="G1" s="261"/>
      <c r="H1" s="261"/>
      <c r="I1" s="261"/>
      <c r="J1" s="261"/>
      <c r="K1" s="190"/>
      <c r="L1" s="190"/>
      <c r="M1" s="190"/>
      <c r="N1" s="190"/>
      <c r="O1" s="190"/>
    </row>
    <row r="2" spans="1:15" x14ac:dyDescent="0.25">
      <c r="A2" s="266"/>
      <c r="B2" s="260" t="s">
        <v>94</v>
      </c>
      <c r="C2" s="260"/>
      <c r="D2" s="260"/>
      <c r="E2" s="260" t="s">
        <v>95</v>
      </c>
      <c r="F2" s="260"/>
      <c r="G2" s="260"/>
      <c r="H2" s="260" t="s">
        <v>96</v>
      </c>
      <c r="I2" s="260"/>
      <c r="J2" s="260"/>
      <c r="K2" s="190"/>
      <c r="L2" s="190"/>
      <c r="M2" s="190"/>
      <c r="N2" s="190"/>
      <c r="O2" s="190"/>
    </row>
    <row r="3" spans="1:15" s="1" customFormat="1" ht="30" x14ac:dyDescent="0.25">
      <c r="A3" s="267"/>
      <c r="B3" s="200" t="s">
        <v>102</v>
      </c>
      <c r="C3" s="200" t="s">
        <v>103</v>
      </c>
      <c r="D3" s="200" t="s">
        <v>104</v>
      </c>
      <c r="E3" s="200" t="s">
        <v>105</v>
      </c>
      <c r="F3" s="200" t="s">
        <v>106</v>
      </c>
      <c r="G3" s="200" t="s">
        <v>107</v>
      </c>
      <c r="H3" s="200" t="s">
        <v>108</v>
      </c>
      <c r="I3" s="200" t="s">
        <v>109</v>
      </c>
      <c r="J3" s="200" t="s">
        <v>110</v>
      </c>
    </row>
    <row r="4" spans="1:15" x14ac:dyDescent="0.25">
      <c r="A4" s="195" t="s">
        <v>111</v>
      </c>
      <c r="B4" s="4">
        <v>1289</v>
      </c>
      <c r="C4" s="4">
        <v>730</v>
      </c>
      <c r="D4" s="106">
        <v>0.5663304887509697</v>
      </c>
      <c r="E4" s="4">
        <v>1299</v>
      </c>
      <c r="F4" s="4">
        <v>946</v>
      </c>
      <c r="G4" s="106">
        <v>0.72825250192455726</v>
      </c>
      <c r="H4" s="4">
        <v>1294</v>
      </c>
      <c r="I4" s="4">
        <v>1046</v>
      </c>
      <c r="J4" s="106">
        <v>0.80834621329211742</v>
      </c>
      <c r="K4" s="190"/>
      <c r="L4" s="190"/>
      <c r="M4" s="190"/>
      <c r="N4" s="190"/>
      <c r="O4" s="190"/>
    </row>
    <row r="5" spans="1:15" x14ac:dyDescent="0.25">
      <c r="A5" s="195" t="s">
        <v>112</v>
      </c>
      <c r="B5" s="4">
        <v>620</v>
      </c>
      <c r="C5" s="4">
        <v>334</v>
      </c>
      <c r="D5" s="106">
        <v>0.53870967741935483</v>
      </c>
      <c r="E5" s="4">
        <v>659</v>
      </c>
      <c r="F5" s="4">
        <v>396</v>
      </c>
      <c r="G5" s="106">
        <v>0.60091047040971179</v>
      </c>
      <c r="H5" s="4">
        <v>680</v>
      </c>
      <c r="I5" s="4">
        <v>436</v>
      </c>
      <c r="J5" s="106">
        <v>0.64117647058823535</v>
      </c>
      <c r="K5" s="190"/>
      <c r="L5" s="190"/>
      <c r="M5" s="190"/>
      <c r="N5" s="190"/>
      <c r="O5" s="190"/>
    </row>
    <row r="6" spans="1:15" x14ac:dyDescent="0.25">
      <c r="A6" s="195" t="s">
        <v>113</v>
      </c>
      <c r="B6" s="4">
        <v>5457</v>
      </c>
      <c r="C6" s="4">
        <v>3363</v>
      </c>
      <c r="D6" s="106">
        <v>0.61627267729521717</v>
      </c>
      <c r="E6" s="4">
        <v>5509</v>
      </c>
      <c r="F6" s="4">
        <v>4173</v>
      </c>
      <c r="G6" s="106">
        <v>0.75748774732256308</v>
      </c>
      <c r="H6" s="4">
        <v>5513</v>
      </c>
      <c r="I6" s="4">
        <v>4479</v>
      </c>
      <c r="J6" s="106">
        <v>0.81244331579902052</v>
      </c>
      <c r="K6" s="190"/>
      <c r="L6" s="190"/>
      <c r="M6" s="190"/>
      <c r="N6" s="190"/>
      <c r="O6" s="190"/>
    </row>
    <row r="7" spans="1:15" x14ac:dyDescent="0.25">
      <c r="A7" s="195" t="s">
        <v>114</v>
      </c>
      <c r="B7" s="4">
        <v>426</v>
      </c>
      <c r="C7" s="4">
        <v>263</v>
      </c>
      <c r="D7" s="106">
        <v>0.61737089201877937</v>
      </c>
      <c r="E7" s="4">
        <v>425</v>
      </c>
      <c r="F7" s="4">
        <v>320</v>
      </c>
      <c r="G7" s="106">
        <v>0.75294117647058834</v>
      </c>
      <c r="H7" s="4">
        <v>435</v>
      </c>
      <c r="I7" s="4">
        <v>356</v>
      </c>
      <c r="J7" s="106">
        <v>0.81839080459770119</v>
      </c>
      <c r="K7" s="190"/>
      <c r="L7" s="190"/>
      <c r="M7" s="190"/>
      <c r="N7" s="190"/>
      <c r="O7" s="190"/>
    </row>
    <row r="8" spans="1:15" x14ac:dyDescent="0.25">
      <c r="A8" s="195" t="s">
        <v>115</v>
      </c>
      <c r="B8" s="4">
        <v>6150</v>
      </c>
      <c r="C8" s="4">
        <v>3145</v>
      </c>
      <c r="D8" s="106">
        <v>0.51138211382113818</v>
      </c>
      <c r="E8" s="4">
        <v>5961</v>
      </c>
      <c r="F8" s="4">
        <v>3950</v>
      </c>
      <c r="G8" s="106">
        <v>0.66264049656097967</v>
      </c>
      <c r="H8" s="4">
        <v>5893</v>
      </c>
      <c r="I8" s="4">
        <v>4436</v>
      </c>
      <c r="J8" s="106">
        <v>0.75275750890887483</v>
      </c>
      <c r="K8" s="190"/>
      <c r="L8" s="190"/>
      <c r="M8" s="190"/>
      <c r="N8" s="190"/>
      <c r="O8" s="7"/>
    </row>
    <row r="9" spans="1:15" x14ac:dyDescent="0.25">
      <c r="A9" s="195" t="s">
        <v>116</v>
      </c>
      <c r="B9" s="4">
        <v>2279</v>
      </c>
      <c r="C9" s="4">
        <v>1354</v>
      </c>
      <c r="D9" s="106">
        <v>0.59412022817025012</v>
      </c>
      <c r="E9" s="4">
        <v>2332</v>
      </c>
      <c r="F9" s="4">
        <v>1712</v>
      </c>
      <c r="G9" s="106">
        <v>0.73413379073756424</v>
      </c>
      <c r="H9" s="4">
        <v>2324</v>
      </c>
      <c r="I9" s="4">
        <v>1833</v>
      </c>
      <c r="J9" s="106">
        <v>0.78872633390705682</v>
      </c>
      <c r="K9" s="190"/>
      <c r="L9" s="190"/>
      <c r="M9" s="190"/>
      <c r="N9" s="190"/>
      <c r="O9" s="7"/>
    </row>
    <row r="10" spans="1:15" x14ac:dyDescent="0.25">
      <c r="A10" s="195" t="s">
        <v>117</v>
      </c>
      <c r="B10" s="4">
        <v>3220</v>
      </c>
      <c r="C10" s="4">
        <v>1965</v>
      </c>
      <c r="D10" s="106">
        <v>0.61024844720496896</v>
      </c>
      <c r="E10" s="4">
        <v>3199</v>
      </c>
      <c r="F10" s="4">
        <v>2343</v>
      </c>
      <c r="G10" s="106">
        <v>0.73241638011878707</v>
      </c>
      <c r="H10" s="4">
        <v>3180</v>
      </c>
      <c r="I10" s="4">
        <v>2515</v>
      </c>
      <c r="J10" s="106">
        <v>0.79088050314465408</v>
      </c>
      <c r="K10" s="190"/>
      <c r="L10" s="190"/>
      <c r="M10" s="190"/>
      <c r="N10" s="190"/>
      <c r="O10" s="190"/>
    </row>
    <row r="11" spans="1:15" x14ac:dyDescent="0.25">
      <c r="A11" s="195" t="s">
        <v>118</v>
      </c>
      <c r="B11" s="4">
        <v>3491</v>
      </c>
      <c r="C11" s="4">
        <v>2368</v>
      </c>
      <c r="D11" s="106">
        <v>0.67831566886279004</v>
      </c>
      <c r="E11" s="4">
        <v>3445</v>
      </c>
      <c r="F11" s="4">
        <v>2816</v>
      </c>
      <c r="G11" s="106">
        <v>0.81741654571843247</v>
      </c>
      <c r="H11" s="4">
        <v>3332</v>
      </c>
      <c r="I11" s="4">
        <v>2876</v>
      </c>
      <c r="J11" s="106">
        <v>0.86314525810324116</v>
      </c>
      <c r="K11" s="190"/>
      <c r="L11" s="190"/>
      <c r="M11" s="190"/>
      <c r="N11" s="190"/>
      <c r="O11" s="190"/>
    </row>
    <row r="12" spans="1:15" x14ac:dyDescent="0.25">
      <c r="A12" s="195" t="s">
        <v>119</v>
      </c>
      <c r="B12" s="4">
        <v>2688</v>
      </c>
      <c r="C12" s="4">
        <v>1429</v>
      </c>
      <c r="D12" s="106">
        <v>0.53162202380952384</v>
      </c>
      <c r="E12" s="4">
        <v>2673</v>
      </c>
      <c r="F12" s="4">
        <v>1834</v>
      </c>
      <c r="G12" s="106">
        <v>0.68612046389824166</v>
      </c>
      <c r="H12" s="4">
        <v>2762</v>
      </c>
      <c r="I12" s="4">
        <v>2135</v>
      </c>
      <c r="J12" s="106">
        <v>0.77299058653149888</v>
      </c>
      <c r="K12" s="190"/>
      <c r="L12" s="190"/>
      <c r="M12" s="190"/>
      <c r="N12" s="190"/>
      <c r="O12" s="190"/>
    </row>
    <row r="13" spans="1:15" x14ac:dyDescent="0.25">
      <c r="A13" s="195" t="s">
        <v>120</v>
      </c>
      <c r="B13" s="4">
        <v>314</v>
      </c>
      <c r="C13" s="4">
        <v>185</v>
      </c>
      <c r="D13" s="106">
        <v>0.58917197452229297</v>
      </c>
      <c r="E13" s="4">
        <v>296</v>
      </c>
      <c r="F13" s="4">
        <v>219</v>
      </c>
      <c r="G13" s="106">
        <v>0.73986486486486491</v>
      </c>
      <c r="H13" s="4">
        <v>261</v>
      </c>
      <c r="I13" s="4">
        <v>206</v>
      </c>
      <c r="J13" s="106">
        <v>0.78927203065134111</v>
      </c>
      <c r="K13" s="190"/>
      <c r="L13" s="190"/>
      <c r="M13" s="190"/>
      <c r="N13" s="190"/>
      <c r="O13" s="190"/>
    </row>
    <row r="14" spans="1:15" x14ac:dyDescent="0.25">
      <c r="A14" s="195" t="s">
        <v>121</v>
      </c>
      <c r="B14" s="4">
        <v>393</v>
      </c>
      <c r="C14" s="4">
        <v>223</v>
      </c>
      <c r="D14" s="106">
        <v>0.56743002544529264</v>
      </c>
      <c r="E14" s="4">
        <v>385</v>
      </c>
      <c r="F14" s="4">
        <v>254</v>
      </c>
      <c r="G14" s="106">
        <v>0.65974025974025974</v>
      </c>
      <c r="H14" s="4">
        <v>355</v>
      </c>
      <c r="I14" s="4">
        <v>242</v>
      </c>
      <c r="J14" s="106">
        <v>0.68169014084507051</v>
      </c>
      <c r="K14" s="190"/>
      <c r="L14" s="190"/>
      <c r="M14" s="190"/>
      <c r="N14" s="190"/>
      <c r="O14" s="190"/>
    </row>
    <row r="15" spans="1:15" x14ac:dyDescent="0.25">
      <c r="A15" s="195" t="s">
        <v>122</v>
      </c>
      <c r="B15" s="4">
        <v>458</v>
      </c>
      <c r="C15" s="4">
        <v>228</v>
      </c>
      <c r="D15" s="106">
        <v>0.49781659388646282</v>
      </c>
      <c r="E15" s="4">
        <v>428</v>
      </c>
      <c r="F15" s="4">
        <v>279</v>
      </c>
      <c r="G15" s="106">
        <v>0.65186915887850472</v>
      </c>
      <c r="H15" s="4">
        <v>393</v>
      </c>
      <c r="I15" s="4">
        <v>281</v>
      </c>
      <c r="J15" s="106">
        <v>0.71501272264631044</v>
      </c>
      <c r="K15" s="190"/>
      <c r="L15" s="190"/>
      <c r="M15" s="190"/>
      <c r="N15" s="190"/>
      <c r="O15" s="190"/>
    </row>
    <row r="16" spans="1:15" x14ac:dyDescent="0.25">
      <c r="A16" s="195" t="s">
        <v>123</v>
      </c>
      <c r="B16" s="4">
        <v>1497</v>
      </c>
      <c r="C16" s="4">
        <v>945</v>
      </c>
      <c r="D16" s="106">
        <v>0.63126252505010028</v>
      </c>
      <c r="E16" s="4">
        <v>1468</v>
      </c>
      <c r="F16" s="4">
        <v>1112</v>
      </c>
      <c r="G16" s="106">
        <v>0.75749318801089915</v>
      </c>
      <c r="H16" s="4">
        <v>1412</v>
      </c>
      <c r="I16" s="4">
        <v>1132</v>
      </c>
      <c r="J16" s="106">
        <v>0.80169971671388107</v>
      </c>
      <c r="K16" s="190"/>
      <c r="L16" s="190"/>
      <c r="M16" s="190"/>
      <c r="N16" s="190"/>
      <c r="O16" s="190"/>
    </row>
    <row r="17" spans="1:10" x14ac:dyDescent="0.25">
      <c r="A17" s="195" t="s">
        <v>124</v>
      </c>
      <c r="B17" s="4">
        <v>1664</v>
      </c>
      <c r="C17" s="4">
        <v>930</v>
      </c>
      <c r="D17" s="106">
        <v>0.55889423076923073</v>
      </c>
      <c r="E17" s="4">
        <v>1640</v>
      </c>
      <c r="F17" s="4">
        <v>1160</v>
      </c>
      <c r="G17" s="106">
        <v>0.70731707317073167</v>
      </c>
      <c r="H17" s="4">
        <v>1494</v>
      </c>
      <c r="I17" s="4">
        <v>1152</v>
      </c>
      <c r="J17" s="106">
        <v>0.77108433734939763</v>
      </c>
    </row>
    <row r="18" spans="1:10" x14ac:dyDescent="0.25">
      <c r="A18" s="195" t="s">
        <v>125</v>
      </c>
      <c r="B18" s="4">
        <v>3998</v>
      </c>
      <c r="C18" s="4">
        <v>2514</v>
      </c>
      <c r="D18" s="106">
        <v>0.62881440720360182</v>
      </c>
      <c r="E18" s="4">
        <v>4007</v>
      </c>
      <c r="F18" s="4">
        <v>3047</v>
      </c>
      <c r="G18" s="106">
        <v>0.76041926628400303</v>
      </c>
      <c r="H18" s="4">
        <v>3976</v>
      </c>
      <c r="I18" s="4">
        <v>3247</v>
      </c>
      <c r="J18" s="106">
        <v>0.81664989939637822</v>
      </c>
    </row>
    <row r="19" spans="1:10" x14ac:dyDescent="0.25">
      <c r="A19" s="195" t="s">
        <v>126</v>
      </c>
      <c r="B19" s="4">
        <v>5426</v>
      </c>
      <c r="C19" s="4">
        <v>4123</v>
      </c>
      <c r="D19" s="106">
        <v>0.75985993365278293</v>
      </c>
      <c r="E19" s="4">
        <v>5289</v>
      </c>
      <c r="F19" s="4">
        <v>4541</v>
      </c>
      <c r="G19" s="106">
        <v>0.85857439969748539</v>
      </c>
      <c r="H19" s="4">
        <v>5129</v>
      </c>
      <c r="I19" s="4">
        <v>4563</v>
      </c>
      <c r="J19" s="106">
        <v>0.88964710469877173</v>
      </c>
    </row>
    <row r="20" spans="1:10" x14ac:dyDescent="0.25">
      <c r="A20" s="195" t="s">
        <v>127</v>
      </c>
      <c r="B20" s="4">
        <v>9084</v>
      </c>
      <c r="C20" s="4">
        <v>6023</v>
      </c>
      <c r="D20" s="106">
        <v>0.66303390576838395</v>
      </c>
      <c r="E20" s="4">
        <v>8932</v>
      </c>
      <c r="F20" s="4">
        <v>7227</v>
      </c>
      <c r="G20" s="106">
        <v>0.80911330049261077</v>
      </c>
      <c r="H20" s="4">
        <v>8769</v>
      </c>
      <c r="I20" s="4">
        <v>7531</v>
      </c>
      <c r="J20" s="106">
        <v>0.85882084616261833</v>
      </c>
    </row>
    <row r="21" spans="1:10" x14ac:dyDescent="0.25">
      <c r="A21" s="195" t="s">
        <v>128</v>
      </c>
      <c r="B21" s="4">
        <v>844</v>
      </c>
      <c r="C21" s="4">
        <v>529</v>
      </c>
      <c r="D21" s="106">
        <v>0.62677725118483407</v>
      </c>
      <c r="E21" s="4">
        <v>893</v>
      </c>
      <c r="F21" s="4">
        <v>701</v>
      </c>
      <c r="G21" s="106">
        <v>0.78499440089585659</v>
      </c>
      <c r="H21" s="4">
        <v>921</v>
      </c>
      <c r="I21" s="4">
        <v>786</v>
      </c>
      <c r="J21" s="106">
        <v>0.85342019543973957</v>
      </c>
    </row>
    <row r="22" spans="1:10" x14ac:dyDescent="0.25">
      <c r="A22" s="195" t="s">
        <v>129</v>
      </c>
      <c r="B22" s="4">
        <v>1280</v>
      </c>
      <c r="C22" s="4">
        <v>768</v>
      </c>
      <c r="D22" s="106">
        <v>0.6</v>
      </c>
      <c r="E22" s="4">
        <v>1225</v>
      </c>
      <c r="F22" s="4">
        <v>863</v>
      </c>
      <c r="G22" s="106">
        <v>0.70448979591836736</v>
      </c>
      <c r="H22" s="4">
        <v>1174</v>
      </c>
      <c r="I22" s="4">
        <v>902</v>
      </c>
      <c r="J22" s="106">
        <v>0.76831345826235098</v>
      </c>
    </row>
    <row r="23" spans="1:10" x14ac:dyDescent="0.25">
      <c r="A23" s="195" t="s">
        <v>130</v>
      </c>
      <c r="B23" s="4">
        <v>71</v>
      </c>
      <c r="C23" s="4">
        <v>32</v>
      </c>
      <c r="D23" s="132">
        <v>0.45070422535211269</v>
      </c>
      <c r="E23" s="4">
        <v>52</v>
      </c>
      <c r="F23" s="4">
        <v>31</v>
      </c>
      <c r="G23" s="132">
        <v>0.59615384615384615</v>
      </c>
      <c r="H23" s="4">
        <v>30</v>
      </c>
      <c r="I23" s="4">
        <v>17</v>
      </c>
      <c r="J23" s="133" t="s">
        <v>131</v>
      </c>
    </row>
    <row r="24" spans="1:10" x14ac:dyDescent="0.25">
      <c r="A24" s="195" t="s">
        <v>132</v>
      </c>
      <c r="B24" s="4">
        <v>50649</v>
      </c>
      <c r="C24" s="4">
        <v>31451</v>
      </c>
      <c r="D24" s="106">
        <v>0.62095993997907162</v>
      </c>
      <c r="E24" s="4">
        <v>50117</v>
      </c>
      <c r="F24" s="4">
        <v>37924</v>
      </c>
      <c r="G24" s="106">
        <v>0.75670930023744443</v>
      </c>
      <c r="H24" s="4">
        <v>49327</v>
      </c>
      <c r="I24" s="4">
        <v>40171</v>
      </c>
      <c r="J24" s="106">
        <v>0.81438157601313688</v>
      </c>
    </row>
    <row r="26" spans="1:10" x14ac:dyDescent="0.25">
      <c r="A26" s="268" t="s">
        <v>133</v>
      </c>
      <c r="B26" s="269"/>
      <c r="C26" s="269"/>
      <c r="D26" s="269"/>
      <c r="E26" s="269"/>
      <c r="F26" s="269"/>
      <c r="G26" s="269"/>
      <c r="H26" s="269"/>
      <c r="I26" s="269"/>
      <c r="J26" s="270"/>
    </row>
    <row r="27" spans="1:10" x14ac:dyDescent="0.25">
      <c r="A27" s="271" t="s">
        <v>134</v>
      </c>
      <c r="B27" s="272"/>
      <c r="C27" s="272"/>
      <c r="D27" s="272"/>
      <c r="E27" s="272"/>
      <c r="F27" s="272"/>
      <c r="G27" s="272"/>
      <c r="H27" s="272"/>
      <c r="I27" s="272"/>
      <c r="J27" s="273"/>
    </row>
    <row r="28" spans="1:10" x14ac:dyDescent="0.25">
      <c r="A28" s="271" t="s">
        <v>135</v>
      </c>
      <c r="B28" s="272"/>
      <c r="C28" s="272"/>
      <c r="D28" s="272"/>
      <c r="E28" s="272"/>
      <c r="F28" s="272"/>
      <c r="G28" s="272"/>
      <c r="H28" s="272"/>
      <c r="I28" s="272"/>
      <c r="J28" s="273"/>
    </row>
    <row r="29" spans="1:10" x14ac:dyDescent="0.25">
      <c r="A29" s="271" t="s">
        <v>136</v>
      </c>
      <c r="B29" s="272"/>
      <c r="C29" s="272"/>
      <c r="D29" s="272"/>
      <c r="E29" s="272"/>
      <c r="F29" s="272"/>
      <c r="G29" s="272"/>
      <c r="H29" s="272"/>
      <c r="I29" s="272"/>
      <c r="J29" s="273"/>
    </row>
    <row r="30" spans="1:10" x14ac:dyDescent="0.25">
      <c r="A30" s="271" t="s">
        <v>137</v>
      </c>
      <c r="B30" s="272"/>
      <c r="C30" s="272"/>
      <c r="D30" s="272"/>
      <c r="E30" s="272"/>
      <c r="F30" s="272"/>
      <c r="G30" s="272"/>
      <c r="H30" s="272"/>
      <c r="I30" s="272"/>
      <c r="J30" s="273"/>
    </row>
    <row r="31" spans="1:10" x14ac:dyDescent="0.25">
      <c r="A31" s="271" t="s">
        <v>138</v>
      </c>
      <c r="B31" s="272"/>
      <c r="C31" s="272"/>
      <c r="D31" s="272"/>
      <c r="E31" s="272"/>
      <c r="F31" s="272"/>
      <c r="G31" s="272"/>
      <c r="H31" s="272"/>
      <c r="I31" s="272"/>
      <c r="J31" s="273"/>
    </row>
    <row r="32" spans="1:10" x14ac:dyDescent="0.25">
      <c r="A32" s="271" t="s">
        <v>139</v>
      </c>
      <c r="B32" s="272"/>
      <c r="C32" s="272"/>
      <c r="D32" s="272"/>
      <c r="E32" s="272"/>
      <c r="F32" s="272"/>
      <c r="G32" s="272"/>
      <c r="H32" s="272"/>
      <c r="I32" s="272"/>
      <c r="J32" s="273"/>
    </row>
    <row r="33" spans="1:10" x14ac:dyDescent="0.25">
      <c r="A33" s="271" t="s">
        <v>140</v>
      </c>
      <c r="B33" s="272"/>
      <c r="C33" s="272"/>
      <c r="D33" s="272"/>
      <c r="E33" s="272"/>
      <c r="F33" s="272"/>
      <c r="G33" s="272"/>
      <c r="H33" s="272"/>
      <c r="I33" s="272"/>
      <c r="J33" s="273"/>
    </row>
    <row r="34" spans="1:10" x14ac:dyDescent="0.25">
      <c r="A34" s="271" t="s">
        <v>141</v>
      </c>
      <c r="B34" s="272"/>
      <c r="C34" s="272"/>
      <c r="D34" s="272"/>
      <c r="E34" s="272"/>
      <c r="F34" s="272"/>
      <c r="G34" s="272"/>
      <c r="H34" s="272"/>
      <c r="I34" s="272"/>
      <c r="J34" s="273"/>
    </row>
    <row r="35" spans="1:10" x14ac:dyDescent="0.25">
      <c r="A35" s="271" t="s">
        <v>142</v>
      </c>
      <c r="B35" s="272"/>
      <c r="C35" s="272"/>
      <c r="D35" s="272"/>
      <c r="E35" s="272"/>
      <c r="F35" s="272"/>
      <c r="G35" s="272"/>
      <c r="H35" s="272"/>
      <c r="I35" s="272"/>
      <c r="J35" s="273"/>
    </row>
    <row r="36" spans="1:10" x14ac:dyDescent="0.25">
      <c r="A36" s="103"/>
      <c r="B36" s="103"/>
      <c r="C36" s="103"/>
      <c r="D36" s="103"/>
      <c r="E36" s="103"/>
      <c r="F36" s="103"/>
      <c r="G36" s="103"/>
      <c r="H36" s="103"/>
      <c r="I36" s="103"/>
      <c r="J36" s="103"/>
    </row>
    <row r="37" spans="1:10" x14ac:dyDescent="0.25">
      <c r="A37" s="268" t="s">
        <v>143</v>
      </c>
      <c r="B37" s="269"/>
      <c r="C37" s="269"/>
      <c r="D37" s="269"/>
      <c r="E37" s="269"/>
      <c r="F37" s="269"/>
      <c r="G37" s="269"/>
      <c r="H37" s="269"/>
      <c r="I37" s="269"/>
      <c r="J37" s="270"/>
    </row>
    <row r="38" spans="1:10" x14ac:dyDescent="0.25">
      <c r="A38" s="103"/>
      <c r="B38" s="103"/>
      <c r="C38" s="103"/>
      <c r="D38" s="103"/>
      <c r="E38" s="103"/>
      <c r="F38" s="103"/>
      <c r="G38" s="103"/>
      <c r="H38" s="103"/>
      <c r="I38" s="103"/>
      <c r="J38" s="103"/>
    </row>
  </sheetData>
  <sortState xmlns:xlrd2="http://schemas.microsoft.com/office/spreadsheetml/2017/richdata2" ref="A4:J22">
    <sortCondition ref="A4:A22"/>
  </sortState>
  <mergeCells count="16">
    <mergeCell ref="A37:J37"/>
    <mergeCell ref="A31:J31"/>
    <mergeCell ref="A32:J32"/>
    <mergeCell ref="A33:J33"/>
    <mergeCell ref="A34:J34"/>
    <mergeCell ref="A35:J35"/>
    <mergeCell ref="A26:J26"/>
    <mergeCell ref="A27:J27"/>
    <mergeCell ref="A28:J28"/>
    <mergeCell ref="A29:J29"/>
    <mergeCell ref="A30:J30"/>
    <mergeCell ref="B2:D2"/>
    <mergeCell ref="E2:G2"/>
    <mergeCell ref="H2:J2"/>
    <mergeCell ref="B1:J1"/>
    <mergeCell ref="A1:A3"/>
  </mergeCells>
  <pageMargins left="0.7" right="0.7" top="0.75" bottom="0.75" header="0.3" footer="0.3"/>
  <pageSetup paperSize="9" scale="83"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2923-C0C9-416E-8D5C-1FC739DFE16C}">
  <dimension ref="A1:P16"/>
  <sheetViews>
    <sheetView workbookViewId="0">
      <selection activeCell="T32" sqref="T32"/>
    </sheetView>
  </sheetViews>
  <sheetFormatPr defaultColWidth="8.7109375" defaultRowHeight="15" x14ac:dyDescent="0.25"/>
  <cols>
    <col min="1" max="1" width="10" style="28" customWidth="1"/>
    <col min="2" max="16" width="14.5703125" style="28" customWidth="1"/>
    <col min="17" max="16384" width="8.7109375" style="28"/>
  </cols>
  <sheetData>
    <row r="1" spans="1:16" x14ac:dyDescent="0.25">
      <c r="A1" s="274"/>
      <c r="B1" s="276" t="s">
        <v>144</v>
      </c>
      <c r="C1" s="277"/>
      <c r="D1" s="277"/>
      <c r="E1" s="277"/>
      <c r="F1" s="277"/>
      <c r="G1" s="277"/>
      <c r="H1" s="277"/>
      <c r="I1" s="277"/>
      <c r="J1" s="277"/>
      <c r="K1" s="277"/>
      <c r="L1" s="277"/>
      <c r="M1" s="277"/>
      <c r="N1" s="277"/>
      <c r="O1" s="277"/>
      <c r="P1" s="277"/>
    </row>
    <row r="2" spans="1:16" x14ac:dyDescent="0.25">
      <c r="A2" s="274"/>
      <c r="B2" s="278" t="s">
        <v>94</v>
      </c>
      <c r="C2" s="279"/>
      <c r="D2" s="279"/>
      <c r="E2" s="279"/>
      <c r="F2" s="280"/>
      <c r="G2" s="281" t="s">
        <v>95</v>
      </c>
      <c r="H2" s="279"/>
      <c r="I2" s="279"/>
      <c r="J2" s="279"/>
      <c r="K2" s="280"/>
      <c r="L2" s="279" t="s">
        <v>96</v>
      </c>
      <c r="M2" s="279"/>
      <c r="N2" s="279"/>
      <c r="O2" s="279"/>
      <c r="P2" s="282"/>
    </row>
    <row r="3" spans="1:16" ht="60" x14ac:dyDescent="0.25">
      <c r="A3" s="275"/>
      <c r="B3" s="161" t="s">
        <v>3</v>
      </c>
      <c r="C3" s="161" t="s">
        <v>145</v>
      </c>
      <c r="D3" s="161" t="s">
        <v>5</v>
      </c>
      <c r="E3" s="161" t="s">
        <v>146</v>
      </c>
      <c r="F3" s="162" t="s">
        <v>147</v>
      </c>
      <c r="G3" s="164" t="s">
        <v>3</v>
      </c>
      <c r="H3" s="164" t="s">
        <v>145</v>
      </c>
      <c r="I3" s="164" t="s">
        <v>5</v>
      </c>
      <c r="J3" s="164" t="s">
        <v>146</v>
      </c>
      <c r="K3" s="164" t="s">
        <v>147</v>
      </c>
      <c r="L3" s="233" t="s">
        <v>3</v>
      </c>
      <c r="M3" s="233" t="s">
        <v>145</v>
      </c>
      <c r="N3" s="233" t="s">
        <v>5</v>
      </c>
      <c r="O3" s="233" t="s">
        <v>146</v>
      </c>
      <c r="P3" s="233" t="s">
        <v>147</v>
      </c>
    </row>
    <row r="4" spans="1:16" x14ac:dyDescent="0.25">
      <c r="A4" s="167">
        <v>43344</v>
      </c>
      <c r="B4" s="106">
        <v>0.81694277230614465</v>
      </c>
      <c r="C4" s="106">
        <v>0.850506813452373</v>
      </c>
      <c r="D4" s="106">
        <v>0.86658086658086653</v>
      </c>
      <c r="E4" s="106">
        <v>0.88907363420427554</v>
      </c>
      <c r="F4" s="163">
        <v>0.83276231496285658</v>
      </c>
      <c r="G4" s="165">
        <v>0.90310573265118721</v>
      </c>
      <c r="H4" s="106">
        <v>0.90912148526839764</v>
      </c>
      <c r="I4" s="106">
        <v>0.91525670945157522</v>
      </c>
      <c r="J4" s="106">
        <v>0.91638915318744052</v>
      </c>
      <c r="K4" s="163">
        <v>0.90622736352262001</v>
      </c>
      <c r="L4" s="166">
        <v>0.92902502185494917</v>
      </c>
      <c r="M4" s="106">
        <v>0.92596335219617354</v>
      </c>
      <c r="N4" s="106">
        <v>0.92754919499105548</v>
      </c>
      <c r="O4" s="106">
        <v>0.91987709761285752</v>
      </c>
      <c r="P4" s="106">
        <v>0.92756037554748971</v>
      </c>
    </row>
    <row r="5" spans="1:16" x14ac:dyDescent="0.25">
      <c r="A5" s="167">
        <v>43374</v>
      </c>
      <c r="B5" s="106">
        <v>0.81087059053133181</v>
      </c>
      <c r="C5" s="106">
        <v>0.85566664429980543</v>
      </c>
      <c r="D5" s="106">
        <v>0.86341533180778041</v>
      </c>
      <c r="E5" s="106">
        <v>0.88841303830597196</v>
      </c>
      <c r="F5" s="163">
        <v>0.82924783196060492</v>
      </c>
      <c r="G5" s="165">
        <v>0.89888261795943591</v>
      </c>
      <c r="H5" s="106">
        <v>0.90972035493412207</v>
      </c>
      <c r="I5" s="106">
        <v>0.91166738598762764</v>
      </c>
      <c r="J5" s="106">
        <v>0.91687301025822421</v>
      </c>
      <c r="K5" s="163">
        <v>0.90326938370864251</v>
      </c>
      <c r="L5" s="166">
        <v>0.92794749049992598</v>
      </c>
      <c r="M5" s="106">
        <v>0.92626851665661236</v>
      </c>
      <c r="N5" s="106">
        <v>0.92908849165312457</v>
      </c>
      <c r="O5" s="106">
        <v>0.92071428571428571</v>
      </c>
      <c r="P5" s="106">
        <v>0.92708826215654128</v>
      </c>
    </row>
    <row r="6" spans="1:16" x14ac:dyDescent="0.25">
      <c r="A6" s="167">
        <v>43405</v>
      </c>
      <c r="B6" s="106">
        <v>0.80504951607466735</v>
      </c>
      <c r="C6" s="106">
        <v>0.85461507988907959</v>
      </c>
      <c r="D6" s="106">
        <v>0.85843667270447266</v>
      </c>
      <c r="E6" s="106">
        <v>0.88528855250709559</v>
      </c>
      <c r="F6" s="163">
        <v>0.82452031542081172</v>
      </c>
      <c r="G6" s="165">
        <v>0.89291425064203001</v>
      </c>
      <c r="H6" s="106">
        <v>0.90912738214643929</v>
      </c>
      <c r="I6" s="106">
        <v>0.90883190883190879</v>
      </c>
      <c r="J6" s="106">
        <v>0.91512784090909094</v>
      </c>
      <c r="K6" s="163">
        <v>0.8987827066366314</v>
      </c>
      <c r="L6" s="166">
        <v>0.9271898019785737</v>
      </c>
      <c r="M6" s="106">
        <v>0.92760241773002028</v>
      </c>
      <c r="N6" s="106">
        <v>0.92606203145671029</v>
      </c>
      <c r="O6" s="106">
        <v>0.92178571428571432</v>
      </c>
      <c r="P6" s="106">
        <v>0.92667442831096369</v>
      </c>
    </row>
    <row r="7" spans="1:16" x14ac:dyDescent="0.25">
      <c r="A7" s="167">
        <v>43435</v>
      </c>
      <c r="B7" s="106">
        <v>0.79899513620238538</v>
      </c>
      <c r="C7" s="106">
        <v>0.85669761273209544</v>
      </c>
      <c r="D7" s="106">
        <v>0.85789913624965175</v>
      </c>
      <c r="E7" s="106">
        <v>0.88208724592891952</v>
      </c>
      <c r="F7" s="163">
        <v>0.82042208071594525</v>
      </c>
      <c r="G7" s="165">
        <v>0.88797489961471554</v>
      </c>
      <c r="H7" s="106">
        <v>0.91126325681299503</v>
      </c>
      <c r="I7" s="106">
        <v>0.90555237550085865</v>
      </c>
      <c r="J7" s="106">
        <v>0.91518761167361529</v>
      </c>
      <c r="K7" s="163">
        <v>0.89558141054970908</v>
      </c>
      <c r="L7" s="166">
        <v>0.92627574445756267</v>
      </c>
      <c r="M7" s="106">
        <v>0.92775460782994756</v>
      </c>
      <c r="N7" s="106">
        <v>0.92473745624270709</v>
      </c>
      <c r="O7" s="106">
        <v>0.92423882017126546</v>
      </c>
      <c r="P7" s="106">
        <v>0.92621331518756722</v>
      </c>
    </row>
    <row r="8" spans="1:16" x14ac:dyDescent="0.25">
      <c r="A8" s="167">
        <v>43466</v>
      </c>
      <c r="B8" s="106">
        <v>0.79333704381012948</v>
      </c>
      <c r="C8" s="106">
        <v>0.85679306465488714</v>
      </c>
      <c r="D8" s="106">
        <v>0.85454296661193208</v>
      </c>
      <c r="E8" s="106">
        <v>0.87905987953230191</v>
      </c>
      <c r="F8" s="163">
        <v>0.81607319960328883</v>
      </c>
      <c r="G8" s="165">
        <v>0.88423333065874987</v>
      </c>
      <c r="H8" s="106">
        <v>0.90947479546054366</v>
      </c>
      <c r="I8" s="106">
        <v>0.90091717620900502</v>
      </c>
      <c r="J8" s="106">
        <v>0.91253541076487255</v>
      </c>
      <c r="K8" s="163">
        <v>0.89220412501744706</v>
      </c>
      <c r="L8" s="166">
        <v>0.9237894052648683</v>
      </c>
      <c r="M8" s="106">
        <v>0.92676699811878527</v>
      </c>
      <c r="N8" s="106">
        <v>0.92266781658760955</v>
      </c>
      <c r="O8" s="106">
        <v>0.92407451072860169</v>
      </c>
      <c r="P8" s="106">
        <v>0.92421323057161198</v>
      </c>
    </row>
    <row r="9" spans="1:16" x14ac:dyDescent="0.25">
      <c r="A9" s="167">
        <v>43497</v>
      </c>
      <c r="B9" s="106">
        <v>0.78876607335149174</v>
      </c>
      <c r="C9" s="106">
        <v>0.85661667982109968</v>
      </c>
      <c r="D9" s="106">
        <v>0.85201733008394265</v>
      </c>
      <c r="E9" s="106">
        <v>0.87652710236033682</v>
      </c>
      <c r="F9" s="163">
        <v>0.81253915832174062</v>
      </c>
      <c r="G9" s="165">
        <v>0.87956356189805773</v>
      </c>
      <c r="H9" s="106">
        <v>0.91010715703135336</v>
      </c>
      <c r="I9" s="106">
        <v>0.89970869746150661</v>
      </c>
      <c r="J9" s="106">
        <v>0.91107957904694337</v>
      </c>
      <c r="K9" s="163">
        <v>0.88892700182227458</v>
      </c>
      <c r="L9" s="166">
        <v>0.92006203754563964</v>
      </c>
      <c r="M9" s="106">
        <v>0.92468871334850711</v>
      </c>
      <c r="N9" s="106">
        <v>0.91977771444856071</v>
      </c>
      <c r="O9" s="106">
        <v>0.92131108744527279</v>
      </c>
      <c r="P9" s="106">
        <v>0.920903526352852</v>
      </c>
    </row>
    <row r="10" spans="1:16" x14ac:dyDescent="0.25">
      <c r="A10" s="167">
        <v>43525</v>
      </c>
      <c r="B10" s="106">
        <v>0.78613153626930765</v>
      </c>
      <c r="C10" s="106">
        <v>0.85255025207883195</v>
      </c>
      <c r="D10" s="106">
        <v>0.85003362474781441</v>
      </c>
      <c r="E10" s="106">
        <v>0.87409602845287493</v>
      </c>
      <c r="F10" s="163">
        <v>0.80970693261774462</v>
      </c>
      <c r="G10" s="165">
        <v>0.87624434750651137</v>
      </c>
      <c r="H10" s="106">
        <v>0.91008174386920981</v>
      </c>
      <c r="I10" s="106">
        <v>0.89643790400220047</v>
      </c>
      <c r="J10" s="106">
        <v>0.90832442702766891</v>
      </c>
      <c r="K10" s="163">
        <v>0.88616832043891047</v>
      </c>
      <c r="L10" s="166">
        <v>0.91684154018837538</v>
      </c>
      <c r="M10" s="106">
        <v>0.92557983193277316</v>
      </c>
      <c r="N10" s="106">
        <v>0.91714367487120763</v>
      </c>
      <c r="O10" s="106">
        <v>0.92162001191185228</v>
      </c>
      <c r="P10" s="106">
        <v>0.91871886276177084</v>
      </c>
    </row>
    <row r="11" spans="1:16" x14ac:dyDescent="0.25">
      <c r="A11" s="167">
        <v>43556</v>
      </c>
      <c r="B11" s="106">
        <v>0.78378295099141848</v>
      </c>
      <c r="C11" s="106">
        <v>0.84711438923395443</v>
      </c>
      <c r="D11" s="106">
        <v>0.84782319265077888</v>
      </c>
      <c r="E11" s="106">
        <v>0.87064327485380122</v>
      </c>
      <c r="F11" s="163">
        <v>0.80662490666224185</v>
      </c>
      <c r="G11" s="165">
        <v>0.87350827767402117</v>
      </c>
      <c r="H11" s="106">
        <v>0.90873250542085537</v>
      </c>
      <c r="I11" s="106">
        <v>0.89435188947582267</v>
      </c>
      <c r="J11" s="106">
        <v>0.905671570953963</v>
      </c>
      <c r="K11" s="163">
        <v>0.88370908164565021</v>
      </c>
      <c r="L11" s="166">
        <v>0.91429350703524848</v>
      </c>
      <c r="M11" s="106">
        <v>0.92413838637263956</v>
      </c>
      <c r="N11" s="106">
        <v>0.91221959035808831</v>
      </c>
      <c r="O11" s="106">
        <v>0.91818396784109724</v>
      </c>
      <c r="P11" s="106">
        <v>0.91608849747610355</v>
      </c>
    </row>
    <row r="12" spans="1:16" x14ac:dyDescent="0.25">
      <c r="A12" s="167">
        <v>43586</v>
      </c>
      <c r="B12" s="106">
        <v>0.77972564449238158</v>
      </c>
      <c r="C12" s="106">
        <v>0.84343891402714932</v>
      </c>
      <c r="D12" s="106">
        <v>0.84645669291338588</v>
      </c>
      <c r="E12" s="106">
        <v>0.86668212381173193</v>
      </c>
      <c r="F12" s="163">
        <v>0.8027331535835478</v>
      </c>
      <c r="G12" s="165">
        <v>0.8706229497904665</v>
      </c>
      <c r="H12" s="106">
        <v>0.9051156728576083</v>
      </c>
      <c r="I12" s="106">
        <v>0.8924025190941981</v>
      </c>
      <c r="J12" s="106">
        <v>0.90221118599976347</v>
      </c>
      <c r="K12" s="163">
        <v>0.88071974562530275</v>
      </c>
      <c r="L12" s="166">
        <v>0.91160848558538377</v>
      </c>
      <c r="M12" s="106">
        <v>0.92472549279005156</v>
      </c>
      <c r="N12" s="106">
        <v>0.91136079900124833</v>
      </c>
      <c r="O12" s="106">
        <v>0.9178195577628</v>
      </c>
      <c r="P12" s="106">
        <v>0.91427805766963244</v>
      </c>
    </row>
    <row r="13" spans="1:16" x14ac:dyDescent="0.25">
      <c r="A13" s="167">
        <v>43617</v>
      </c>
      <c r="B13" s="106">
        <v>0.77366928283085978</v>
      </c>
      <c r="C13" s="106">
        <v>0.83662259692150476</v>
      </c>
      <c r="D13" s="106">
        <v>0.84541439334892177</v>
      </c>
      <c r="E13" s="106">
        <v>0.86514378478664189</v>
      </c>
      <c r="F13" s="163">
        <v>0.7972641356372191</v>
      </c>
      <c r="G13" s="165">
        <v>0.86779818646826334</v>
      </c>
      <c r="H13" s="106">
        <v>0.90263362740010378</v>
      </c>
      <c r="I13" s="106">
        <v>0.89200748462977808</v>
      </c>
      <c r="J13" s="106">
        <v>0.89948393150363593</v>
      </c>
      <c r="K13" s="163">
        <v>0.87809962580389622</v>
      </c>
      <c r="L13" s="166">
        <v>0.90902435142447879</v>
      </c>
      <c r="M13" s="106">
        <v>0.9244420899278194</v>
      </c>
      <c r="N13" s="106">
        <v>0.90728567515749114</v>
      </c>
      <c r="O13" s="106">
        <v>0.91500177325925047</v>
      </c>
      <c r="P13" s="106">
        <v>0.91191350382103065</v>
      </c>
    </row>
    <row r="14" spans="1:16" x14ac:dyDescent="0.25">
      <c r="A14" s="167">
        <v>43647</v>
      </c>
      <c r="B14" s="106">
        <v>0.76928811032426392</v>
      </c>
      <c r="C14" s="106">
        <v>0.83370358616312279</v>
      </c>
      <c r="D14" s="106">
        <v>0.84498440748440751</v>
      </c>
      <c r="E14" s="106">
        <v>0.86159048507462677</v>
      </c>
      <c r="F14" s="163">
        <v>0.79339468426469695</v>
      </c>
      <c r="G14" s="165">
        <v>0.86276266245596989</v>
      </c>
      <c r="H14" s="106">
        <v>0.8994117266791648</v>
      </c>
      <c r="I14" s="106">
        <v>0.89198057487859295</v>
      </c>
      <c r="J14" s="106">
        <v>0.89708265802269038</v>
      </c>
      <c r="K14" s="163">
        <v>0.87389076749666972</v>
      </c>
      <c r="L14" s="166">
        <v>0.90621139653479454</v>
      </c>
      <c r="M14" s="106">
        <v>0.924078947368421</v>
      </c>
      <c r="N14" s="106">
        <v>0.9058314165877418</v>
      </c>
      <c r="O14" s="106">
        <v>0.91198102016607352</v>
      </c>
      <c r="P14" s="106">
        <v>0.90958232001954042</v>
      </c>
    </row>
    <row r="15" spans="1:16" x14ac:dyDescent="0.25">
      <c r="A15" s="167">
        <v>43678</v>
      </c>
      <c r="B15" s="106">
        <v>0.76614179049308795</v>
      </c>
      <c r="C15" s="106">
        <v>0.83017918893429743</v>
      </c>
      <c r="D15" s="106">
        <v>0.84691516709511583</v>
      </c>
      <c r="E15" s="106">
        <v>0.85834995892500876</v>
      </c>
      <c r="F15" s="163">
        <v>0.79050690598050888</v>
      </c>
      <c r="G15" s="165">
        <v>0.8556997038529186</v>
      </c>
      <c r="H15" s="106">
        <v>0.89498913460309348</v>
      </c>
      <c r="I15" s="106">
        <v>0.88940992575224709</v>
      </c>
      <c r="J15" s="106">
        <v>0.89499304589707929</v>
      </c>
      <c r="K15" s="163">
        <v>0.86801324234300103</v>
      </c>
      <c r="L15" s="166">
        <v>0.90315287024243185</v>
      </c>
      <c r="M15" s="106">
        <v>0.92205930270446401</v>
      </c>
      <c r="N15" s="106">
        <v>0.90504291845493567</v>
      </c>
      <c r="O15" s="106">
        <v>0.91054313099041528</v>
      </c>
      <c r="P15" s="106">
        <v>0.90701495681483046</v>
      </c>
    </row>
    <row r="16" spans="1:16" x14ac:dyDescent="0.25">
      <c r="A16" s="167">
        <v>43709</v>
      </c>
      <c r="B16" s="106">
        <v>0.75249989019515984</v>
      </c>
      <c r="C16" s="106">
        <v>0.82591768631813123</v>
      </c>
      <c r="D16" s="106">
        <v>0.84433294738196318</v>
      </c>
      <c r="E16" s="106">
        <v>0.85576810233540668</v>
      </c>
      <c r="F16" s="163">
        <v>0.78010299764831958</v>
      </c>
      <c r="G16" s="165">
        <v>0.84766250280499655</v>
      </c>
      <c r="H16" s="106">
        <v>0.89187301587301582</v>
      </c>
      <c r="I16" s="106">
        <v>0.89035030602943088</v>
      </c>
      <c r="J16" s="106">
        <v>0.89406680682083617</v>
      </c>
      <c r="K16" s="163">
        <v>0.86204419442308466</v>
      </c>
      <c r="L16" s="166">
        <v>0.89944489238975378</v>
      </c>
      <c r="M16" s="106">
        <v>0.91908565491265659</v>
      </c>
      <c r="N16" s="106">
        <v>0.90478737630382455</v>
      </c>
      <c r="O16" s="106">
        <v>0.90879211175020547</v>
      </c>
      <c r="P16" s="106">
        <v>0.90384615384615385</v>
      </c>
    </row>
  </sheetData>
  <mergeCells count="5">
    <mergeCell ref="A1:A3"/>
    <mergeCell ref="B1:P1"/>
    <mergeCell ref="B2:F2"/>
    <mergeCell ref="G2:K2"/>
    <mergeCell ref="L2:P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S135"/>
  <sheetViews>
    <sheetView zoomScaleNormal="100" workbookViewId="0">
      <pane xSplit="1" topLeftCell="N1" activePane="topRight" state="frozen"/>
      <selection activeCell="T32" sqref="T32"/>
      <selection pane="topRight" activeCell="T54" sqref="T54:U55"/>
    </sheetView>
  </sheetViews>
  <sheetFormatPr defaultColWidth="9.140625" defaultRowHeight="15" x14ac:dyDescent="0.25"/>
  <cols>
    <col min="1" max="1" width="30.42578125" style="24" customWidth="1"/>
    <col min="2" max="2" width="22" style="5" customWidth="1"/>
    <col min="3" max="3" width="20.140625" style="5" customWidth="1"/>
    <col min="4" max="4" width="20.85546875" style="5" customWidth="1"/>
    <col min="5" max="5" width="20.42578125" style="5" customWidth="1"/>
    <col min="6" max="6" width="20.140625" style="5" customWidth="1"/>
    <col min="7" max="7" width="19.42578125" style="5" customWidth="1"/>
    <col min="8" max="8" width="19.5703125" style="5" customWidth="1"/>
    <col min="9" max="9" width="20.5703125" style="5" customWidth="1"/>
    <col min="10" max="10" width="20.42578125" style="5" customWidth="1"/>
    <col min="11" max="11" width="19.5703125" style="5" customWidth="1"/>
    <col min="12" max="12" width="21" style="5" customWidth="1"/>
    <col min="13" max="13" width="20.5703125" style="5" customWidth="1"/>
    <col min="14" max="14" width="20.140625" style="5" customWidth="1"/>
    <col min="15" max="15" width="9.140625" style="29"/>
    <col min="16" max="16" width="16.42578125" style="29" customWidth="1"/>
    <col min="17" max="45" width="9.140625" style="29"/>
    <col min="46" max="16384" width="9.140625" style="5"/>
  </cols>
  <sheetData>
    <row r="1" spans="1:18" x14ac:dyDescent="0.25">
      <c r="A1" s="283" t="s">
        <v>148</v>
      </c>
      <c r="B1" s="283"/>
      <c r="C1" s="283"/>
      <c r="D1" s="283"/>
      <c r="E1" s="283"/>
      <c r="F1" s="283"/>
      <c r="G1" s="283"/>
      <c r="H1" s="283"/>
      <c r="I1" s="283"/>
      <c r="J1" s="283"/>
      <c r="K1" s="283"/>
      <c r="L1" s="283"/>
      <c r="M1" s="283"/>
      <c r="N1" s="284"/>
    </row>
    <row r="2" spans="1:18" x14ac:dyDescent="0.25">
      <c r="A2" s="73" t="s">
        <v>149</v>
      </c>
      <c r="B2" s="104" t="s">
        <v>26</v>
      </c>
      <c r="C2" s="104" t="s">
        <v>27</v>
      </c>
      <c r="D2" s="104" t="s">
        <v>28</v>
      </c>
      <c r="E2" s="104" t="s">
        <v>29</v>
      </c>
      <c r="F2" s="104" t="s">
        <v>30</v>
      </c>
      <c r="G2" s="104" t="s">
        <v>31</v>
      </c>
      <c r="H2" s="104" t="s">
        <v>32</v>
      </c>
      <c r="I2" s="104" t="s">
        <v>33</v>
      </c>
      <c r="J2" s="104" t="s">
        <v>34</v>
      </c>
      <c r="K2" s="104" t="s">
        <v>35</v>
      </c>
      <c r="L2" s="104" t="s">
        <v>36</v>
      </c>
      <c r="M2" s="104" t="s">
        <v>37</v>
      </c>
      <c r="N2" s="104" t="s">
        <v>38</v>
      </c>
    </row>
    <row r="3" spans="1:18" x14ac:dyDescent="0.25">
      <c r="A3" s="72" t="s">
        <v>150</v>
      </c>
      <c r="B3" s="25">
        <v>40316949.759999998</v>
      </c>
      <c r="C3" s="25">
        <v>47673180.780000001</v>
      </c>
      <c r="D3" s="25">
        <v>49133917.229999997</v>
      </c>
      <c r="E3" s="25">
        <v>46015934.409999996</v>
      </c>
      <c r="F3" s="25">
        <v>51641851.159999996</v>
      </c>
      <c r="G3" s="25">
        <v>28073330.859999999</v>
      </c>
      <c r="H3" s="25">
        <v>32368071.890000001</v>
      </c>
      <c r="I3" s="25">
        <v>40842223.5</v>
      </c>
      <c r="J3" s="25">
        <v>35515146.32</v>
      </c>
      <c r="K3" s="25">
        <v>41772391.770000003</v>
      </c>
      <c r="L3" s="25">
        <v>45309017.299999997</v>
      </c>
      <c r="M3" s="25">
        <v>39070762.82</v>
      </c>
      <c r="N3" s="25">
        <v>45958250.890000001</v>
      </c>
      <c r="P3" s="59">
        <f>N3/N13</f>
        <v>0.15817743510025215</v>
      </c>
    </row>
    <row r="4" spans="1:18" x14ac:dyDescent="0.25">
      <c r="A4" s="72" t="s">
        <v>151</v>
      </c>
      <c r="B4" s="25">
        <v>1630500</v>
      </c>
      <c r="C4" s="25">
        <v>1661500</v>
      </c>
      <c r="D4" s="25">
        <v>1375000</v>
      </c>
      <c r="E4" s="25">
        <v>2785000</v>
      </c>
      <c r="F4" s="25">
        <v>2274455</v>
      </c>
      <c r="G4" s="25">
        <v>2275000</v>
      </c>
      <c r="H4" s="25">
        <v>1217500</v>
      </c>
      <c r="I4" s="25">
        <v>520000</v>
      </c>
      <c r="J4" s="25">
        <v>2365000</v>
      </c>
      <c r="K4" s="25">
        <v>2171110</v>
      </c>
      <c r="L4" s="25">
        <v>1111000</v>
      </c>
      <c r="M4" s="25">
        <v>1951594.35</v>
      </c>
      <c r="N4" s="25">
        <v>3027578.76</v>
      </c>
      <c r="P4" s="59">
        <f>N4/N13</f>
        <v>1.0420210376740076E-2</v>
      </c>
    </row>
    <row r="5" spans="1:18" x14ac:dyDescent="0.25">
      <c r="A5" s="72" t="s">
        <v>152</v>
      </c>
      <c r="B5" s="25">
        <v>3506427.4</v>
      </c>
      <c r="C5" s="25">
        <v>4146219.62</v>
      </c>
      <c r="D5" s="25">
        <v>5353559.97</v>
      </c>
      <c r="E5" s="25">
        <v>2753494.7</v>
      </c>
      <c r="F5" s="25">
        <v>2962673.41</v>
      </c>
      <c r="G5" s="25">
        <v>2579060.4</v>
      </c>
      <c r="H5" s="25">
        <v>3010359.81</v>
      </c>
      <c r="I5" s="25">
        <v>1986752.21</v>
      </c>
      <c r="J5" s="25">
        <v>7354719.4400000004</v>
      </c>
      <c r="K5" s="25">
        <v>4863993.24</v>
      </c>
      <c r="L5" s="25">
        <v>4873231.03</v>
      </c>
      <c r="M5" s="25">
        <v>3710300.77</v>
      </c>
      <c r="N5" s="25">
        <v>4791351.0199999996</v>
      </c>
      <c r="P5" s="59">
        <f>N5/N13</f>
        <v>1.64906975424838E-2</v>
      </c>
    </row>
    <row r="6" spans="1:18" x14ac:dyDescent="0.25">
      <c r="A6" s="72" t="s">
        <v>153</v>
      </c>
      <c r="B6" s="25">
        <v>5793251.3499999996</v>
      </c>
      <c r="C6" s="25">
        <v>6375719.79</v>
      </c>
      <c r="D6" s="25">
        <v>6130030.2699999996</v>
      </c>
      <c r="E6" s="25">
        <v>5755986.9299999997</v>
      </c>
      <c r="F6" s="25">
        <v>4905875.75</v>
      </c>
      <c r="G6" s="25">
        <v>5357159.79</v>
      </c>
      <c r="H6" s="25">
        <v>6140928.8600000003</v>
      </c>
      <c r="I6" s="25">
        <v>6106567.1500000004</v>
      </c>
      <c r="J6" s="25">
        <v>6636384.4699999997</v>
      </c>
      <c r="K6" s="25">
        <v>6253065.9000000004</v>
      </c>
      <c r="L6" s="25">
        <v>7748776.54</v>
      </c>
      <c r="M6" s="25">
        <v>7543121.7599999998</v>
      </c>
      <c r="N6" s="25">
        <v>7099125.3700000001</v>
      </c>
      <c r="P6" s="59">
        <f>N6/N13</f>
        <v>2.4433511300711048E-2</v>
      </c>
    </row>
    <row r="7" spans="1:18" x14ac:dyDescent="0.25">
      <c r="A7" s="72" t="s">
        <v>154</v>
      </c>
      <c r="B7" s="25">
        <v>4826849.91</v>
      </c>
      <c r="C7" s="25">
        <v>5068287.24</v>
      </c>
      <c r="D7" s="25">
        <v>5181104.87</v>
      </c>
      <c r="E7" s="25">
        <v>5361988.68</v>
      </c>
      <c r="F7" s="25">
        <v>4365080.3099999996</v>
      </c>
      <c r="G7" s="25">
        <v>4667437.9800000004</v>
      </c>
      <c r="H7" s="25">
        <v>4435257.43</v>
      </c>
      <c r="I7" s="25">
        <v>4679234.0599999996</v>
      </c>
      <c r="J7" s="25">
        <v>5664798.5300000003</v>
      </c>
      <c r="K7" s="25">
        <v>6502018.0300000003</v>
      </c>
      <c r="L7" s="25">
        <v>6206005.21</v>
      </c>
      <c r="M7" s="25">
        <v>5479908.2800000003</v>
      </c>
      <c r="N7" s="25">
        <v>4668074.66</v>
      </c>
      <c r="P7" s="59">
        <f>N7/N13</f>
        <v>1.6066409453714563E-2</v>
      </c>
    </row>
    <row r="8" spans="1:18" x14ac:dyDescent="0.25">
      <c r="A8" s="72" t="s">
        <v>155</v>
      </c>
      <c r="B8" s="25">
        <v>78796019.609999999</v>
      </c>
      <c r="C8" s="25">
        <v>76331685.709999993</v>
      </c>
      <c r="D8" s="25">
        <v>75106657.140000001</v>
      </c>
      <c r="E8" s="25">
        <v>70261030.719999999</v>
      </c>
      <c r="F8" s="25">
        <v>60974687.450000003</v>
      </c>
      <c r="G8" s="25">
        <v>66228887.399999999</v>
      </c>
      <c r="H8" s="25">
        <v>78098381.299999997</v>
      </c>
      <c r="I8" s="25">
        <v>75112199.549999997</v>
      </c>
      <c r="J8" s="25">
        <v>82480159.129999995</v>
      </c>
      <c r="K8" s="25">
        <v>72645251.200000003</v>
      </c>
      <c r="L8" s="25">
        <v>98557749.959999993</v>
      </c>
      <c r="M8" s="25">
        <v>85241389.719999999</v>
      </c>
      <c r="N8" s="25">
        <v>76742841.480000004</v>
      </c>
      <c r="P8" s="59">
        <f>N8/N13</f>
        <v>0.26413071847895209</v>
      </c>
    </row>
    <row r="9" spans="1:18" x14ac:dyDescent="0.25">
      <c r="A9" s="72" t="s">
        <v>156</v>
      </c>
      <c r="B9" s="25">
        <v>15525152.35</v>
      </c>
      <c r="C9" s="25">
        <v>12752022.550000001</v>
      </c>
      <c r="D9" s="25">
        <v>13623404.5</v>
      </c>
      <c r="E9" s="25">
        <v>13352843.949999999</v>
      </c>
      <c r="F9" s="25">
        <v>9673655.0399999991</v>
      </c>
      <c r="G9" s="25">
        <v>10799720.539999999</v>
      </c>
      <c r="H9" s="25">
        <v>12110144.08</v>
      </c>
      <c r="I9" s="25">
        <v>12148493.609999999</v>
      </c>
      <c r="J9" s="25">
        <v>12314625.24</v>
      </c>
      <c r="K9" s="25">
        <v>12511707.74</v>
      </c>
      <c r="L9" s="25">
        <v>15006618.67</v>
      </c>
      <c r="M9" s="25">
        <v>13123675.59</v>
      </c>
      <c r="N9" s="25">
        <v>12973359.98</v>
      </c>
      <c r="P9" s="59">
        <f>N9/N13</f>
        <v>4.4651238167881864E-2</v>
      </c>
    </row>
    <row r="10" spans="1:18" x14ac:dyDescent="0.25">
      <c r="A10" s="72" t="s">
        <v>157</v>
      </c>
      <c r="B10" s="25">
        <v>12394775.460000001</v>
      </c>
      <c r="C10" s="25">
        <v>11707755.73</v>
      </c>
      <c r="D10" s="25">
        <v>12095543.77</v>
      </c>
      <c r="E10" s="25">
        <v>12534212.76</v>
      </c>
      <c r="F10" s="25">
        <v>12055470.550000001</v>
      </c>
      <c r="G10" s="25">
        <v>12991957.35</v>
      </c>
      <c r="H10" s="25">
        <v>11955662.98</v>
      </c>
      <c r="I10" s="25">
        <v>14507761.5</v>
      </c>
      <c r="J10" s="25">
        <v>16340240.810000001</v>
      </c>
      <c r="K10" s="25">
        <v>13003686.42</v>
      </c>
      <c r="L10" s="25">
        <v>15268227.050000001</v>
      </c>
      <c r="M10" s="25">
        <v>15289427.02</v>
      </c>
      <c r="N10" s="25">
        <v>14135456.619999999</v>
      </c>
      <c r="P10" s="59">
        <f>N10/N13</f>
        <v>4.8650900084819995E-2</v>
      </c>
    </row>
    <row r="11" spans="1:18" x14ac:dyDescent="0.25">
      <c r="A11" s="72" t="s">
        <v>158</v>
      </c>
      <c r="B11" s="25">
        <v>95129709.849999994</v>
      </c>
      <c r="C11" s="25">
        <v>97625201.280000001</v>
      </c>
      <c r="D11" s="25">
        <v>101287657.8</v>
      </c>
      <c r="E11" s="25">
        <v>102316942.76000001</v>
      </c>
      <c r="F11" s="25">
        <v>102902536.84999999</v>
      </c>
      <c r="G11" s="25">
        <v>95263955.950000003</v>
      </c>
      <c r="H11" s="25">
        <v>100023440.47</v>
      </c>
      <c r="I11" s="25">
        <v>103612689.22</v>
      </c>
      <c r="J11" s="25">
        <v>116862481.34</v>
      </c>
      <c r="K11" s="25">
        <v>107022852.56</v>
      </c>
      <c r="L11" s="25">
        <v>123793682.61</v>
      </c>
      <c r="M11" s="25">
        <v>114880986.06999999</v>
      </c>
      <c r="N11" s="25">
        <v>115384492.89</v>
      </c>
      <c r="P11" s="59">
        <f>N11/N13</f>
        <v>0.39712614780243394</v>
      </c>
    </row>
    <row r="12" spans="1:18" x14ac:dyDescent="0.25">
      <c r="A12" s="72" t="s">
        <v>159</v>
      </c>
      <c r="B12" s="25">
        <v>5881275.0599999996</v>
      </c>
      <c r="C12" s="25">
        <v>6251829.9699999997</v>
      </c>
      <c r="D12" s="25">
        <v>6508500.1699999999</v>
      </c>
      <c r="E12" s="25">
        <v>6082961.6799999997</v>
      </c>
      <c r="F12" s="25">
        <v>4789790.38</v>
      </c>
      <c r="G12" s="25">
        <v>5003674.9400000004</v>
      </c>
      <c r="H12" s="25">
        <v>6078957.4400000004</v>
      </c>
      <c r="I12" s="25">
        <v>5692970.4900000002</v>
      </c>
      <c r="J12" s="25">
        <v>7002363.5999999996</v>
      </c>
      <c r="K12" s="25">
        <v>6045430.29</v>
      </c>
      <c r="L12" s="25">
        <v>6955625.0899999999</v>
      </c>
      <c r="M12" s="25">
        <v>6370429.4900000002</v>
      </c>
      <c r="N12" s="25">
        <v>5768185.7299999995</v>
      </c>
      <c r="P12" s="59">
        <f>N12/N13</f>
        <v>1.9852731692010558E-2</v>
      </c>
      <c r="R12" s="29" t="s">
        <v>160</v>
      </c>
    </row>
    <row r="13" spans="1:18" x14ac:dyDescent="0.25">
      <c r="A13" s="74" t="s">
        <v>7</v>
      </c>
      <c r="B13" s="107">
        <v>263800910.75999999</v>
      </c>
      <c r="C13" s="107">
        <v>269593402.64999998</v>
      </c>
      <c r="D13" s="107">
        <v>275795375.70999998</v>
      </c>
      <c r="E13" s="107">
        <v>267220396.58000001</v>
      </c>
      <c r="F13" s="107">
        <v>256546075.90000001</v>
      </c>
      <c r="G13" s="107">
        <v>233240185.22</v>
      </c>
      <c r="H13" s="107">
        <v>255438704.25</v>
      </c>
      <c r="I13" s="107">
        <v>265208891.28999999</v>
      </c>
      <c r="J13" s="107">
        <v>292535918.88</v>
      </c>
      <c r="K13" s="107">
        <v>272791507.13</v>
      </c>
      <c r="L13" s="107">
        <v>324829933.47000003</v>
      </c>
      <c r="M13" s="107">
        <v>292661595.88</v>
      </c>
      <c r="N13" s="107">
        <v>290548717.39999998</v>
      </c>
      <c r="P13" s="175"/>
      <c r="R13" s="170">
        <f>SUM(A13:N13)</f>
        <v>3560211615.1200004</v>
      </c>
    </row>
    <row r="14" spans="1:18" s="29" customFormat="1" x14ac:dyDescent="0.25">
      <c r="A14" s="57"/>
      <c r="N14" s="58"/>
      <c r="P14" s="232">
        <f>SUM(P3:P13)</f>
        <v>1</v>
      </c>
    </row>
    <row r="15" spans="1:18" s="29" customFormat="1" x14ac:dyDescent="0.25">
      <c r="A15" s="57"/>
      <c r="N15" s="234">
        <f>SUM(C13:N13)</f>
        <v>3296410704.3600001</v>
      </c>
    </row>
    <row r="16" spans="1:18" x14ac:dyDescent="0.25">
      <c r="A16" s="283" t="s">
        <v>161</v>
      </c>
      <c r="B16" s="283"/>
      <c r="C16" s="283"/>
      <c r="D16" s="283"/>
      <c r="E16" s="283"/>
      <c r="F16" s="283"/>
      <c r="G16" s="283"/>
      <c r="H16" s="283"/>
      <c r="I16" s="283"/>
      <c r="J16" s="283"/>
      <c r="K16" s="283"/>
      <c r="L16" s="283"/>
      <c r="M16" s="283"/>
      <c r="N16" s="284"/>
    </row>
    <row r="17" spans="1:16" x14ac:dyDescent="0.25">
      <c r="A17" s="73" t="s">
        <v>149</v>
      </c>
      <c r="B17" s="104" t="s">
        <v>26</v>
      </c>
      <c r="C17" s="104" t="s">
        <v>27</v>
      </c>
      <c r="D17" s="104" t="s">
        <v>28</v>
      </c>
      <c r="E17" s="104" t="s">
        <v>29</v>
      </c>
      <c r="F17" s="104" t="s">
        <v>30</v>
      </c>
      <c r="G17" s="104" t="s">
        <v>31</v>
      </c>
      <c r="H17" s="104" t="s">
        <v>32</v>
      </c>
      <c r="I17" s="104" t="s">
        <v>33</v>
      </c>
      <c r="J17" s="104" t="s">
        <v>34</v>
      </c>
      <c r="K17" s="104" t="s">
        <v>35</v>
      </c>
      <c r="L17" s="104" t="s">
        <v>36</v>
      </c>
      <c r="M17" s="104" t="s">
        <v>37</v>
      </c>
      <c r="N17" s="104" t="s">
        <v>38</v>
      </c>
    </row>
    <row r="18" spans="1:16" x14ac:dyDescent="0.25">
      <c r="A18" s="72" t="s">
        <v>150</v>
      </c>
      <c r="B18" s="25">
        <v>27796884.25</v>
      </c>
      <c r="C18" s="25">
        <v>33378566.059999999</v>
      </c>
      <c r="D18" s="25">
        <v>36984053.990000002</v>
      </c>
      <c r="E18" s="25">
        <v>31679847.23</v>
      </c>
      <c r="F18" s="25">
        <v>37057690.829999998</v>
      </c>
      <c r="G18" s="25">
        <v>16291685.699999999</v>
      </c>
      <c r="H18" s="25">
        <v>22386430.699999999</v>
      </c>
      <c r="I18" s="25">
        <v>23958639.960000001</v>
      </c>
      <c r="J18" s="25">
        <v>23662508.440000001</v>
      </c>
      <c r="K18" s="25">
        <v>27559704.48</v>
      </c>
      <c r="L18" s="25">
        <v>29750914.219999999</v>
      </c>
      <c r="M18" s="25">
        <v>25171053.16</v>
      </c>
      <c r="N18" s="25">
        <v>28872158.34</v>
      </c>
    </row>
    <row r="19" spans="1:16" x14ac:dyDescent="0.25">
      <c r="A19" s="72" t="s">
        <v>151</v>
      </c>
      <c r="B19" s="25">
        <v>250000</v>
      </c>
      <c r="C19" s="25">
        <v>100000</v>
      </c>
      <c r="D19" s="25" t="s">
        <v>162</v>
      </c>
      <c r="E19" s="25">
        <v>350000</v>
      </c>
      <c r="F19" s="25">
        <v>700000</v>
      </c>
      <c r="G19" s="25">
        <v>740000</v>
      </c>
      <c r="H19" s="25">
        <v>275000</v>
      </c>
      <c r="I19" s="25" t="s">
        <v>162</v>
      </c>
      <c r="J19" s="25">
        <v>700000</v>
      </c>
      <c r="K19" s="25">
        <v>302000</v>
      </c>
      <c r="L19" s="25" t="s">
        <v>162</v>
      </c>
      <c r="M19" s="25">
        <v>450000</v>
      </c>
      <c r="N19" s="25">
        <v>1612578.76</v>
      </c>
    </row>
    <row r="20" spans="1:16" x14ac:dyDescent="0.25">
      <c r="A20" s="72" t="s">
        <v>152</v>
      </c>
      <c r="B20" s="25">
        <v>2706060.59</v>
      </c>
      <c r="C20" s="25">
        <v>3398104.99</v>
      </c>
      <c r="D20" s="25">
        <v>4481657.91</v>
      </c>
      <c r="E20" s="25">
        <v>2656353.4900000002</v>
      </c>
      <c r="F20" s="25">
        <v>2133290.16</v>
      </c>
      <c r="G20" s="25">
        <v>1510724.01</v>
      </c>
      <c r="H20" s="25">
        <v>2979618.67</v>
      </c>
      <c r="I20" s="25">
        <v>1952965.51</v>
      </c>
      <c r="J20" s="25">
        <v>6533448.1399999997</v>
      </c>
      <c r="K20" s="25">
        <v>2427695</v>
      </c>
      <c r="L20" s="25">
        <v>3487903.25</v>
      </c>
      <c r="M20" s="25">
        <v>2052940.87</v>
      </c>
      <c r="N20" s="25">
        <v>3932123.54</v>
      </c>
    </row>
    <row r="21" spans="1:16" x14ac:dyDescent="0.25">
      <c r="A21" s="72" t="s">
        <v>153</v>
      </c>
      <c r="B21" s="25">
        <v>3102110.1</v>
      </c>
      <c r="C21" s="25">
        <v>3581311.61</v>
      </c>
      <c r="D21" s="25">
        <v>3280899.79</v>
      </c>
      <c r="E21" s="25">
        <v>3472815.63</v>
      </c>
      <c r="F21" s="25">
        <v>2681870.23</v>
      </c>
      <c r="G21" s="25">
        <v>2925063.63</v>
      </c>
      <c r="H21" s="25">
        <v>3421754.5</v>
      </c>
      <c r="I21" s="25">
        <v>3488630.16</v>
      </c>
      <c r="J21" s="25">
        <v>3665375.4</v>
      </c>
      <c r="K21" s="25">
        <v>3600832.69</v>
      </c>
      <c r="L21" s="25">
        <v>5004112.09</v>
      </c>
      <c r="M21" s="25">
        <v>4691893.97</v>
      </c>
      <c r="N21" s="25">
        <v>4491487.88</v>
      </c>
    </row>
    <row r="22" spans="1:16" x14ac:dyDescent="0.25">
      <c r="A22" s="72" t="s">
        <v>154</v>
      </c>
      <c r="B22" s="25">
        <v>2387584.31</v>
      </c>
      <c r="C22" s="25">
        <v>2619662.64</v>
      </c>
      <c r="D22" s="25">
        <v>2709882.33</v>
      </c>
      <c r="E22" s="25">
        <v>2639781.94</v>
      </c>
      <c r="F22" s="25">
        <v>2092824.14</v>
      </c>
      <c r="G22" s="25">
        <v>2080436.24</v>
      </c>
      <c r="H22" s="25">
        <v>2335464.3199999998</v>
      </c>
      <c r="I22" s="25">
        <v>2241633.0299999998</v>
      </c>
      <c r="J22" s="25">
        <v>3308836.36</v>
      </c>
      <c r="K22" s="25">
        <v>2816642.25</v>
      </c>
      <c r="L22" s="25">
        <v>2951071.94</v>
      </c>
      <c r="M22" s="25">
        <v>3037797.05</v>
      </c>
      <c r="N22" s="25">
        <v>2426336.88</v>
      </c>
    </row>
    <row r="23" spans="1:16" x14ac:dyDescent="0.25">
      <c r="A23" s="72" t="s">
        <v>155</v>
      </c>
      <c r="B23" s="25">
        <v>56788708.159999996</v>
      </c>
      <c r="C23" s="25">
        <v>53836974.149999999</v>
      </c>
      <c r="D23" s="25">
        <v>53610993.299999997</v>
      </c>
      <c r="E23" s="25">
        <v>52422928.899999999</v>
      </c>
      <c r="F23" s="25">
        <v>42904335.039999999</v>
      </c>
      <c r="G23" s="25">
        <v>46293615.109999999</v>
      </c>
      <c r="H23" s="25">
        <v>54948626.630000003</v>
      </c>
      <c r="I23" s="25">
        <v>54083335.890000001</v>
      </c>
      <c r="J23" s="25">
        <v>58208429.619999997</v>
      </c>
      <c r="K23" s="25">
        <v>50459228.399999999</v>
      </c>
      <c r="L23" s="25">
        <v>73424295.450000003</v>
      </c>
      <c r="M23" s="25">
        <v>61642422.229999997</v>
      </c>
      <c r="N23" s="25">
        <v>55300561.700000003</v>
      </c>
    </row>
    <row r="24" spans="1:16" x14ac:dyDescent="0.25">
      <c r="A24" s="72" t="s">
        <v>156</v>
      </c>
      <c r="B24" s="25">
        <v>12190430.449999999</v>
      </c>
      <c r="C24" s="25">
        <v>9475173.9800000004</v>
      </c>
      <c r="D24" s="25">
        <v>10486513.57</v>
      </c>
      <c r="E24" s="25">
        <v>10205701.77</v>
      </c>
      <c r="F24" s="25">
        <v>6879116.6399999997</v>
      </c>
      <c r="G24" s="25">
        <v>7955126.1900000004</v>
      </c>
      <c r="H24" s="25">
        <v>8807934.2400000002</v>
      </c>
      <c r="I24" s="25">
        <v>8713683.2899999991</v>
      </c>
      <c r="J24" s="25">
        <v>8897616.6300000008</v>
      </c>
      <c r="K24" s="25">
        <v>8728788.0299999993</v>
      </c>
      <c r="L24" s="25">
        <v>11129822.220000001</v>
      </c>
      <c r="M24" s="25">
        <v>9503941.3399999999</v>
      </c>
      <c r="N24" s="25">
        <v>9524184.4700000007</v>
      </c>
    </row>
    <row r="25" spans="1:16" x14ac:dyDescent="0.25">
      <c r="A25" s="72" t="s">
        <v>157</v>
      </c>
      <c r="B25" s="25">
        <v>7777193.9500000002</v>
      </c>
      <c r="C25" s="25">
        <v>7708714.4699999997</v>
      </c>
      <c r="D25" s="25">
        <v>8019256.5700000003</v>
      </c>
      <c r="E25" s="25">
        <v>8280579.5700000003</v>
      </c>
      <c r="F25" s="25">
        <v>7279151.5999999996</v>
      </c>
      <c r="G25" s="25">
        <v>8219247.4199999999</v>
      </c>
      <c r="H25" s="25">
        <v>8108443.4400000004</v>
      </c>
      <c r="I25" s="25">
        <v>9471625.1699999999</v>
      </c>
      <c r="J25" s="25">
        <v>12192484.630000001</v>
      </c>
      <c r="K25" s="25">
        <v>9043114.4800000004</v>
      </c>
      <c r="L25" s="25">
        <v>9591253.6300000008</v>
      </c>
      <c r="M25" s="25">
        <v>10612453.960000001</v>
      </c>
      <c r="N25" s="25">
        <v>9442513.5899999999</v>
      </c>
    </row>
    <row r="26" spans="1:16" x14ac:dyDescent="0.25">
      <c r="A26" s="72" t="s">
        <v>158</v>
      </c>
      <c r="B26" s="25">
        <v>63241734.659999996</v>
      </c>
      <c r="C26" s="25">
        <v>63053107.859999999</v>
      </c>
      <c r="D26" s="25">
        <v>66728504.5</v>
      </c>
      <c r="E26" s="25">
        <v>69461497.489999995</v>
      </c>
      <c r="F26" s="25">
        <v>67900641.370000005</v>
      </c>
      <c r="G26" s="25">
        <v>62787917.270000003</v>
      </c>
      <c r="H26" s="25">
        <v>66524801.770000003</v>
      </c>
      <c r="I26" s="25">
        <v>68557672.700000003</v>
      </c>
      <c r="J26" s="25">
        <v>75611293.920000002</v>
      </c>
      <c r="K26" s="25">
        <v>69300141.579999998</v>
      </c>
      <c r="L26" s="25">
        <v>82167094.849999994</v>
      </c>
      <c r="M26" s="25">
        <v>75995780.599999994</v>
      </c>
      <c r="N26" s="25">
        <v>77849692.189999998</v>
      </c>
    </row>
    <row r="27" spans="1:16" x14ac:dyDescent="0.25">
      <c r="A27" s="72" t="s">
        <v>159</v>
      </c>
      <c r="B27" s="25">
        <v>4549523.71</v>
      </c>
      <c r="C27" s="25">
        <v>4608584.01</v>
      </c>
      <c r="D27" s="25">
        <v>4710767.66</v>
      </c>
      <c r="E27" s="25">
        <v>4719573.33</v>
      </c>
      <c r="F27" s="25">
        <v>3521714.13</v>
      </c>
      <c r="G27" s="25">
        <v>3662153.63</v>
      </c>
      <c r="H27" s="25">
        <v>4558902.04</v>
      </c>
      <c r="I27" s="25">
        <v>4175857.19</v>
      </c>
      <c r="J27" s="25">
        <v>5104829.91</v>
      </c>
      <c r="K27" s="25">
        <v>4497709.7300000004</v>
      </c>
      <c r="L27" s="25">
        <v>5236080.28</v>
      </c>
      <c r="M27" s="25">
        <v>4785018.62</v>
      </c>
      <c r="N27" s="25">
        <v>4237864.58</v>
      </c>
    </row>
    <row r="28" spans="1:16" x14ac:dyDescent="0.25">
      <c r="A28" s="74" t="s">
        <v>7</v>
      </c>
      <c r="B28" s="107">
        <v>180790230.18000001</v>
      </c>
      <c r="C28" s="107">
        <v>181760199.77000001</v>
      </c>
      <c r="D28" s="107">
        <v>191012529.62</v>
      </c>
      <c r="E28" s="107">
        <v>185889079.34999999</v>
      </c>
      <c r="F28" s="107">
        <v>173150634.13999999</v>
      </c>
      <c r="G28" s="107">
        <v>152465969.19999999</v>
      </c>
      <c r="H28" s="107">
        <v>174346976.31</v>
      </c>
      <c r="I28" s="107">
        <v>176644042.90000001</v>
      </c>
      <c r="J28" s="107">
        <v>197884823.05000001</v>
      </c>
      <c r="K28" s="107">
        <v>178735856.63999999</v>
      </c>
      <c r="L28" s="107">
        <v>222742547.93000001</v>
      </c>
      <c r="M28" s="107">
        <v>197943301.80000001</v>
      </c>
      <c r="N28" s="107">
        <v>197689501.93000001</v>
      </c>
      <c r="P28" s="225"/>
    </row>
    <row r="29" spans="1:16" s="29" customFormat="1" x14ac:dyDescent="0.25">
      <c r="A29" s="57"/>
    </row>
    <row r="30" spans="1:16" s="29" customFormat="1" x14ac:dyDescent="0.25">
      <c r="A30" s="57"/>
    </row>
    <row r="31" spans="1:16" x14ac:dyDescent="0.25">
      <c r="A31" s="283" t="s">
        <v>163</v>
      </c>
      <c r="B31" s="283"/>
      <c r="C31" s="283"/>
      <c r="D31" s="283"/>
      <c r="E31" s="283"/>
      <c r="F31" s="283"/>
      <c r="G31" s="283"/>
      <c r="H31" s="283"/>
      <c r="I31" s="283"/>
      <c r="J31" s="283"/>
      <c r="K31" s="283"/>
      <c r="L31" s="283"/>
      <c r="M31" s="283"/>
      <c r="N31" s="284"/>
    </row>
    <row r="32" spans="1:16" x14ac:dyDescent="0.25">
      <c r="A32" s="73" t="s">
        <v>149</v>
      </c>
      <c r="B32" s="104" t="s">
        <v>26</v>
      </c>
      <c r="C32" s="104" t="s">
        <v>27</v>
      </c>
      <c r="D32" s="104" t="s">
        <v>28</v>
      </c>
      <c r="E32" s="104" t="s">
        <v>29</v>
      </c>
      <c r="F32" s="104" t="s">
        <v>30</v>
      </c>
      <c r="G32" s="104" t="s">
        <v>31</v>
      </c>
      <c r="H32" s="104" t="s">
        <v>32</v>
      </c>
      <c r="I32" s="104" t="s">
        <v>33</v>
      </c>
      <c r="J32" s="104" t="s">
        <v>34</v>
      </c>
      <c r="K32" s="104" t="s">
        <v>35</v>
      </c>
      <c r="L32" s="104" t="s">
        <v>36</v>
      </c>
      <c r="M32" s="104" t="s">
        <v>37</v>
      </c>
      <c r="N32" s="104" t="s">
        <v>38</v>
      </c>
    </row>
    <row r="33" spans="1:16" x14ac:dyDescent="0.25">
      <c r="A33" s="72" t="s">
        <v>150</v>
      </c>
      <c r="B33" s="25">
        <v>3078704.44</v>
      </c>
      <c r="C33" s="25">
        <v>3026918.35</v>
      </c>
      <c r="D33" s="25">
        <v>5178785.9000000004</v>
      </c>
      <c r="E33" s="25">
        <v>3525708.85</v>
      </c>
      <c r="F33" s="25">
        <v>3130170.95</v>
      </c>
      <c r="G33" s="25">
        <v>5661357.9299999997</v>
      </c>
      <c r="H33" s="25">
        <v>2813153.41</v>
      </c>
      <c r="I33" s="25">
        <v>3182240.92</v>
      </c>
      <c r="J33" s="25">
        <v>1871859.8199999998</v>
      </c>
      <c r="K33" s="25">
        <v>4664473.0699999994</v>
      </c>
      <c r="L33" s="25">
        <v>2794599.24</v>
      </c>
      <c r="M33" s="25">
        <v>1917813.71</v>
      </c>
      <c r="N33" s="25">
        <v>3595996.14</v>
      </c>
    </row>
    <row r="34" spans="1:16" x14ac:dyDescent="0.25">
      <c r="A34" s="72" t="s">
        <v>151</v>
      </c>
      <c r="B34" s="25">
        <v>0</v>
      </c>
      <c r="C34" s="25">
        <v>0</v>
      </c>
      <c r="D34" s="25">
        <v>350000</v>
      </c>
      <c r="E34" s="25">
        <v>0</v>
      </c>
      <c r="F34" s="25">
        <v>15000</v>
      </c>
      <c r="G34" s="25">
        <v>350000</v>
      </c>
      <c r="H34" s="25">
        <v>0</v>
      </c>
      <c r="I34" s="25">
        <v>0</v>
      </c>
      <c r="J34" s="25">
        <v>0</v>
      </c>
      <c r="K34" s="25">
        <v>0</v>
      </c>
      <c r="L34" s="25">
        <v>0</v>
      </c>
      <c r="M34" s="25">
        <v>575000</v>
      </c>
      <c r="N34" s="25">
        <v>0</v>
      </c>
    </row>
    <row r="35" spans="1:16" x14ac:dyDescent="0.25">
      <c r="A35" s="72" t="s">
        <v>152</v>
      </c>
      <c r="B35" s="25">
        <v>771295.6</v>
      </c>
      <c r="C35" s="25">
        <v>9353.2999999999993</v>
      </c>
      <c r="D35" s="25">
        <v>8689.74</v>
      </c>
      <c r="E35" s="25">
        <v>7426.2</v>
      </c>
      <c r="F35" s="25">
        <v>7240.26</v>
      </c>
      <c r="G35" s="25">
        <v>7570.6</v>
      </c>
      <c r="H35" s="25">
        <v>6284.2999999999993</v>
      </c>
      <c r="I35" s="25">
        <v>7413.1</v>
      </c>
      <c r="J35" s="25">
        <v>19251.8</v>
      </c>
      <c r="K35" s="25">
        <v>8687.2000000000007</v>
      </c>
      <c r="L35" s="25">
        <v>6346.2</v>
      </c>
      <c r="M35" s="25">
        <v>825042.4</v>
      </c>
      <c r="N35" s="25">
        <v>5621.2</v>
      </c>
    </row>
    <row r="36" spans="1:16" x14ac:dyDescent="0.25">
      <c r="A36" s="72" t="s">
        <v>153</v>
      </c>
      <c r="B36" s="25">
        <v>744483.12</v>
      </c>
      <c r="C36" s="25">
        <v>789931.77</v>
      </c>
      <c r="D36" s="25">
        <v>772089.97</v>
      </c>
      <c r="E36" s="25">
        <v>570166.23</v>
      </c>
      <c r="F36" s="25">
        <v>593946.3600000001</v>
      </c>
      <c r="G36" s="25">
        <v>614990.08000000007</v>
      </c>
      <c r="H36" s="25">
        <v>635861.25</v>
      </c>
      <c r="I36" s="25">
        <v>603052.49</v>
      </c>
      <c r="J36" s="25">
        <v>734852.85000000009</v>
      </c>
      <c r="K36" s="25">
        <v>691288.96</v>
      </c>
      <c r="L36" s="25">
        <v>644493.57999999996</v>
      </c>
      <c r="M36" s="25">
        <v>730137.41</v>
      </c>
      <c r="N36" s="25">
        <v>623700.47999999998</v>
      </c>
    </row>
    <row r="37" spans="1:16" x14ac:dyDescent="0.25">
      <c r="A37" s="72" t="s">
        <v>154</v>
      </c>
      <c r="B37" s="25">
        <v>397358.35</v>
      </c>
      <c r="C37" s="25">
        <v>453446.81</v>
      </c>
      <c r="D37" s="25">
        <v>404552.15</v>
      </c>
      <c r="E37" s="25">
        <v>579821.51</v>
      </c>
      <c r="F37" s="25">
        <v>410785.43</v>
      </c>
      <c r="G37" s="25">
        <v>527045.9</v>
      </c>
      <c r="H37" s="25">
        <v>397919.97</v>
      </c>
      <c r="I37" s="25">
        <v>479409.53</v>
      </c>
      <c r="J37" s="25">
        <v>572476.52</v>
      </c>
      <c r="K37" s="25">
        <v>480055.2</v>
      </c>
      <c r="L37" s="25">
        <v>449107.58999999997</v>
      </c>
      <c r="M37" s="25">
        <v>536349.47</v>
      </c>
      <c r="N37" s="25">
        <v>455898.73</v>
      </c>
    </row>
    <row r="38" spans="1:16" x14ac:dyDescent="0.25">
      <c r="A38" s="72" t="s">
        <v>155</v>
      </c>
      <c r="B38" s="25">
        <v>5207455.83</v>
      </c>
      <c r="C38" s="25">
        <v>5271787.1899999995</v>
      </c>
      <c r="D38" s="25">
        <v>5231304.55</v>
      </c>
      <c r="E38" s="25">
        <v>4272662.0199999996</v>
      </c>
      <c r="F38" s="25">
        <v>4373275.84</v>
      </c>
      <c r="G38" s="25">
        <v>4531288.55</v>
      </c>
      <c r="H38" s="25">
        <v>5268161.07</v>
      </c>
      <c r="I38" s="25">
        <v>4630837.96</v>
      </c>
      <c r="J38" s="25">
        <v>5332759.7699999996</v>
      </c>
      <c r="K38" s="25">
        <v>5536914.6500000004</v>
      </c>
      <c r="L38" s="25">
        <v>6361020.3599999994</v>
      </c>
      <c r="M38" s="25">
        <v>5560343.9499999993</v>
      </c>
      <c r="N38" s="25">
        <v>5101155.3000000007</v>
      </c>
    </row>
    <row r="39" spans="1:16" x14ac:dyDescent="0.25">
      <c r="A39" s="72" t="s">
        <v>156</v>
      </c>
      <c r="B39" s="25">
        <v>336899.8</v>
      </c>
      <c r="C39" s="25">
        <v>402478.4</v>
      </c>
      <c r="D39" s="25">
        <v>409368.1</v>
      </c>
      <c r="E39" s="25">
        <v>433668.85</v>
      </c>
      <c r="F39" s="25">
        <v>361342.26</v>
      </c>
      <c r="G39" s="25">
        <v>419193.27</v>
      </c>
      <c r="H39" s="25">
        <v>391964.79</v>
      </c>
      <c r="I39" s="25">
        <v>466367.55</v>
      </c>
      <c r="J39" s="25">
        <v>404278.70999999996</v>
      </c>
      <c r="K39" s="25">
        <v>462373.69</v>
      </c>
      <c r="L39" s="25">
        <v>487953.1</v>
      </c>
      <c r="M39" s="25">
        <v>443476</v>
      </c>
      <c r="N39" s="25">
        <v>450924.25</v>
      </c>
    </row>
    <row r="40" spans="1:16" x14ac:dyDescent="0.25">
      <c r="A40" s="72" t="s">
        <v>157</v>
      </c>
      <c r="B40" s="25">
        <v>1267740.3999999999</v>
      </c>
      <c r="C40" s="25">
        <v>740169.07</v>
      </c>
      <c r="D40" s="25">
        <v>976990.01</v>
      </c>
      <c r="E40" s="25">
        <v>792428.65</v>
      </c>
      <c r="F40" s="25">
        <v>960002.14</v>
      </c>
      <c r="G40" s="25">
        <v>766124.76</v>
      </c>
      <c r="H40" s="25">
        <v>1371717.8399999999</v>
      </c>
      <c r="I40" s="25">
        <v>927829.52</v>
      </c>
      <c r="J40" s="25">
        <v>893706.28</v>
      </c>
      <c r="K40" s="25">
        <v>858779.66999999993</v>
      </c>
      <c r="L40" s="25">
        <v>1101317.8999999999</v>
      </c>
      <c r="M40" s="25">
        <v>1072273.1000000001</v>
      </c>
      <c r="N40" s="25">
        <v>853742.29</v>
      </c>
    </row>
    <row r="41" spans="1:16" x14ac:dyDescent="0.25">
      <c r="A41" s="72" t="s">
        <v>158</v>
      </c>
      <c r="B41" s="25">
        <v>5167171.9400000004</v>
      </c>
      <c r="C41" s="25">
        <v>5412635.8700000001</v>
      </c>
      <c r="D41" s="25">
        <v>5300780.84</v>
      </c>
      <c r="E41" s="25">
        <v>4801036.83</v>
      </c>
      <c r="F41" s="25">
        <v>5687871.1400000006</v>
      </c>
      <c r="G41" s="25">
        <v>4804051.4800000004</v>
      </c>
      <c r="H41" s="25">
        <v>5590496.4900000002</v>
      </c>
      <c r="I41" s="25">
        <v>4751678.9399999995</v>
      </c>
      <c r="J41" s="25">
        <v>6766624.7800000003</v>
      </c>
      <c r="K41" s="25">
        <v>5866581.9000000004</v>
      </c>
      <c r="L41" s="25">
        <v>6141072.6899999995</v>
      </c>
      <c r="M41" s="25">
        <v>5660650.25</v>
      </c>
      <c r="N41" s="25">
        <v>5628803.5199999996</v>
      </c>
    </row>
    <row r="42" spans="1:16" x14ac:dyDescent="0.25">
      <c r="A42" s="72" t="s">
        <v>159</v>
      </c>
      <c r="B42" s="25">
        <v>183546.72999999998</v>
      </c>
      <c r="C42" s="25">
        <v>303760.93</v>
      </c>
      <c r="D42" s="25">
        <v>543045.91</v>
      </c>
      <c r="E42" s="25">
        <v>255107.09</v>
      </c>
      <c r="F42" s="25">
        <v>174616.45</v>
      </c>
      <c r="G42" s="25">
        <v>231170.41</v>
      </c>
      <c r="H42" s="25">
        <v>245927.77000000002</v>
      </c>
      <c r="I42" s="25">
        <v>262508.61</v>
      </c>
      <c r="J42" s="25">
        <v>484483.61</v>
      </c>
      <c r="K42" s="25">
        <v>273779.27</v>
      </c>
      <c r="L42" s="25">
        <v>256235.57</v>
      </c>
      <c r="M42" s="25">
        <v>200519</v>
      </c>
      <c r="N42" s="25">
        <v>238482.69</v>
      </c>
    </row>
    <row r="43" spans="1:16" x14ac:dyDescent="0.25">
      <c r="A43" s="74" t="s">
        <v>7</v>
      </c>
      <c r="B43" s="107">
        <v>17154656.210000001</v>
      </c>
      <c r="C43" s="107">
        <v>16410481.690000001</v>
      </c>
      <c r="D43" s="107">
        <v>19175607.170000002</v>
      </c>
      <c r="E43" s="107">
        <v>15238026.23</v>
      </c>
      <c r="F43" s="107">
        <v>15714250.830000002</v>
      </c>
      <c r="G43" s="107">
        <v>17912792.98</v>
      </c>
      <c r="H43" s="107">
        <v>16721486.890000001</v>
      </c>
      <c r="I43" s="107">
        <v>15311338.619999999</v>
      </c>
      <c r="J43" s="107">
        <v>17080294.140000001</v>
      </c>
      <c r="K43" s="107">
        <v>18842933.609999999</v>
      </c>
      <c r="L43" s="107">
        <v>18242146.23</v>
      </c>
      <c r="M43" s="107">
        <v>17521605.289999999</v>
      </c>
      <c r="N43" s="107">
        <v>16954324.600000001</v>
      </c>
      <c r="P43" s="225"/>
    </row>
    <row r="44" spans="1:16" s="29" customFormat="1" x14ac:dyDescent="0.25">
      <c r="A44" s="57"/>
    </row>
    <row r="45" spans="1:16" s="29" customFormat="1" x14ac:dyDescent="0.25">
      <c r="A45" s="57"/>
    </row>
    <row r="46" spans="1:16" x14ac:dyDescent="0.25">
      <c r="A46" s="285" t="s">
        <v>164</v>
      </c>
      <c r="B46" s="285"/>
      <c r="C46" s="285"/>
      <c r="D46" s="285"/>
      <c r="E46" s="285"/>
      <c r="F46" s="285"/>
      <c r="G46" s="285"/>
      <c r="H46" s="285"/>
      <c r="I46" s="285"/>
      <c r="J46" s="285"/>
      <c r="K46" s="285"/>
      <c r="L46" s="285"/>
      <c r="M46" s="285"/>
      <c r="N46" s="286"/>
    </row>
    <row r="47" spans="1:16" x14ac:dyDescent="0.25">
      <c r="A47" s="73" t="s">
        <v>149</v>
      </c>
      <c r="B47" s="104" t="s">
        <v>26</v>
      </c>
      <c r="C47" s="104" t="s">
        <v>27</v>
      </c>
      <c r="D47" s="104" t="s">
        <v>28</v>
      </c>
      <c r="E47" s="104" t="s">
        <v>29</v>
      </c>
      <c r="F47" s="104" t="s">
        <v>30</v>
      </c>
      <c r="G47" s="104" t="s">
        <v>31</v>
      </c>
      <c r="H47" s="104" t="s">
        <v>32</v>
      </c>
      <c r="I47" s="104" t="s">
        <v>33</v>
      </c>
      <c r="J47" s="104" t="s">
        <v>34</v>
      </c>
      <c r="K47" s="104" t="s">
        <v>35</v>
      </c>
      <c r="L47" s="104" t="s">
        <v>36</v>
      </c>
      <c r="M47" s="104" t="s">
        <v>37</v>
      </c>
      <c r="N47" s="104" t="s">
        <v>38</v>
      </c>
    </row>
    <row r="48" spans="1:16" x14ac:dyDescent="0.25">
      <c r="A48" s="72" t="s">
        <v>150</v>
      </c>
      <c r="B48" s="25">
        <v>2678964.7200000002</v>
      </c>
      <c r="C48" s="25">
        <v>1381342.87</v>
      </c>
      <c r="D48" s="25">
        <v>1387680.2</v>
      </c>
      <c r="E48" s="25">
        <v>3879774.76</v>
      </c>
      <c r="F48" s="25">
        <v>4087805.77</v>
      </c>
      <c r="G48" s="25">
        <v>1144440.6399999999</v>
      </c>
      <c r="H48" s="25">
        <v>640047.18000000005</v>
      </c>
      <c r="I48" s="25">
        <v>2268591.0499999998</v>
      </c>
      <c r="J48" s="25">
        <v>1010852.54</v>
      </c>
      <c r="K48" s="25">
        <v>1563488.16</v>
      </c>
      <c r="L48" s="25">
        <v>1428345.82</v>
      </c>
      <c r="M48" s="25">
        <v>946285.61</v>
      </c>
      <c r="N48" s="25">
        <v>2969913.83</v>
      </c>
    </row>
    <row r="49" spans="1:16" x14ac:dyDescent="0.25">
      <c r="A49" s="72" t="s">
        <v>151</v>
      </c>
      <c r="B49" s="25">
        <v>1380500</v>
      </c>
      <c r="C49" s="25">
        <v>1561500</v>
      </c>
      <c r="D49" s="25">
        <v>775000</v>
      </c>
      <c r="E49" s="25">
        <v>2285000</v>
      </c>
      <c r="F49" s="25">
        <v>1559455</v>
      </c>
      <c r="G49" s="25">
        <v>1085000</v>
      </c>
      <c r="H49" s="25">
        <v>942500</v>
      </c>
      <c r="I49" s="25">
        <v>520000</v>
      </c>
      <c r="J49" s="25">
        <v>1665000</v>
      </c>
      <c r="K49" s="25">
        <v>1869110</v>
      </c>
      <c r="L49" s="25">
        <v>1111000</v>
      </c>
      <c r="M49" s="25">
        <v>926594.35</v>
      </c>
      <c r="N49" s="25">
        <v>1415000</v>
      </c>
    </row>
    <row r="50" spans="1:16" x14ac:dyDescent="0.25">
      <c r="A50" s="72" t="s">
        <v>152</v>
      </c>
      <c r="B50" s="25">
        <v>8428.76</v>
      </c>
      <c r="C50" s="25">
        <v>704899.2</v>
      </c>
      <c r="D50" s="25">
        <v>51918.3</v>
      </c>
      <c r="E50" s="25">
        <v>14879</v>
      </c>
      <c r="F50" s="25">
        <v>27287.9</v>
      </c>
      <c r="G50" s="25">
        <v>260574.6</v>
      </c>
      <c r="H50" s="25">
        <v>6874.32</v>
      </c>
      <c r="I50" s="25">
        <v>6966.3</v>
      </c>
      <c r="J50" s="25">
        <v>783459.5</v>
      </c>
      <c r="K50" s="25">
        <v>7685</v>
      </c>
      <c r="L50" s="25">
        <v>865574.85</v>
      </c>
      <c r="M50" s="25">
        <v>10295</v>
      </c>
      <c r="N50" s="25">
        <v>6968.28</v>
      </c>
    </row>
    <row r="51" spans="1:16" x14ac:dyDescent="0.25">
      <c r="A51" s="72" t="s">
        <v>153</v>
      </c>
      <c r="B51" s="25">
        <v>471867.2</v>
      </c>
      <c r="C51" s="25">
        <v>482555.67</v>
      </c>
      <c r="D51" s="25">
        <v>537220.31999999995</v>
      </c>
      <c r="E51" s="25">
        <v>445154.73</v>
      </c>
      <c r="F51" s="25">
        <v>474993.02</v>
      </c>
      <c r="G51" s="25">
        <v>496088.67</v>
      </c>
      <c r="H51" s="25">
        <v>504126.04</v>
      </c>
      <c r="I51" s="25">
        <v>461174.13</v>
      </c>
      <c r="J51" s="25">
        <v>621641.80000000005</v>
      </c>
      <c r="K51" s="25">
        <v>609749.44999999995</v>
      </c>
      <c r="L51" s="25">
        <v>507747.44</v>
      </c>
      <c r="M51" s="25">
        <v>552498.13</v>
      </c>
      <c r="N51" s="25">
        <v>536891.68999999994</v>
      </c>
    </row>
    <row r="52" spans="1:16" x14ac:dyDescent="0.25">
      <c r="A52" s="72" t="s">
        <v>154</v>
      </c>
      <c r="B52" s="25">
        <v>932570.98</v>
      </c>
      <c r="C52" s="25">
        <v>802443.58</v>
      </c>
      <c r="D52" s="25">
        <v>811761.48</v>
      </c>
      <c r="E52" s="25">
        <v>1038832.85</v>
      </c>
      <c r="F52" s="25">
        <v>836475.5</v>
      </c>
      <c r="G52" s="25">
        <v>736511.64</v>
      </c>
      <c r="H52" s="25">
        <v>553135.54</v>
      </c>
      <c r="I52" s="25">
        <v>657735.01</v>
      </c>
      <c r="J52" s="25">
        <v>623618.80000000005</v>
      </c>
      <c r="K52" s="25">
        <v>1806401.89</v>
      </c>
      <c r="L52" s="25">
        <v>1425195.55</v>
      </c>
      <c r="M52" s="25">
        <v>696970.29</v>
      </c>
      <c r="N52" s="25">
        <v>610745.42000000004</v>
      </c>
    </row>
    <row r="53" spans="1:16" x14ac:dyDescent="0.25">
      <c r="A53" s="72" t="s">
        <v>155</v>
      </c>
      <c r="B53" s="25">
        <v>3610413.19</v>
      </c>
      <c r="C53" s="25">
        <v>4031686.23</v>
      </c>
      <c r="D53" s="25">
        <v>3906275.88</v>
      </c>
      <c r="E53" s="25">
        <v>2903680.04</v>
      </c>
      <c r="F53" s="25">
        <v>3790186.19</v>
      </c>
      <c r="G53" s="25">
        <v>3760428.95</v>
      </c>
      <c r="H53" s="25">
        <v>4057741.14</v>
      </c>
      <c r="I53" s="25">
        <v>3537215.32</v>
      </c>
      <c r="J53" s="25">
        <v>4847758.3</v>
      </c>
      <c r="K53" s="25">
        <v>4554446.0199999996</v>
      </c>
      <c r="L53" s="25">
        <v>4658997.71</v>
      </c>
      <c r="M53" s="25">
        <v>4165916.47</v>
      </c>
      <c r="N53" s="25">
        <v>3987469.06</v>
      </c>
    </row>
    <row r="54" spans="1:16" x14ac:dyDescent="0.25">
      <c r="A54" s="72" t="s">
        <v>156</v>
      </c>
      <c r="B54" s="25">
        <v>700670.92</v>
      </c>
      <c r="C54" s="25">
        <v>753621.67</v>
      </c>
      <c r="D54" s="25">
        <v>628574.94999999995</v>
      </c>
      <c r="E54" s="25">
        <v>554411.02</v>
      </c>
      <c r="F54" s="25">
        <v>693807.91</v>
      </c>
      <c r="G54" s="25">
        <v>647633.30000000005</v>
      </c>
      <c r="H54" s="25">
        <v>693273.98</v>
      </c>
      <c r="I54" s="25">
        <v>605879.49</v>
      </c>
      <c r="J54" s="25">
        <v>741644.85</v>
      </c>
      <c r="K54" s="25">
        <v>803526.39</v>
      </c>
      <c r="L54" s="25">
        <v>743226.45</v>
      </c>
      <c r="M54" s="25">
        <v>746948.37</v>
      </c>
      <c r="N54" s="25">
        <v>649366.41</v>
      </c>
    </row>
    <row r="55" spans="1:16" x14ac:dyDescent="0.25">
      <c r="A55" s="72" t="s">
        <v>157</v>
      </c>
      <c r="B55" s="25">
        <v>824118.94</v>
      </c>
      <c r="C55" s="25">
        <v>962086.51</v>
      </c>
      <c r="D55" s="25">
        <v>923015.05</v>
      </c>
      <c r="E55" s="25">
        <v>465693.77</v>
      </c>
      <c r="F55" s="25">
        <v>1092552.1200000001</v>
      </c>
      <c r="G55" s="25">
        <v>911778.29</v>
      </c>
      <c r="H55" s="25">
        <v>535406.15</v>
      </c>
      <c r="I55" s="25">
        <v>1104471.73</v>
      </c>
      <c r="J55" s="25">
        <v>628308.89</v>
      </c>
      <c r="K55" s="25">
        <v>653765.59</v>
      </c>
      <c r="L55" s="25">
        <v>1580527.86</v>
      </c>
      <c r="M55" s="25">
        <v>896264.8</v>
      </c>
      <c r="N55" s="25">
        <v>882371.03</v>
      </c>
    </row>
    <row r="56" spans="1:16" x14ac:dyDescent="0.25">
      <c r="A56" s="72" t="s">
        <v>158</v>
      </c>
      <c r="B56" s="25">
        <v>4091407.88</v>
      </c>
      <c r="C56" s="25">
        <v>3929740.04</v>
      </c>
      <c r="D56" s="25">
        <v>4441325.54</v>
      </c>
      <c r="E56" s="25">
        <v>4354305.84</v>
      </c>
      <c r="F56" s="25">
        <v>4345958.18</v>
      </c>
      <c r="G56" s="25">
        <v>4029577.85</v>
      </c>
      <c r="H56" s="25">
        <v>3854704.93</v>
      </c>
      <c r="I56" s="25">
        <v>4067987.46</v>
      </c>
      <c r="J56" s="25">
        <v>5613934.0499999998</v>
      </c>
      <c r="K56" s="25">
        <v>4716065.8</v>
      </c>
      <c r="L56" s="25">
        <v>5503995.75</v>
      </c>
      <c r="M56" s="25">
        <v>4346956.53</v>
      </c>
      <c r="N56" s="25">
        <v>4730147.55</v>
      </c>
    </row>
    <row r="57" spans="1:16" x14ac:dyDescent="0.25">
      <c r="A57" s="72" t="s">
        <v>159</v>
      </c>
      <c r="B57" s="25">
        <v>211319.06</v>
      </c>
      <c r="C57" s="25">
        <v>237314.05</v>
      </c>
      <c r="D57" s="25">
        <v>246312.72</v>
      </c>
      <c r="E57" s="25">
        <v>241456.35</v>
      </c>
      <c r="F57" s="25">
        <v>247190.55</v>
      </c>
      <c r="G57" s="25">
        <v>235632.39</v>
      </c>
      <c r="H57" s="25">
        <v>243797.92</v>
      </c>
      <c r="I57" s="25">
        <v>272935.37</v>
      </c>
      <c r="J57" s="25">
        <v>274356.40000000002</v>
      </c>
      <c r="K57" s="25">
        <v>227875.64</v>
      </c>
      <c r="L57" s="25">
        <v>287809.73</v>
      </c>
      <c r="M57" s="25">
        <v>350073.95</v>
      </c>
      <c r="N57" s="25">
        <v>326724.52</v>
      </c>
    </row>
    <row r="58" spans="1:16" x14ac:dyDescent="0.25">
      <c r="A58" s="74" t="s">
        <v>7</v>
      </c>
      <c r="B58" s="107">
        <v>14910261.65</v>
      </c>
      <c r="C58" s="107">
        <v>14847189.82</v>
      </c>
      <c r="D58" s="107">
        <v>13709084.439999999</v>
      </c>
      <c r="E58" s="107">
        <v>16183188.359999999</v>
      </c>
      <c r="F58" s="107">
        <v>17155712.140000001</v>
      </c>
      <c r="G58" s="107">
        <v>13307666.33</v>
      </c>
      <c r="H58" s="107">
        <v>12031607.199999999</v>
      </c>
      <c r="I58" s="107">
        <v>13502955.859999999</v>
      </c>
      <c r="J58" s="107">
        <v>16810575.129999999</v>
      </c>
      <c r="K58" s="107">
        <v>16812113.940000001</v>
      </c>
      <c r="L58" s="107">
        <v>18112421.16</v>
      </c>
      <c r="M58" s="107">
        <v>13638803.5</v>
      </c>
      <c r="N58" s="107">
        <v>16115597.789999999</v>
      </c>
      <c r="P58" s="174"/>
    </row>
    <row r="59" spans="1:16" s="29" customFormat="1" x14ac:dyDescent="0.25">
      <c r="A59" s="57"/>
    </row>
    <row r="60" spans="1:16" s="29" customFormat="1" x14ac:dyDescent="0.25">
      <c r="A60" s="57"/>
    </row>
    <row r="61" spans="1:16" x14ac:dyDescent="0.25">
      <c r="A61" s="283" t="s">
        <v>165</v>
      </c>
      <c r="B61" s="283"/>
      <c r="C61" s="283"/>
      <c r="D61" s="283"/>
      <c r="E61" s="283"/>
      <c r="F61" s="283"/>
      <c r="G61" s="283"/>
      <c r="H61" s="283"/>
      <c r="I61" s="283"/>
      <c r="J61" s="283"/>
      <c r="K61" s="283"/>
      <c r="L61" s="283"/>
      <c r="M61" s="283"/>
      <c r="N61" s="284"/>
    </row>
    <row r="62" spans="1:16" x14ac:dyDescent="0.25">
      <c r="A62" s="73" t="s">
        <v>149</v>
      </c>
      <c r="B62" s="104" t="s">
        <v>26</v>
      </c>
      <c r="C62" s="104" t="s">
        <v>27</v>
      </c>
      <c r="D62" s="104" t="s">
        <v>28</v>
      </c>
      <c r="E62" s="104" t="s">
        <v>29</v>
      </c>
      <c r="F62" s="104" t="s">
        <v>30</v>
      </c>
      <c r="G62" s="104" t="s">
        <v>31</v>
      </c>
      <c r="H62" s="104" t="s">
        <v>32</v>
      </c>
      <c r="I62" s="104" t="s">
        <v>33</v>
      </c>
      <c r="J62" s="104" t="s">
        <v>34</v>
      </c>
      <c r="K62" s="104" t="s">
        <v>35</v>
      </c>
      <c r="L62" s="104" t="s">
        <v>36</v>
      </c>
      <c r="M62" s="104" t="s">
        <v>37</v>
      </c>
      <c r="N62" s="104" t="s">
        <v>38</v>
      </c>
    </row>
    <row r="63" spans="1:16" x14ac:dyDescent="0.25">
      <c r="A63" s="72" t="s">
        <v>150</v>
      </c>
      <c r="B63" s="25">
        <v>6762396.3499999996</v>
      </c>
      <c r="C63" s="25">
        <v>9886353.5</v>
      </c>
      <c r="D63" s="25">
        <v>5583397.1399999997</v>
      </c>
      <c r="E63" s="25">
        <v>6930603.5700000003</v>
      </c>
      <c r="F63" s="25">
        <v>7366183.6100000003</v>
      </c>
      <c r="G63" s="25">
        <v>4975846.59</v>
      </c>
      <c r="H63" s="25">
        <v>6528440.5999999996</v>
      </c>
      <c r="I63" s="25">
        <v>11432751.57</v>
      </c>
      <c r="J63" s="25">
        <v>8969925.5199999996</v>
      </c>
      <c r="K63" s="25">
        <v>7984726.0599999996</v>
      </c>
      <c r="L63" s="25">
        <v>11335158.02</v>
      </c>
      <c r="M63" s="25">
        <v>11035610.34</v>
      </c>
      <c r="N63" s="25">
        <v>10520182.58</v>
      </c>
    </row>
    <row r="64" spans="1:16" x14ac:dyDescent="0.25">
      <c r="A64" s="72" t="s">
        <v>151</v>
      </c>
      <c r="B64" s="25">
        <v>0</v>
      </c>
      <c r="C64" s="25">
        <v>0</v>
      </c>
      <c r="D64" s="25">
        <v>250000</v>
      </c>
      <c r="E64" s="25">
        <v>150000</v>
      </c>
      <c r="F64" s="25">
        <v>0</v>
      </c>
      <c r="G64" s="25">
        <v>100000</v>
      </c>
      <c r="H64" s="25">
        <v>0</v>
      </c>
      <c r="I64" s="25">
        <v>0</v>
      </c>
      <c r="J64" s="25">
        <v>0</v>
      </c>
      <c r="K64" s="25">
        <v>0</v>
      </c>
      <c r="L64" s="25">
        <v>0</v>
      </c>
      <c r="M64" s="25">
        <v>0</v>
      </c>
      <c r="N64" s="25">
        <v>0</v>
      </c>
    </row>
    <row r="65" spans="1:17" x14ac:dyDescent="0.25">
      <c r="A65" s="72" t="s">
        <v>152</v>
      </c>
      <c r="B65" s="25">
        <v>20642.45</v>
      </c>
      <c r="C65" s="25">
        <v>33862.129999999997</v>
      </c>
      <c r="D65" s="25">
        <v>811294.02</v>
      </c>
      <c r="E65" s="25">
        <v>74836.009999999995</v>
      </c>
      <c r="F65" s="25">
        <v>794855.09</v>
      </c>
      <c r="G65" s="25">
        <v>800191.19</v>
      </c>
      <c r="H65" s="25">
        <v>17582.52</v>
      </c>
      <c r="I65" s="25">
        <v>19407.3</v>
      </c>
      <c r="J65" s="25">
        <v>18560</v>
      </c>
      <c r="K65" s="25">
        <v>2419926.04</v>
      </c>
      <c r="L65" s="25">
        <v>513406.73</v>
      </c>
      <c r="M65" s="25">
        <v>822022.5</v>
      </c>
      <c r="N65" s="25">
        <v>846638</v>
      </c>
    </row>
    <row r="66" spans="1:17" x14ac:dyDescent="0.25">
      <c r="A66" s="72" t="s">
        <v>153</v>
      </c>
      <c r="B66" s="25">
        <v>1474790.93</v>
      </c>
      <c r="C66" s="25">
        <v>1521920.74</v>
      </c>
      <c r="D66" s="25">
        <v>1539820.19</v>
      </c>
      <c r="E66" s="25">
        <v>1267850.3400000001</v>
      </c>
      <c r="F66" s="25">
        <v>1155066.1399999999</v>
      </c>
      <c r="G66" s="25">
        <v>1321017.4099999999</v>
      </c>
      <c r="H66" s="25">
        <v>1579187.07</v>
      </c>
      <c r="I66" s="25">
        <v>1553710.37</v>
      </c>
      <c r="J66" s="25">
        <v>1614514.42</v>
      </c>
      <c r="K66" s="25">
        <v>1351194.8</v>
      </c>
      <c r="L66" s="25">
        <v>1592423.43</v>
      </c>
      <c r="M66" s="25">
        <v>1568592.25</v>
      </c>
      <c r="N66" s="25">
        <v>1447045.32</v>
      </c>
    </row>
    <row r="67" spans="1:17" x14ac:dyDescent="0.25">
      <c r="A67" s="72" t="s">
        <v>154</v>
      </c>
      <c r="B67" s="25">
        <v>1109336.27</v>
      </c>
      <c r="C67" s="25">
        <v>1192734.21</v>
      </c>
      <c r="D67" s="25">
        <v>1254908.9099999999</v>
      </c>
      <c r="E67" s="25">
        <v>1103552.3799999999</v>
      </c>
      <c r="F67" s="25">
        <v>1024995.24</v>
      </c>
      <c r="G67" s="25">
        <v>1323444.2</v>
      </c>
      <c r="H67" s="25">
        <v>1148737.6000000001</v>
      </c>
      <c r="I67" s="25">
        <v>1300456.49</v>
      </c>
      <c r="J67" s="25">
        <v>1159866.8500000001</v>
      </c>
      <c r="K67" s="25">
        <v>1398918.69</v>
      </c>
      <c r="L67" s="25">
        <v>1380630.13</v>
      </c>
      <c r="M67" s="25">
        <v>1208791.47</v>
      </c>
      <c r="N67" s="25">
        <v>1175093.6299999999</v>
      </c>
    </row>
    <row r="68" spans="1:17" x14ac:dyDescent="0.25">
      <c r="A68" s="72" t="s">
        <v>155</v>
      </c>
      <c r="B68" s="25">
        <v>13189442.43</v>
      </c>
      <c r="C68" s="25">
        <v>13191238.140000001</v>
      </c>
      <c r="D68" s="25">
        <v>12358083.41</v>
      </c>
      <c r="E68" s="25">
        <v>10661759.76</v>
      </c>
      <c r="F68" s="25">
        <v>9906890.3800000008</v>
      </c>
      <c r="G68" s="25">
        <v>11643554.789999999</v>
      </c>
      <c r="H68" s="25">
        <v>13823852.460000001</v>
      </c>
      <c r="I68" s="25">
        <v>12860810.380000001</v>
      </c>
      <c r="J68" s="25">
        <v>14091211.439999999</v>
      </c>
      <c r="K68" s="25">
        <v>12094662.130000001</v>
      </c>
      <c r="L68" s="25">
        <v>14113436.439999999</v>
      </c>
      <c r="M68" s="25">
        <v>13872707.07</v>
      </c>
      <c r="N68" s="25">
        <v>12353655.42</v>
      </c>
    </row>
    <row r="69" spans="1:17" x14ac:dyDescent="0.25">
      <c r="A69" s="72" t="s">
        <v>156</v>
      </c>
      <c r="B69" s="25">
        <v>2297151.1800000002</v>
      </c>
      <c r="C69" s="25">
        <v>2120748.5</v>
      </c>
      <c r="D69" s="25">
        <v>2098947.88</v>
      </c>
      <c r="E69" s="25">
        <v>2159062.31</v>
      </c>
      <c r="F69" s="25">
        <v>1739388.23</v>
      </c>
      <c r="G69" s="25">
        <v>1777767.78</v>
      </c>
      <c r="H69" s="25">
        <v>2216971.0699999998</v>
      </c>
      <c r="I69" s="25">
        <v>2362563.2799999998</v>
      </c>
      <c r="J69" s="25">
        <v>2271085.0499999998</v>
      </c>
      <c r="K69" s="25">
        <v>2517019.63</v>
      </c>
      <c r="L69" s="25">
        <v>2645616.9</v>
      </c>
      <c r="M69" s="25">
        <v>2429309.88</v>
      </c>
      <c r="N69" s="25">
        <v>2348884.85</v>
      </c>
    </row>
    <row r="70" spans="1:17" x14ac:dyDescent="0.25">
      <c r="A70" s="72" t="s">
        <v>157</v>
      </c>
      <c r="B70" s="25">
        <v>2525722.17</v>
      </c>
      <c r="C70" s="25">
        <v>2296785.6800000002</v>
      </c>
      <c r="D70" s="25">
        <v>2176282.14</v>
      </c>
      <c r="E70" s="25">
        <v>2995510.77</v>
      </c>
      <c r="F70" s="25">
        <v>2723764.69</v>
      </c>
      <c r="G70" s="25">
        <v>3094806.88</v>
      </c>
      <c r="H70" s="25">
        <v>1940095.55</v>
      </c>
      <c r="I70" s="25">
        <v>3003835.08</v>
      </c>
      <c r="J70" s="25">
        <v>2625741.0099999998</v>
      </c>
      <c r="K70" s="25">
        <v>2448026.6800000002</v>
      </c>
      <c r="L70" s="25">
        <v>2995127.66</v>
      </c>
      <c r="M70" s="25">
        <v>2708435.16</v>
      </c>
      <c r="N70" s="25">
        <v>2956829.71</v>
      </c>
    </row>
    <row r="71" spans="1:17" x14ac:dyDescent="0.25">
      <c r="A71" s="72" t="s">
        <v>158</v>
      </c>
      <c r="B71" s="25">
        <v>22629395.370000001</v>
      </c>
      <c r="C71" s="25">
        <v>25229717.510000002</v>
      </c>
      <c r="D71" s="25">
        <v>24817046.920000002</v>
      </c>
      <c r="E71" s="25">
        <v>23700102.600000001</v>
      </c>
      <c r="F71" s="25">
        <v>24968066.16</v>
      </c>
      <c r="G71" s="25">
        <v>23642409.350000001</v>
      </c>
      <c r="H71" s="25">
        <v>24053437.280000001</v>
      </c>
      <c r="I71" s="25">
        <v>26235350.120000001</v>
      </c>
      <c r="J71" s="25">
        <v>28870628.59</v>
      </c>
      <c r="K71" s="25">
        <v>27140063.280000001</v>
      </c>
      <c r="L71" s="25">
        <v>29981519.32</v>
      </c>
      <c r="M71" s="25">
        <v>28877598.690000001</v>
      </c>
      <c r="N71" s="25">
        <v>27175849.629999999</v>
      </c>
    </row>
    <row r="72" spans="1:17" x14ac:dyDescent="0.25">
      <c r="A72" s="72" t="s">
        <v>159</v>
      </c>
      <c r="B72" s="25">
        <v>936885.56</v>
      </c>
      <c r="C72" s="25">
        <v>1102170.98</v>
      </c>
      <c r="D72" s="25">
        <v>1008373.88</v>
      </c>
      <c r="E72" s="25">
        <v>866824.91</v>
      </c>
      <c r="F72" s="25">
        <v>846269.25</v>
      </c>
      <c r="G72" s="25">
        <v>874718.51</v>
      </c>
      <c r="H72" s="25">
        <v>1030329.71</v>
      </c>
      <c r="I72" s="25">
        <v>981669.32</v>
      </c>
      <c r="J72" s="25">
        <v>1138693.68</v>
      </c>
      <c r="K72" s="25">
        <v>1046065.65</v>
      </c>
      <c r="L72" s="25">
        <v>1175499.51</v>
      </c>
      <c r="M72" s="25">
        <v>1034817.92</v>
      </c>
      <c r="N72" s="25">
        <v>965113.94</v>
      </c>
    </row>
    <row r="73" spans="1:17" x14ac:dyDescent="0.25">
      <c r="A73" s="74" t="s">
        <v>7</v>
      </c>
      <c r="B73" s="107">
        <v>50945762.719999999</v>
      </c>
      <c r="C73" s="107">
        <v>56575531.369999997</v>
      </c>
      <c r="D73" s="107">
        <v>51898154.479999997</v>
      </c>
      <c r="E73" s="107">
        <v>49910102.640000001</v>
      </c>
      <c r="F73" s="107">
        <v>50525478.789999999</v>
      </c>
      <c r="G73" s="107">
        <v>49553756.710000001</v>
      </c>
      <c r="H73" s="107">
        <v>52338633.850000001</v>
      </c>
      <c r="I73" s="107">
        <v>59750553.909999996</v>
      </c>
      <c r="J73" s="107">
        <v>60760226.560000002</v>
      </c>
      <c r="K73" s="107">
        <v>58400602.939999998</v>
      </c>
      <c r="L73" s="107">
        <v>65732818.149999999</v>
      </c>
      <c r="M73" s="107">
        <v>63557885.289999999</v>
      </c>
      <c r="N73" s="107">
        <v>59789293.079999998</v>
      </c>
      <c r="Q73" s="170"/>
    </row>
    <row r="74" spans="1:17" s="29" customFormat="1" x14ac:dyDescent="0.25">
      <c r="A74" s="57"/>
    </row>
    <row r="75" spans="1:17" s="29" customFormat="1" x14ac:dyDescent="0.25">
      <c r="A75" s="57"/>
    </row>
    <row r="76" spans="1:17" s="29" customFormat="1" x14ac:dyDescent="0.25">
      <c r="A76" s="57"/>
    </row>
    <row r="77" spans="1:17" s="29" customFormat="1" x14ac:dyDescent="0.25">
      <c r="A77" s="57"/>
    </row>
    <row r="78" spans="1:17" s="29" customFormat="1" x14ac:dyDescent="0.25">
      <c r="A78" s="57"/>
    </row>
    <row r="79" spans="1:17" s="29" customFormat="1" x14ac:dyDescent="0.25">
      <c r="A79" s="57"/>
    </row>
    <row r="80" spans="1:17" s="29" customFormat="1" x14ac:dyDescent="0.25">
      <c r="A80" s="57"/>
    </row>
    <row r="81" spans="1:1" s="29" customFormat="1" x14ac:dyDescent="0.25">
      <c r="A81" s="57"/>
    </row>
    <row r="82" spans="1:1" s="29" customFormat="1" x14ac:dyDescent="0.25">
      <c r="A82" s="57"/>
    </row>
    <row r="83" spans="1:1" s="29" customFormat="1" x14ac:dyDescent="0.25">
      <c r="A83" s="57"/>
    </row>
    <row r="84" spans="1:1" s="29" customFormat="1" x14ac:dyDescent="0.25">
      <c r="A84" s="57"/>
    </row>
    <row r="85" spans="1:1" s="29" customFormat="1" x14ac:dyDescent="0.25">
      <c r="A85" s="57"/>
    </row>
    <row r="86" spans="1:1" s="29" customFormat="1" x14ac:dyDescent="0.25">
      <c r="A86" s="57"/>
    </row>
    <row r="87" spans="1:1" s="29" customFormat="1" x14ac:dyDescent="0.25">
      <c r="A87" s="57"/>
    </row>
    <row r="88" spans="1:1" s="29" customFormat="1" x14ac:dyDescent="0.25">
      <c r="A88" s="57"/>
    </row>
    <row r="89" spans="1:1" s="29" customFormat="1" x14ac:dyDescent="0.25">
      <c r="A89" s="57"/>
    </row>
    <row r="90" spans="1:1" s="29" customFormat="1" x14ac:dyDescent="0.25">
      <c r="A90" s="57"/>
    </row>
    <row r="91" spans="1:1" s="29" customFormat="1" x14ac:dyDescent="0.25">
      <c r="A91" s="57"/>
    </row>
    <row r="92" spans="1:1" s="29" customFormat="1" x14ac:dyDescent="0.25">
      <c r="A92" s="57"/>
    </row>
    <row r="93" spans="1:1" s="29" customFormat="1" x14ac:dyDescent="0.25">
      <c r="A93" s="57"/>
    </row>
    <row r="94" spans="1:1" s="29" customFormat="1" x14ac:dyDescent="0.25">
      <c r="A94" s="57"/>
    </row>
    <row r="95" spans="1:1" s="29" customFormat="1" x14ac:dyDescent="0.25">
      <c r="A95" s="57"/>
    </row>
    <row r="96" spans="1:1" s="29" customFormat="1" x14ac:dyDescent="0.25">
      <c r="A96" s="57"/>
    </row>
    <row r="97" spans="1:1" s="29" customFormat="1" x14ac:dyDescent="0.25">
      <c r="A97" s="57"/>
    </row>
    <row r="98" spans="1:1" s="29" customFormat="1" x14ac:dyDescent="0.25">
      <c r="A98" s="57"/>
    </row>
    <row r="99" spans="1:1" s="29" customFormat="1" x14ac:dyDescent="0.25">
      <c r="A99" s="57"/>
    </row>
    <row r="100" spans="1:1" s="29" customFormat="1" x14ac:dyDescent="0.25">
      <c r="A100" s="57"/>
    </row>
    <row r="101" spans="1:1" s="29" customFormat="1" x14ac:dyDescent="0.25">
      <c r="A101" s="57"/>
    </row>
    <row r="102" spans="1:1" s="29" customFormat="1" x14ac:dyDescent="0.25">
      <c r="A102" s="57"/>
    </row>
    <row r="103" spans="1:1" s="29" customFormat="1" x14ac:dyDescent="0.25">
      <c r="A103" s="57"/>
    </row>
    <row r="104" spans="1:1" s="29" customFormat="1" x14ac:dyDescent="0.25">
      <c r="A104" s="57"/>
    </row>
    <row r="105" spans="1:1" s="29" customFormat="1" x14ac:dyDescent="0.25">
      <c r="A105" s="57"/>
    </row>
    <row r="106" spans="1:1" s="29" customFormat="1" x14ac:dyDescent="0.25">
      <c r="A106" s="57"/>
    </row>
    <row r="107" spans="1:1" s="29" customFormat="1" x14ac:dyDescent="0.25">
      <c r="A107" s="57"/>
    </row>
    <row r="108" spans="1:1" s="29" customFormat="1" x14ac:dyDescent="0.25">
      <c r="A108" s="57"/>
    </row>
    <row r="109" spans="1:1" s="29" customFormat="1" x14ac:dyDescent="0.25">
      <c r="A109" s="57"/>
    </row>
    <row r="110" spans="1:1" s="29" customFormat="1" x14ac:dyDescent="0.25">
      <c r="A110" s="57"/>
    </row>
    <row r="111" spans="1:1" s="29" customFormat="1" x14ac:dyDescent="0.25">
      <c r="A111" s="57"/>
    </row>
    <row r="112" spans="1:1" s="29" customFormat="1" x14ac:dyDescent="0.25">
      <c r="A112" s="57"/>
    </row>
    <row r="113" spans="1:1" s="29" customFormat="1" x14ac:dyDescent="0.25">
      <c r="A113" s="57"/>
    </row>
    <row r="114" spans="1:1" s="29" customFormat="1" x14ac:dyDescent="0.25">
      <c r="A114" s="57"/>
    </row>
    <row r="115" spans="1:1" s="29" customFormat="1" x14ac:dyDescent="0.25">
      <c r="A115" s="57"/>
    </row>
    <row r="116" spans="1:1" s="29" customFormat="1" x14ac:dyDescent="0.25">
      <c r="A116" s="57"/>
    </row>
    <row r="117" spans="1:1" s="29" customFormat="1" x14ac:dyDescent="0.25">
      <c r="A117" s="57"/>
    </row>
    <row r="118" spans="1:1" s="29" customFormat="1" x14ac:dyDescent="0.25">
      <c r="A118" s="57"/>
    </row>
    <row r="119" spans="1:1" s="29" customFormat="1" x14ac:dyDescent="0.25">
      <c r="A119" s="57"/>
    </row>
    <row r="120" spans="1:1" s="29" customFormat="1" x14ac:dyDescent="0.25">
      <c r="A120" s="57"/>
    </row>
    <row r="121" spans="1:1" s="29" customFormat="1" x14ac:dyDescent="0.25">
      <c r="A121" s="57"/>
    </row>
    <row r="122" spans="1:1" s="29" customFormat="1" x14ac:dyDescent="0.25">
      <c r="A122" s="57"/>
    </row>
    <row r="123" spans="1:1" s="29" customFormat="1" x14ac:dyDescent="0.25">
      <c r="A123" s="57"/>
    </row>
    <row r="124" spans="1:1" s="29" customFormat="1" x14ac:dyDescent="0.25">
      <c r="A124" s="57"/>
    </row>
    <row r="125" spans="1:1" s="29" customFormat="1" x14ac:dyDescent="0.25">
      <c r="A125" s="57"/>
    </row>
    <row r="126" spans="1:1" s="29" customFormat="1" x14ac:dyDescent="0.25">
      <c r="A126" s="57"/>
    </row>
    <row r="127" spans="1:1" s="29" customFormat="1" x14ac:dyDescent="0.25">
      <c r="A127" s="57"/>
    </row>
    <row r="128" spans="1:1" s="29" customFormat="1" x14ac:dyDescent="0.25">
      <c r="A128" s="57"/>
    </row>
    <row r="129" spans="1:1" s="29" customFormat="1" x14ac:dyDescent="0.25">
      <c r="A129" s="57"/>
    </row>
    <row r="130" spans="1:1" s="29" customFormat="1" x14ac:dyDescent="0.25">
      <c r="A130" s="57"/>
    </row>
    <row r="131" spans="1:1" s="29" customFormat="1" x14ac:dyDescent="0.25">
      <c r="A131" s="57"/>
    </row>
    <row r="132" spans="1:1" s="29" customFormat="1" x14ac:dyDescent="0.25">
      <c r="A132" s="57"/>
    </row>
    <row r="133" spans="1:1" s="29" customFormat="1" x14ac:dyDescent="0.25">
      <c r="A133" s="57"/>
    </row>
    <row r="134" spans="1:1" s="29" customFormat="1" x14ac:dyDescent="0.25">
      <c r="A134" s="57"/>
    </row>
    <row r="135" spans="1:1" s="29" customFormat="1" x14ac:dyDescent="0.25">
      <c r="A135" s="57"/>
    </row>
  </sheetData>
  <mergeCells count="5">
    <mergeCell ref="A1:N1"/>
    <mergeCell ref="A16:N16"/>
    <mergeCell ref="A31:N31"/>
    <mergeCell ref="A46:N46"/>
    <mergeCell ref="A61:N61"/>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
  <sheetViews>
    <sheetView workbookViewId="0">
      <pane xSplit="1" topLeftCell="D1" activePane="topRight" state="frozen"/>
      <selection activeCell="T32" sqref="T32"/>
      <selection pane="topRight" activeCell="AK4" sqref="F4:AK7"/>
    </sheetView>
  </sheetViews>
  <sheetFormatPr defaultColWidth="8.85546875" defaultRowHeight="15" x14ac:dyDescent="0.25"/>
  <cols>
    <col min="1" max="1" width="22.140625" style="28" customWidth="1"/>
    <col min="2" max="5" width="17.85546875" style="28" customWidth="1"/>
    <col min="6" max="18" width="19.5703125" style="28" customWidth="1"/>
    <col min="19" max="37" width="22.28515625" style="28" customWidth="1"/>
    <col min="38" max="16384" width="8.85546875" style="28"/>
  </cols>
  <sheetData>
    <row r="1" spans="1:37" x14ac:dyDescent="0.25">
      <c r="A1" s="287" t="s">
        <v>166</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row>
    <row r="2" spans="1:37" x14ac:dyDescent="0.25">
      <c r="A2" s="288" t="s">
        <v>14</v>
      </c>
      <c r="B2" s="289" t="s">
        <v>15</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1"/>
    </row>
    <row r="3" spans="1:37" x14ac:dyDescent="0.25">
      <c r="A3" s="288"/>
      <c r="B3" s="131">
        <v>1</v>
      </c>
      <c r="C3" s="131">
        <v>2</v>
      </c>
      <c r="D3" s="131">
        <v>3</v>
      </c>
      <c r="E3" s="131">
        <v>4</v>
      </c>
      <c r="F3" s="131">
        <v>5</v>
      </c>
      <c r="G3" s="131">
        <v>6</v>
      </c>
      <c r="H3" s="131">
        <v>7</v>
      </c>
      <c r="I3" s="131">
        <v>8</v>
      </c>
      <c r="J3" s="131">
        <v>9</v>
      </c>
      <c r="K3" s="131">
        <v>10</v>
      </c>
      <c r="L3" s="131">
        <v>11</v>
      </c>
      <c r="M3" s="131">
        <v>12</v>
      </c>
      <c r="N3" s="131">
        <v>13</v>
      </c>
      <c r="O3" s="131">
        <v>14</v>
      </c>
      <c r="P3" s="131">
        <v>15</v>
      </c>
      <c r="Q3" s="131">
        <v>16</v>
      </c>
      <c r="R3" s="131">
        <v>17</v>
      </c>
      <c r="S3" s="131">
        <v>18</v>
      </c>
      <c r="T3" s="131">
        <v>19</v>
      </c>
      <c r="U3" s="131">
        <v>20</v>
      </c>
      <c r="V3" s="131">
        <v>21</v>
      </c>
      <c r="W3" s="131">
        <v>22</v>
      </c>
      <c r="X3" s="131">
        <v>23</v>
      </c>
      <c r="Y3" s="131">
        <v>24</v>
      </c>
      <c r="Z3" s="131">
        <v>25</v>
      </c>
      <c r="AA3" s="131">
        <v>26</v>
      </c>
      <c r="AB3" s="131">
        <v>27</v>
      </c>
      <c r="AC3" s="131">
        <v>28</v>
      </c>
      <c r="AD3" s="131">
        <v>29</v>
      </c>
      <c r="AE3" s="131">
        <v>30</v>
      </c>
      <c r="AF3" s="131">
        <v>31</v>
      </c>
      <c r="AG3" s="131">
        <v>32</v>
      </c>
      <c r="AH3" s="131">
        <v>33</v>
      </c>
      <c r="AI3" s="131">
        <v>34</v>
      </c>
      <c r="AJ3" s="131">
        <v>35</v>
      </c>
      <c r="AK3" s="131">
        <v>36</v>
      </c>
    </row>
    <row r="4" spans="1:37" x14ac:dyDescent="0.25">
      <c r="A4" s="129" t="s">
        <v>167</v>
      </c>
      <c r="B4" s="130">
        <v>2143087.5899999929</v>
      </c>
      <c r="C4" s="130">
        <v>12304913.16000009</v>
      </c>
      <c r="D4" s="130">
        <v>33169712.97999962</v>
      </c>
      <c r="E4" s="130">
        <v>60149178.399999067</v>
      </c>
      <c r="F4" s="130">
        <v>95966193.640001565</v>
      </c>
      <c r="G4" s="130">
        <v>141014436.52000219</v>
      </c>
      <c r="H4" s="130">
        <v>182377664.21000299</v>
      </c>
      <c r="I4" s="130">
        <v>231073661.75001359</v>
      </c>
      <c r="J4" s="130">
        <v>289391842.21000677</v>
      </c>
      <c r="K4" s="130">
        <v>351106387.20001018</v>
      </c>
      <c r="L4" s="130">
        <v>418170110.83001387</v>
      </c>
      <c r="M4" s="130">
        <v>494027504.70997548</v>
      </c>
      <c r="N4" s="130">
        <v>562218176.99995518</v>
      </c>
      <c r="O4" s="130">
        <v>629559070.09998834</v>
      </c>
      <c r="P4" s="130">
        <v>688554526.38998687</v>
      </c>
      <c r="Q4" s="130">
        <v>734716837.30998623</v>
      </c>
      <c r="R4" s="130">
        <v>778016981.73997283</v>
      </c>
      <c r="S4" s="130">
        <v>816990754.359954</v>
      </c>
      <c r="T4" s="130">
        <v>846841201.71997893</v>
      </c>
      <c r="U4" s="130">
        <v>875288400.16996372</v>
      </c>
      <c r="V4" s="130">
        <v>911094007.98001182</v>
      </c>
      <c r="W4" s="130">
        <v>935671783.52995062</v>
      </c>
      <c r="X4" s="130">
        <v>966960827.44988382</v>
      </c>
      <c r="Y4" s="130">
        <v>995472365.7899307</v>
      </c>
      <c r="Z4" s="130">
        <v>1021532628.949939</v>
      </c>
      <c r="AA4" s="130">
        <v>1050148718.919945</v>
      </c>
      <c r="AB4" s="130">
        <v>1073742489.689909</v>
      </c>
      <c r="AC4" s="130">
        <v>1096120036.8499861</v>
      </c>
      <c r="AD4" s="130">
        <v>1117544081.029959</v>
      </c>
      <c r="AE4" s="130">
        <v>1141284759.569967</v>
      </c>
      <c r="AF4" s="130">
        <v>1164342464.0499079</v>
      </c>
      <c r="AG4" s="130">
        <v>1183703429.3199539</v>
      </c>
      <c r="AH4" s="130">
        <v>1205621463.1899469</v>
      </c>
      <c r="AI4" s="130">
        <v>1224801129.599956</v>
      </c>
      <c r="AJ4" s="130">
        <v>1247071976.759938</v>
      </c>
      <c r="AK4" s="130">
        <v>1269876938.1899099</v>
      </c>
    </row>
    <row r="5" spans="1:37" x14ac:dyDescent="0.25">
      <c r="A5" s="129" t="s">
        <v>168</v>
      </c>
      <c r="B5" s="130">
        <v>1795703.719999996</v>
      </c>
      <c r="C5" s="130">
        <v>13411279.1900001</v>
      </c>
      <c r="D5" s="130">
        <v>39022242.169999793</v>
      </c>
      <c r="E5" s="130">
        <v>69838446.639999136</v>
      </c>
      <c r="F5" s="130">
        <v>113561999.17000259</v>
      </c>
      <c r="G5" s="130">
        <v>164164906.68000579</v>
      </c>
      <c r="H5" s="130">
        <v>212764037.9200018</v>
      </c>
      <c r="I5" s="130">
        <v>265554329.29000449</v>
      </c>
      <c r="J5" s="130">
        <v>335803013.22998017</v>
      </c>
      <c r="K5" s="130">
        <v>394735306.86000288</v>
      </c>
      <c r="L5" s="130">
        <v>478841543.94999123</v>
      </c>
      <c r="M5" s="130">
        <v>559188551.50997436</v>
      </c>
      <c r="N5" s="130">
        <v>636508712.87997985</v>
      </c>
      <c r="O5" s="130">
        <v>712264967.52996409</v>
      </c>
      <c r="P5" s="130">
        <v>771477356.5099746</v>
      </c>
      <c r="Q5" s="130">
        <v>825010203.69995272</v>
      </c>
      <c r="R5" s="130">
        <v>868143119.91993725</v>
      </c>
      <c r="S5" s="130">
        <v>910819116.88995254</v>
      </c>
      <c r="T5" s="130">
        <v>948933964.09996665</v>
      </c>
      <c r="U5" s="130">
        <v>985876147.90998316</v>
      </c>
      <c r="V5" s="130">
        <v>1022000317.209969</v>
      </c>
      <c r="W5" s="130">
        <v>1053239528.509959</v>
      </c>
      <c r="X5" s="130">
        <v>1087637422.719964</v>
      </c>
      <c r="Y5" s="130">
        <v>1119244679.18997</v>
      </c>
      <c r="Z5" s="130">
        <v>1152461029.579958</v>
      </c>
      <c r="AA5" s="130">
        <v>1188134788.1499691</v>
      </c>
      <c r="AB5" s="130">
        <v>1217223247.659936</v>
      </c>
      <c r="AC5" s="130">
        <v>1247008125.15994</v>
      </c>
      <c r="AD5" s="130">
        <v>1275040595.40992</v>
      </c>
      <c r="AE5" s="130">
        <v>1301719918.659925</v>
      </c>
      <c r="AF5" s="130">
        <v>1327240726.729944</v>
      </c>
      <c r="AG5" s="130">
        <v>1351495860.5199709</v>
      </c>
      <c r="AH5" s="130">
        <v>1377032061.3999441</v>
      </c>
      <c r="AI5" s="130" t="s">
        <v>18</v>
      </c>
      <c r="AJ5" s="130" t="s">
        <v>18</v>
      </c>
      <c r="AK5" s="130" t="s">
        <v>18</v>
      </c>
    </row>
    <row r="6" spans="1:37" x14ac:dyDescent="0.25">
      <c r="A6" s="129" t="s">
        <v>10</v>
      </c>
      <c r="B6" s="130">
        <v>2391543.039999994</v>
      </c>
      <c r="C6" s="130">
        <v>16778180.59</v>
      </c>
      <c r="D6" s="130">
        <v>42579726.470000371</v>
      </c>
      <c r="E6" s="130">
        <v>77915533.120000049</v>
      </c>
      <c r="F6" s="130">
        <v>125228145.9699991</v>
      </c>
      <c r="G6" s="130">
        <v>174324977.6399987</v>
      </c>
      <c r="H6" s="130">
        <v>231086507.90999621</v>
      </c>
      <c r="I6" s="130">
        <v>287521121.94999713</v>
      </c>
      <c r="J6" s="130">
        <v>360884722.44999862</v>
      </c>
      <c r="K6" s="130">
        <v>424728442.57000113</v>
      </c>
      <c r="L6" s="130">
        <v>501752686.51999998</v>
      </c>
      <c r="M6" s="130">
        <v>584339710.60999787</v>
      </c>
      <c r="N6" s="130">
        <v>685367014.66999578</v>
      </c>
      <c r="O6" s="130">
        <v>782118563.56001604</v>
      </c>
      <c r="P6" s="130">
        <v>859996260.91999996</v>
      </c>
      <c r="Q6" s="130">
        <v>925511519.33002734</v>
      </c>
      <c r="R6" s="130">
        <v>985949655.42001402</v>
      </c>
      <c r="S6" s="130">
        <v>1039191197.500017</v>
      </c>
      <c r="T6" s="130">
        <v>1084743695.5400081</v>
      </c>
      <c r="U6" s="130">
        <v>1129084020.460037</v>
      </c>
      <c r="V6" s="130">
        <v>1173891007.150022</v>
      </c>
      <c r="W6" s="130" t="s">
        <v>18</v>
      </c>
      <c r="X6" s="130" t="s">
        <v>18</v>
      </c>
      <c r="Y6" s="130" t="s">
        <v>18</v>
      </c>
      <c r="Z6" s="130" t="s">
        <v>18</v>
      </c>
      <c r="AA6" s="130" t="s">
        <v>18</v>
      </c>
      <c r="AB6" s="130" t="s">
        <v>18</v>
      </c>
      <c r="AC6" s="130" t="s">
        <v>18</v>
      </c>
      <c r="AD6" s="130" t="s">
        <v>18</v>
      </c>
      <c r="AE6" s="130" t="s">
        <v>18</v>
      </c>
      <c r="AF6" s="130" t="s">
        <v>18</v>
      </c>
      <c r="AG6" s="130" t="s">
        <v>18</v>
      </c>
      <c r="AH6" s="130" t="s">
        <v>18</v>
      </c>
      <c r="AI6" s="130" t="s">
        <v>18</v>
      </c>
      <c r="AJ6" s="130" t="s">
        <v>18</v>
      </c>
      <c r="AK6" s="130" t="s">
        <v>18</v>
      </c>
    </row>
    <row r="7" spans="1:37" x14ac:dyDescent="0.25">
      <c r="A7" s="129" t="s">
        <v>11</v>
      </c>
      <c r="B7" s="130">
        <v>1964281.8099999961</v>
      </c>
      <c r="C7" s="130">
        <v>17494044.649999909</v>
      </c>
      <c r="D7" s="130">
        <v>45864042.259999558</v>
      </c>
      <c r="E7" s="130">
        <v>84905889.439999163</v>
      </c>
      <c r="F7" s="130">
        <v>132952801.6799988</v>
      </c>
      <c r="G7" s="130">
        <v>187503472.3300021</v>
      </c>
      <c r="H7" s="130">
        <v>243468649.2800152</v>
      </c>
      <c r="I7" s="130">
        <v>302941889.98001468</v>
      </c>
      <c r="J7" s="130">
        <v>367127416.11001951</v>
      </c>
      <c r="K7" s="130" t="s">
        <v>18</v>
      </c>
      <c r="L7" s="130" t="s">
        <v>18</v>
      </c>
      <c r="M7" s="130" t="s">
        <v>18</v>
      </c>
      <c r="N7" s="130" t="s">
        <v>18</v>
      </c>
      <c r="O7" s="130" t="s">
        <v>18</v>
      </c>
      <c r="P7" s="130" t="s">
        <v>18</v>
      </c>
      <c r="Q7" s="130" t="s">
        <v>18</v>
      </c>
      <c r="R7" s="130" t="s">
        <v>18</v>
      </c>
      <c r="S7" s="130" t="s">
        <v>18</v>
      </c>
      <c r="T7" s="130" t="s">
        <v>18</v>
      </c>
      <c r="U7" s="130" t="s">
        <v>18</v>
      </c>
      <c r="V7" s="130" t="s">
        <v>18</v>
      </c>
      <c r="W7" s="130" t="s">
        <v>18</v>
      </c>
      <c r="X7" s="130" t="s">
        <v>18</v>
      </c>
      <c r="Y7" s="130" t="s">
        <v>18</v>
      </c>
      <c r="Z7" s="130" t="s">
        <v>18</v>
      </c>
      <c r="AA7" s="130" t="s">
        <v>18</v>
      </c>
      <c r="AB7" s="130" t="s">
        <v>18</v>
      </c>
      <c r="AC7" s="130" t="s">
        <v>18</v>
      </c>
      <c r="AD7" s="130" t="s">
        <v>18</v>
      </c>
      <c r="AE7" s="130" t="s">
        <v>18</v>
      </c>
      <c r="AF7" s="130" t="s">
        <v>18</v>
      </c>
      <c r="AG7" s="130" t="s">
        <v>18</v>
      </c>
      <c r="AH7" s="130" t="s">
        <v>18</v>
      </c>
      <c r="AI7" s="130" t="s">
        <v>18</v>
      </c>
      <c r="AJ7" s="130" t="s">
        <v>18</v>
      </c>
      <c r="AK7" s="130" t="s">
        <v>18</v>
      </c>
    </row>
  </sheetData>
  <mergeCells count="3">
    <mergeCell ref="A1:AK1"/>
    <mergeCell ref="A2:A3"/>
    <mergeCell ref="B2:A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F19"/>
  <sheetViews>
    <sheetView workbookViewId="0">
      <selection activeCell="I15" sqref="I15"/>
    </sheetView>
  </sheetViews>
  <sheetFormatPr defaultColWidth="12.42578125" defaultRowHeight="15" x14ac:dyDescent="0.25"/>
  <cols>
    <col min="1" max="1" width="13.85546875" style="138" customWidth="1"/>
    <col min="2" max="2" width="23.28515625" style="138" customWidth="1"/>
    <col min="3" max="4" width="16.85546875" style="138" customWidth="1"/>
    <col min="5" max="5" width="23.85546875" style="138" customWidth="1"/>
    <col min="6" max="6" width="20.7109375" style="138" customWidth="1"/>
    <col min="7" max="16384" width="12.42578125" style="138"/>
  </cols>
  <sheetData>
    <row r="1" spans="1:6" x14ac:dyDescent="0.25">
      <c r="A1" s="292" t="s">
        <v>169</v>
      </c>
      <c r="B1" s="292"/>
      <c r="C1" s="292"/>
      <c r="D1" s="292"/>
      <c r="E1" s="292"/>
      <c r="F1" s="292"/>
    </row>
    <row r="2" spans="1:6" ht="45" customHeight="1" x14ac:dyDescent="0.25">
      <c r="A2" s="139" t="s">
        <v>2</v>
      </c>
      <c r="B2" s="140" t="s">
        <v>3</v>
      </c>
      <c r="C2" s="140" t="s">
        <v>146</v>
      </c>
      <c r="D2" s="140" t="s">
        <v>5</v>
      </c>
      <c r="E2" s="140" t="s">
        <v>6</v>
      </c>
      <c r="F2" s="141" t="s">
        <v>7</v>
      </c>
    </row>
    <row r="3" spans="1:6" x14ac:dyDescent="0.25">
      <c r="A3" s="142" t="s">
        <v>26</v>
      </c>
      <c r="B3" s="130">
        <v>52761402.620000243</v>
      </c>
      <c r="C3" s="130">
        <v>4987843.7899999917</v>
      </c>
      <c r="D3" s="130">
        <v>3719903.769999993</v>
      </c>
      <c r="E3" s="130">
        <v>21773837.790000051</v>
      </c>
      <c r="F3" s="130">
        <v>83242987.970000282</v>
      </c>
    </row>
    <row r="4" spans="1:6" x14ac:dyDescent="0.25">
      <c r="A4" s="142" t="s">
        <v>27</v>
      </c>
      <c r="B4" s="130">
        <v>52113990.759999767</v>
      </c>
      <c r="C4" s="130">
        <v>4549446.3700000066</v>
      </c>
      <c r="D4" s="130">
        <v>3239872.850000001</v>
      </c>
      <c r="E4" s="130">
        <v>20872045.129999999</v>
      </c>
      <c r="F4" s="130">
        <v>80775355.109999776</v>
      </c>
    </row>
    <row r="5" spans="1:6" x14ac:dyDescent="0.25">
      <c r="A5" s="142" t="s">
        <v>28</v>
      </c>
      <c r="B5" s="130">
        <v>60888647.259999767</v>
      </c>
      <c r="C5" s="130">
        <v>5396766.7400000039</v>
      </c>
      <c r="D5" s="130">
        <v>4257202.5399999991</v>
      </c>
      <c r="E5" s="130">
        <v>25187002.540000021</v>
      </c>
      <c r="F5" s="130">
        <v>95729619.07999979</v>
      </c>
    </row>
    <row r="6" spans="1:6" x14ac:dyDescent="0.25">
      <c r="A6" s="142" t="s">
        <v>29</v>
      </c>
      <c r="B6" s="130">
        <v>56855030.999999657</v>
      </c>
      <c r="C6" s="130">
        <v>4787482.6800000118</v>
      </c>
      <c r="D6" s="130">
        <v>4238345.4800000051</v>
      </c>
      <c r="E6" s="130">
        <v>22356440.640000042</v>
      </c>
      <c r="F6" s="130">
        <v>88237299.799999714</v>
      </c>
    </row>
    <row r="7" spans="1:6" x14ac:dyDescent="0.25">
      <c r="A7" s="142" t="s">
        <v>30</v>
      </c>
      <c r="B7" s="130">
        <v>61248934.249999642</v>
      </c>
      <c r="C7" s="130">
        <v>4877431.5599999968</v>
      </c>
      <c r="D7" s="130">
        <v>3616388.5000000042</v>
      </c>
      <c r="E7" s="130">
        <v>21083148.610000011</v>
      </c>
      <c r="F7" s="130">
        <v>90825902.919999659</v>
      </c>
    </row>
    <row r="8" spans="1:6" x14ac:dyDescent="0.25">
      <c r="A8" s="142" t="s">
        <v>31</v>
      </c>
      <c r="B8" s="130">
        <v>71230575.509999931</v>
      </c>
      <c r="C8" s="130">
        <v>4772979.2000000086</v>
      </c>
      <c r="D8" s="130">
        <v>4610422.4800000023</v>
      </c>
      <c r="E8" s="130">
        <v>24973100.18000003</v>
      </c>
      <c r="F8" s="130">
        <v>105587077.36999997</v>
      </c>
    </row>
    <row r="9" spans="1:6" x14ac:dyDescent="0.25">
      <c r="A9" s="142" t="s">
        <v>32</v>
      </c>
      <c r="B9" s="130">
        <v>62991275.810000062</v>
      </c>
      <c r="C9" s="130">
        <v>5128603.5200000089</v>
      </c>
      <c r="D9" s="130">
        <v>4065217.2000000081</v>
      </c>
      <c r="E9" s="130">
        <v>22485696.11999999</v>
      </c>
      <c r="F9" s="130">
        <v>94670792.650000066</v>
      </c>
    </row>
    <row r="10" spans="1:6" x14ac:dyDescent="0.25">
      <c r="A10" s="142" t="s">
        <v>33</v>
      </c>
      <c r="B10" s="130">
        <v>62805449.559999786</v>
      </c>
      <c r="C10" s="130">
        <v>5370892.1599999946</v>
      </c>
      <c r="D10" s="130">
        <v>3915236.629999999</v>
      </c>
      <c r="E10" s="130">
        <v>24919028.87000002</v>
      </c>
      <c r="F10" s="130">
        <v>97010607.21999979</v>
      </c>
    </row>
    <row r="11" spans="1:6" x14ac:dyDescent="0.25">
      <c r="A11" s="142" t="s">
        <v>34</v>
      </c>
      <c r="B11" s="130">
        <v>66380439.229999721</v>
      </c>
      <c r="C11" s="130">
        <v>5264424.5200000107</v>
      </c>
      <c r="D11" s="130">
        <v>4425297.5400000038</v>
      </c>
      <c r="E11" s="130">
        <v>24611199.800000008</v>
      </c>
      <c r="F11" s="130">
        <v>100681361.08999975</v>
      </c>
    </row>
    <row r="12" spans="1:6" x14ac:dyDescent="0.25">
      <c r="A12" s="142" t="s">
        <v>35</v>
      </c>
      <c r="B12" s="130">
        <v>68938182.529999554</v>
      </c>
      <c r="C12" s="130">
        <v>4760138.5500000091</v>
      </c>
      <c r="D12" s="130">
        <v>4317145.2100000056</v>
      </c>
      <c r="E12" s="130">
        <v>23529422.70999999</v>
      </c>
      <c r="F12" s="130">
        <v>101544888.99999957</v>
      </c>
    </row>
    <row r="13" spans="1:6" x14ac:dyDescent="0.25">
      <c r="A13" s="142" t="s">
        <v>36</v>
      </c>
      <c r="B13" s="130">
        <v>67252429.249999508</v>
      </c>
      <c r="C13" s="130">
        <v>5623072.4400000041</v>
      </c>
      <c r="D13" s="130">
        <v>4321603.129999999</v>
      </c>
      <c r="E13" s="130">
        <v>24841553.830000062</v>
      </c>
      <c r="F13" s="130">
        <v>102038658.64999956</v>
      </c>
    </row>
    <row r="14" spans="1:6" x14ac:dyDescent="0.25">
      <c r="A14" s="142" t="s">
        <v>37</v>
      </c>
      <c r="B14" s="130">
        <v>62168953.33999972</v>
      </c>
      <c r="C14" s="130">
        <v>4753996.5200000172</v>
      </c>
      <c r="D14" s="130">
        <v>3967779.1300000031</v>
      </c>
      <c r="E14" s="130">
        <v>23551295.85000011</v>
      </c>
      <c r="F14" s="130">
        <v>94442024.839999855</v>
      </c>
    </row>
    <row r="15" spans="1:6" x14ac:dyDescent="0.25">
      <c r="A15" s="142" t="s">
        <v>38</v>
      </c>
      <c r="B15" s="130">
        <v>64087090.859999627</v>
      </c>
      <c r="C15" s="130">
        <v>5306726.140000009</v>
      </c>
      <c r="D15" s="130">
        <v>3615266.9400000088</v>
      </c>
      <c r="E15" s="130">
        <v>23031920.500000048</v>
      </c>
      <c r="F15" s="130">
        <v>96041004.4399997</v>
      </c>
    </row>
    <row r="17" spans="1:6" s="143" customFormat="1" ht="12" x14ac:dyDescent="0.25">
      <c r="A17" s="293" t="s">
        <v>170</v>
      </c>
      <c r="B17" s="293"/>
      <c r="C17" s="293"/>
      <c r="D17" s="293"/>
      <c r="E17" s="293"/>
      <c r="F17" s="293"/>
    </row>
    <row r="18" spans="1:6" s="143" customFormat="1" ht="12" x14ac:dyDescent="0.25">
      <c r="A18" s="293"/>
      <c r="B18" s="293"/>
      <c r="C18" s="293"/>
      <c r="D18" s="293"/>
      <c r="E18" s="293"/>
      <c r="F18" s="293"/>
    </row>
    <row r="19" spans="1:6" s="143" customFormat="1" ht="12" x14ac:dyDescent="0.25"/>
  </sheetData>
  <mergeCells count="2">
    <mergeCell ref="A1:F1"/>
    <mergeCell ref="A17:F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F18"/>
  <sheetViews>
    <sheetView workbookViewId="0">
      <selection activeCell="F15" sqref="F15"/>
    </sheetView>
  </sheetViews>
  <sheetFormatPr defaultColWidth="8.85546875" defaultRowHeight="15" x14ac:dyDescent="0.25"/>
  <cols>
    <col min="1" max="1" width="13.7109375" style="138" customWidth="1"/>
    <col min="2" max="6" width="16.5703125" style="138" customWidth="1"/>
    <col min="7" max="16384" width="8.85546875" style="138"/>
  </cols>
  <sheetData>
    <row r="1" spans="1:6" x14ac:dyDescent="0.25">
      <c r="A1" s="292" t="s">
        <v>171</v>
      </c>
      <c r="B1" s="292"/>
      <c r="C1" s="292"/>
      <c r="D1" s="292"/>
      <c r="E1" s="292"/>
      <c r="F1" s="292"/>
    </row>
    <row r="2" spans="1:6" ht="45" x14ac:dyDescent="0.25">
      <c r="A2" s="144" t="s">
        <v>2</v>
      </c>
      <c r="B2" s="140" t="s">
        <v>3</v>
      </c>
      <c r="C2" s="140" t="s">
        <v>146</v>
      </c>
      <c r="D2" s="140" t="s">
        <v>5</v>
      </c>
      <c r="E2" s="140" t="s">
        <v>6</v>
      </c>
      <c r="F2" s="141" t="s">
        <v>7</v>
      </c>
    </row>
    <row r="3" spans="1:6" x14ac:dyDescent="0.25">
      <c r="A3" s="142" t="s">
        <v>26</v>
      </c>
      <c r="B3" s="145">
        <v>15045</v>
      </c>
      <c r="C3" s="145">
        <v>1746</v>
      </c>
      <c r="D3" s="145">
        <v>1225</v>
      </c>
      <c r="E3" s="145">
        <v>5975</v>
      </c>
      <c r="F3" s="145">
        <v>23991</v>
      </c>
    </row>
    <row r="4" spans="1:6" x14ac:dyDescent="0.25">
      <c r="A4" s="142" t="s">
        <v>27</v>
      </c>
      <c r="B4" s="145">
        <v>14765</v>
      </c>
      <c r="C4" s="145">
        <v>1611</v>
      </c>
      <c r="D4" s="145">
        <v>1083</v>
      </c>
      <c r="E4" s="145">
        <v>6008</v>
      </c>
      <c r="F4" s="145">
        <v>23467</v>
      </c>
    </row>
    <row r="5" spans="1:6" x14ac:dyDescent="0.25">
      <c r="A5" s="142" t="s">
        <v>28</v>
      </c>
      <c r="B5" s="145">
        <v>15916</v>
      </c>
      <c r="C5" s="145">
        <v>1764</v>
      </c>
      <c r="D5" s="145">
        <v>1257</v>
      </c>
      <c r="E5" s="145">
        <v>6466</v>
      </c>
      <c r="F5" s="145">
        <v>25403</v>
      </c>
    </row>
    <row r="6" spans="1:6" x14ac:dyDescent="0.25">
      <c r="A6" s="142" t="s">
        <v>29</v>
      </c>
      <c r="B6" s="145">
        <v>15904</v>
      </c>
      <c r="C6" s="145">
        <v>1755</v>
      </c>
      <c r="D6" s="145">
        <v>1453</v>
      </c>
      <c r="E6" s="145">
        <v>6286</v>
      </c>
      <c r="F6" s="145">
        <v>25398</v>
      </c>
    </row>
    <row r="7" spans="1:6" x14ac:dyDescent="0.25">
      <c r="A7" s="142" t="s">
        <v>30</v>
      </c>
      <c r="B7" s="145">
        <v>16253</v>
      </c>
      <c r="C7" s="145">
        <v>1679</v>
      </c>
      <c r="D7" s="145">
        <v>1180</v>
      </c>
      <c r="E7" s="145">
        <v>6091</v>
      </c>
      <c r="F7" s="145">
        <v>25203</v>
      </c>
    </row>
    <row r="8" spans="1:6" x14ac:dyDescent="0.25">
      <c r="A8" s="142" t="s">
        <v>31</v>
      </c>
      <c r="B8" s="145">
        <v>17854</v>
      </c>
      <c r="C8" s="145">
        <v>1634</v>
      </c>
      <c r="D8" s="145">
        <v>1286</v>
      </c>
      <c r="E8" s="145">
        <v>6413</v>
      </c>
      <c r="F8" s="145">
        <v>27187</v>
      </c>
    </row>
    <row r="9" spans="1:6" x14ac:dyDescent="0.25">
      <c r="A9" s="142" t="s">
        <v>32</v>
      </c>
      <c r="B9" s="145">
        <v>17206</v>
      </c>
      <c r="C9" s="145">
        <v>1663</v>
      </c>
      <c r="D9" s="145">
        <v>1299</v>
      </c>
      <c r="E9" s="145">
        <v>6364</v>
      </c>
      <c r="F9" s="145">
        <v>26532</v>
      </c>
    </row>
    <row r="10" spans="1:6" x14ac:dyDescent="0.25">
      <c r="A10" s="142" t="s">
        <v>33</v>
      </c>
      <c r="B10" s="145">
        <v>16913</v>
      </c>
      <c r="C10" s="145">
        <v>1827</v>
      </c>
      <c r="D10" s="145">
        <v>1257</v>
      </c>
      <c r="E10" s="145">
        <v>6780</v>
      </c>
      <c r="F10" s="145">
        <v>26777</v>
      </c>
    </row>
    <row r="11" spans="1:6" x14ac:dyDescent="0.25">
      <c r="A11" s="142" t="s">
        <v>34</v>
      </c>
      <c r="B11" s="145">
        <v>17937</v>
      </c>
      <c r="C11" s="145">
        <v>1789</v>
      </c>
      <c r="D11" s="145">
        <v>1274</v>
      </c>
      <c r="E11" s="145">
        <v>6467</v>
      </c>
      <c r="F11" s="145">
        <v>27467</v>
      </c>
    </row>
    <row r="12" spans="1:6" x14ac:dyDescent="0.25">
      <c r="A12" s="142" t="s">
        <v>35</v>
      </c>
      <c r="B12" s="145">
        <v>18089</v>
      </c>
      <c r="C12" s="145">
        <v>1668</v>
      </c>
      <c r="D12" s="145">
        <v>1226</v>
      </c>
      <c r="E12" s="145">
        <v>6334</v>
      </c>
      <c r="F12" s="145">
        <v>27317</v>
      </c>
    </row>
    <row r="13" spans="1:6" x14ac:dyDescent="0.25">
      <c r="A13" s="142" t="s">
        <v>36</v>
      </c>
      <c r="B13" s="145">
        <v>18565</v>
      </c>
      <c r="C13" s="145">
        <v>1696</v>
      </c>
      <c r="D13" s="145">
        <v>1247</v>
      </c>
      <c r="E13" s="145">
        <v>6481</v>
      </c>
      <c r="F13" s="145">
        <v>27989</v>
      </c>
    </row>
    <row r="14" spans="1:6" x14ac:dyDescent="0.25">
      <c r="A14" s="142" t="s">
        <v>37</v>
      </c>
      <c r="B14" s="145">
        <v>17975</v>
      </c>
      <c r="C14" s="145">
        <v>1687</v>
      </c>
      <c r="D14" s="145">
        <v>1330</v>
      </c>
      <c r="E14" s="145">
        <v>6499</v>
      </c>
      <c r="F14" s="145">
        <v>27491</v>
      </c>
    </row>
    <row r="15" spans="1:6" x14ac:dyDescent="0.25">
      <c r="A15" s="142" t="s">
        <v>38</v>
      </c>
      <c r="B15" s="145">
        <v>17435</v>
      </c>
      <c r="C15" s="145">
        <v>1788</v>
      </c>
      <c r="D15" s="145">
        <v>1289</v>
      </c>
      <c r="E15" s="145">
        <v>6594</v>
      </c>
      <c r="F15" s="145">
        <v>27106</v>
      </c>
    </row>
    <row r="17" spans="1:6" ht="13.5" customHeight="1" x14ac:dyDescent="0.25">
      <c r="A17" s="293" t="s">
        <v>172</v>
      </c>
      <c r="B17" s="293"/>
      <c r="C17" s="293"/>
      <c r="D17" s="293"/>
      <c r="E17" s="293"/>
      <c r="F17" s="293"/>
    </row>
    <row r="18" spans="1:6" ht="13.5" customHeight="1" x14ac:dyDescent="0.25">
      <c r="A18" s="293"/>
      <c r="B18" s="293"/>
      <c r="C18" s="293"/>
      <c r="D18" s="293"/>
      <c r="E18" s="293"/>
      <c r="F18" s="293"/>
    </row>
  </sheetData>
  <mergeCells count="2">
    <mergeCell ref="A1:F1"/>
    <mergeCell ref="A17:F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25752-C9FF-4C68-BC52-E57D2ECBF4FE}">
  <dimension ref="A1:E34"/>
  <sheetViews>
    <sheetView workbookViewId="0">
      <selection activeCell="E19" sqref="E19"/>
    </sheetView>
  </sheetViews>
  <sheetFormatPr defaultColWidth="8.7109375" defaultRowHeight="15" x14ac:dyDescent="0.25"/>
  <cols>
    <col min="1" max="1" width="10.140625" style="28" customWidth="1"/>
    <col min="2" max="5" width="15.28515625" style="28" customWidth="1"/>
    <col min="6" max="16384" width="8.7109375" style="28"/>
  </cols>
  <sheetData>
    <row r="1" spans="1:5" x14ac:dyDescent="0.25">
      <c r="A1" s="292" t="s">
        <v>173</v>
      </c>
      <c r="B1" s="292"/>
      <c r="C1" s="292"/>
      <c r="D1" s="292"/>
      <c r="E1" s="292"/>
    </row>
    <row r="2" spans="1:5" ht="45" x14ac:dyDescent="0.25">
      <c r="A2" s="146" t="s">
        <v>174</v>
      </c>
      <c r="B2" s="140" t="s">
        <v>3</v>
      </c>
      <c r="C2" s="140" t="s">
        <v>6</v>
      </c>
      <c r="D2" s="140" t="s">
        <v>146</v>
      </c>
      <c r="E2" s="140" t="s">
        <v>5</v>
      </c>
    </row>
    <row r="3" spans="1:5" x14ac:dyDescent="0.25">
      <c r="A3" s="147">
        <v>41912</v>
      </c>
      <c r="B3" s="148">
        <v>24.17</v>
      </c>
      <c r="C3" s="148">
        <v>24.03</v>
      </c>
      <c r="D3" s="148">
        <v>18.8</v>
      </c>
      <c r="E3" s="148">
        <v>20.16</v>
      </c>
    </row>
    <row r="4" spans="1:5" x14ac:dyDescent="0.25">
      <c r="A4" s="147">
        <v>42004</v>
      </c>
      <c r="B4" s="148">
        <v>24.16</v>
      </c>
      <c r="C4" s="148">
        <v>23.49</v>
      </c>
      <c r="D4" s="148">
        <v>16.54</v>
      </c>
      <c r="E4" s="148">
        <v>20.059999999999999</v>
      </c>
    </row>
    <row r="5" spans="1:5" x14ac:dyDescent="0.25">
      <c r="A5" s="147">
        <v>42094</v>
      </c>
      <c r="B5" s="148">
        <v>21.95</v>
      </c>
      <c r="C5" s="148">
        <v>23.52</v>
      </c>
      <c r="D5" s="148">
        <v>17.86</v>
      </c>
      <c r="E5" s="148">
        <v>19.170000000000002</v>
      </c>
    </row>
    <row r="6" spans="1:5" x14ac:dyDescent="0.25">
      <c r="A6" s="147">
        <v>42185</v>
      </c>
      <c r="B6" s="148">
        <v>20.98</v>
      </c>
      <c r="C6" s="148">
        <v>21.91</v>
      </c>
      <c r="D6" s="148">
        <v>16.100000000000001</v>
      </c>
      <c r="E6" s="148">
        <v>18.54</v>
      </c>
    </row>
    <row r="7" spans="1:5" x14ac:dyDescent="0.25">
      <c r="A7" s="147">
        <v>42277</v>
      </c>
      <c r="B7" s="148">
        <v>19.93</v>
      </c>
      <c r="C7" s="148">
        <v>22.25</v>
      </c>
      <c r="D7" s="148">
        <v>19.420000000000002</v>
      </c>
      <c r="E7" s="148">
        <v>15.91</v>
      </c>
    </row>
    <row r="8" spans="1:5" x14ac:dyDescent="0.25">
      <c r="A8" s="147">
        <v>42369</v>
      </c>
      <c r="B8" s="148">
        <v>20.36</v>
      </c>
      <c r="C8" s="148">
        <v>21.97</v>
      </c>
      <c r="D8" s="148">
        <v>17.579999999999998</v>
      </c>
      <c r="E8" s="148">
        <v>16.54</v>
      </c>
    </row>
    <row r="9" spans="1:5" x14ac:dyDescent="0.25">
      <c r="A9" s="147">
        <v>42460</v>
      </c>
      <c r="B9" s="148">
        <v>20.94</v>
      </c>
      <c r="C9" s="148">
        <v>22.36</v>
      </c>
      <c r="D9" s="148">
        <v>18.38</v>
      </c>
      <c r="E9" s="148">
        <v>15.79</v>
      </c>
    </row>
    <row r="10" spans="1:5" x14ac:dyDescent="0.25">
      <c r="A10" s="147">
        <v>42551</v>
      </c>
      <c r="B10" s="148">
        <v>22.63</v>
      </c>
      <c r="C10" s="148">
        <v>23.91</v>
      </c>
      <c r="D10" s="148">
        <v>21.08</v>
      </c>
      <c r="E10" s="148">
        <v>18.12</v>
      </c>
    </row>
    <row r="11" spans="1:5" x14ac:dyDescent="0.25">
      <c r="A11" s="147">
        <v>42643</v>
      </c>
      <c r="B11" s="148">
        <v>22.53</v>
      </c>
      <c r="C11" s="148">
        <v>22.59</v>
      </c>
      <c r="D11" s="148">
        <v>19.59</v>
      </c>
      <c r="E11" s="148">
        <v>15.87</v>
      </c>
    </row>
    <row r="12" spans="1:5" x14ac:dyDescent="0.25">
      <c r="A12" s="147">
        <v>42735</v>
      </c>
      <c r="B12" s="148">
        <v>24.15</v>
      </c>
      <c r="C12" s="148">
        <v>24.64</v>
      </c>
      <c r="D12" s="148">
        <v>19.46</v>
      </c>
      <c r="E12" s="148">
        <v>15.47</v>
      </c>
    </row>
    <row r="13" spans="1:5" x14ac:dyDescent="0.25">
      <c r="A13" s="147">
        <v>42825</v>
      </c>
      <c r="B13" s="148">
        <v>24.27</v>
      </c>
      <c r="C13" s="148">
        <v>25.29</v>
      </c>
      <c r="D13" s="148">
        <v>16.649999999999999</v>
      </c>
      <c r="E13" s="148">
        <v>17.55</v>
      </c>
    </row>
    <row r="14" spans="1:5" x14ac:dyDescent="0.25">
      <c r="A14" s="147">
        <v>42916</v>
      </c>
      <c r="B14" s="148">
        <v>26.89</v>
      </c>
      <c r="C14" s="148">
        <v>25.3</v>
      </c>
      <c r="D14" s="148">
        <v>17.04</v>
      </c>
      <c r="E14" s="148">
        <v>18.350000000000001</v>
      </c>
    </row>
    <row r="15" spans="1:5" x14ac:dyDescent="0.25">
      <c r="A15" s="147">
        <v>43008</v>
      </c>
      <c r="B15" s="148">
        <v>28.05</v>
      </c>
      <c r="C15" s="148">
        <v>24.32</v>
      </c>
      <c r="D15" s="148">
        <v>18.440000000000001</v>
      </c>
      <c r="E15" s="148">
        <v>16.23</v>
      </c>
    </row>
    <row r="16" spans="1:5" x14ac:dyDescent="0.25">
      <c r="A16" s="147">
        <v>43100</v>
      </c>
      <c r="B16" s="148">
        <v>29.22</v>
      </c>
      <c r="C16" s="148">
        <v>24.92</v>
      </c>
      <c r="D16" s="148">
        <v>17.55</v>
      </c>
      <c r="E16" s="148">
        <v>18.87</v>
      </c>
    </row>
    <row r="17" spans="1:5" x14ac:dyDescent="0.25">
      <c r="A17" s="147">
        <v>43190</v>
      </c>
      <c r="B17" s="148">
        <v>29.64</v>
      </c>
      <c r="C17" s="148">
        <v>27.67</v>
      </c>
      <c r="D17" s="148">
        <v>17.27</v>
      </c>
      <c r="E17" s="148">
        <v>17.72</v>
      </c>
    </row>
    <row r="18" spans="1:5" x14ac:dyDescent="0.25">
      <c r="A18" s="147">
        <v>43281</v>
      </c>
      <c r="B18" s="148">
        <v>29.63</v>
      </c>
      <c r="C18" s="148">
        <v>27.71</v>
      </c>
      <c r="D18" s="148">
        <v>16.63</v>
      </c>
      <c r="E18" s="148">
        <v>18.93</v>
      </c>
    </row>
    <row r="19" spans="1:5" x14ac:dyDescent="0.25">
      <c r="A19" s="147">
        <v>43373</v>
      </c>
      <c r="B19" s="148">
        <v>29.24</v>
      </c>
      <c r="C19" s="148">
        <v>27.34</v>
      </c>
      <c r="D19" s="148">
        <v>15.1</v>
      </c>
      <c r="E19" s="148">
        <v>17.7</v>
      </c>
    </row>
    <row r="20" spans="1:5" ht="14.45" customHeight="1" x14ac:dyDescent="0.25"/>
    <row r="21" spans="1:5" ht="14.45" customHeight="1" x14ac:dyDescent="0.25">
      <c r="A21" s="294" t="s">
        <v>175</v>
      </c>
      <c r="B21" s="294"/>
      <c r="C21" s="294"/>
      <c r="D21" s="294"/>
      <c r="E21" s="294"/>
    </row>
    <row r="22" spans="1:5" ht="14.45" customHeight="1" x14ac:dyDescent="0.25">
      <c r="A22" s="294"/>
      <c r="B22" s="294"/>
      <c r="C22" s="294"/>
      <c r="D22" s="294"/>
      <c r="E22" s="294"/>
    </row>
    <row r="23" spans="1:5" ht="14.45" customHeight="1" x14ac:dyDescent="0.25"/>
    <row r="24" spans="1:5" ht="14.45" customHeight="1" x14ac:dyDescent="0.25"/>
    <row r="25" spans="1:5" ht="14.45" customHeight="1" x14ac:dyDescent="0.25"/>
    <row r="26" spans="1:5" ht="14.45" customHeight="1" x14ac:dyDescent="0.25"/>
    <row r="27" spans="1:5" ht="14.45" customHeight="1" x14ac:dyDescent="0.25"/>
    <row r="28" spans="1:5" ht="14.45" customHeight="1" x14ac:dyDescent="0.25"/>
    <row r="29" spans="1:5" ht="14.45" customHeight="1" x14ac:dyDescent="0.25"/>
    <row r="30" spans="1:5" ht="14.45" customHeight="1" x14ac:dyDescent="0.25"/>
    <row r="31" spans="1:5" ht="14.45" customHeight="1" x14ac:dyDescent="0.25"/>
    <row r="32" spans="1:5" ht="14.45" customHeight="1" x14ac:dyDescent="0.25"/>
    <row r="33" ht="14.45" customHeight="1" x14ac:dyDescent="0.25"/>
    <row r="34" ht="14.45" customHeight="1" x14ac:dyDescent="0.25"/>
  </sheetData>
  <mergeCells count="2">
    <mergeCell ref="A1:E1"/>
    <mergeCell ref="A21:E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3"/>
  <sheetViews>
    <sheetView workbookViewId="0">
      <selection activeCell="T32" sqref="T32"/>
    </sheetView>
  </sheetViews>
  <sheetFormatPr defaultColWidth="8.85546875" defaultRowHeight="13.7" customHeight="1" x14ac:dyDescent="0.25"/>
  <cols>
    <col min="1" max="1" width="72.85546875" style="28" bestFit="1" customWidth="1"/>
    <col min="2" max="2" width="19.140625" style="28" customWidth="1"/>
    <col min="3" max="16384" width="8.85546875" style="28"/>
  </cols>
  <sheetData>
    <row r="1" spans="1:12" ht="25.35" customHeight="1" x14ac:dyDescent="0.25">
      <c r="A1" s="295" t="s">
        <v>176</v>
      </c>
      <c r="B1" s="295"/>
    </row>
    <row r="2" spans="1:12" ht="24.6" customHeight="1" x14ac:dyDescent="0.25">
      <c r="A2" s="112"/>
      <c r="B2" s="108" t="s">
        <v>177</v>
      </c>
    </row>
    <row r="3" spans="1:12" ht="13.7" customHeight="1" x14ac:dyDescent="0.25">
      <c r="A3" s="112" t="s">
        <v>178</v>
      </c>
      <c r="B3" s="4">
        <v>318</v>
      </c>
    </row>
    <row r="4" spans="1:12" ht="13.7" customHeight="1" x14ac:dyDescent="0.25">
      <c r="A4" s="113" t="s">
        <v>179</v>
      </c>
      <c r="B4" s="4">
        <v>245</v>
      </c>
    </row>
    <row r="5" spans="1:12" ht="13.7" customHeight="1" x14ac:dyDescent="0.25">
      <c r="A5" s="113" t="s">
        <v>180</v>
      </c>
      <c r="B5" s="4">
        <v>2</v>
      </c>
    </row>
    <row r="6" spans="1:12" ht="13.7" customHeight="1" x14ac:dyDescent="0.25">
      <c r="A6" s="113" t="s">
        <v>181</v>
      </c>
      <c r="B6" s="4">
        <v>7</v>
      </c>
    </row>
    <row r="7" spans="1:12" ht="13.7" customHeight="1" x14ac:dyDescent="0.25">
      <c r="A7" s="113" t="s">
        <v>182</v>
      </c>
      <c r="B7" s="4">
        <v>64</v>
      </c>
    </row>
    <row r="8" spans="1:12" ht="13.7" customHeight="1" x14ac:dyDescent="0.25">
      <c r="A8" s="112" t="s">
        <v>183</v>
      </c>
      <c r="B8" s="4">
        <v>557</v>
      </c>
    </row>
    <row r="9" spans="1:12" ht="13.7" customHeight="1" x14ac:dyDescent="0.25">
      <c r="A9" s="112" t="s">
        <v>184</v>
      </c>
      <c r="B9" s="4">
        <v>140</v>
      </c>
    </row>
    <row r="10" spans="1:12" ht="13.7" customHeight="1" x14ac:dyDescent="0.25">
      <c r="A10" s="111"/>
      <c r="B10" s="111"/>
      <c r="C10" s="111"/>
      <c r="D10" s="111"/>
      <c r="E10" s="111"/>
      <c r="F10" s="111"/>
      <c r="G10" s="111"/>
      <c r="H10" s="111"/>
      <c r="I10" s="111"/>
      <c r="J10" s="111"/>
      <c r="K10" s="111"/>
      <c r="L10" s="111"/>
    </row>
    <row r="11" spans="1:12" ht="13.7" customHeight="1" x14ac:dyDescent="0.25">
      <c r="A11" s="114" t="s">
        <v>178</v>
      </c>
      <c r="B11" s="296" t="s">
        <v>185</v>
      </c>
      <c r="C11" s="296"/>
      <c r="D11" s="296"/>
      <c r="E11" s="296"/>
      <c r="F11" s="296"/>
      <c r="G11" s="296"/>
      <c r="H11" s="296"/>
      <c r="I11" s="296"/>
      <c r="J11" s="296"/>
      <c r="K11" s="296"/>
      <c r="L11" s="296"/>
    </row>
    <row r="12" spans="1:12" ht="13.7" customHeight="1" x14ac:dyDescent="0.25">
      <c r="A12" s="114" t="s">
        <v>186</v>
      </c>
      <c r="B12" s="296" t="s">
        <v>187</v>
      </c>
      <c r="C12" s="296"/>
      <c r="D12" s="296"/>
      <c r="E12" s="296"/>
      <c r="F12" s="296"/>
      <c r="G12" s="296"/>
      <c r="H12" s="296"/>
      <c r="I12" s="296"/>
      <c r="J12" s="296"/>
      <c r="K12" s="115"/>
      <c r="L12" s="115"/>
    </row>
    <row r="13" spans="1:12" ht="13.7" customHeight="1" x14ac:dyDescent="0.25">
      <c r="A13" s="114" t="s">
        <v>184</v>
      </c>
      <c r="B13" s="296" t="s">
        <v>188</v>
      </c>
      <c r="C13" s="296"/>
      <c r="D13" s="296"/>
      <c r="E13" s="296"/>
      <c r="F13" s="115"/>
      <c r="G13" s="115"/>
      <c r="H13" s="115"/>
      <c r="I13" s="115"/>
      <c r="J13" s="115"/>
      <c r="K13" s="115"/>
      <c r="L13" s="115"/>
    </row>
  </sheetData>
  <mergeCells count="4">
    <mergeCell ref="A1:B1"/>
    <mergeCell ref="B11:L11"/>
    <mergeCell ref="B12:J12"/>
    <mergeCell ref="B13:E13"/>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activeCell="T32" sqref="T32"/>
    </sheetView>
  </sheetViews>
  <sheetFormatPr defaultRowHeight="15" x14ac:dyDescent="0.25"/>
  <cols>
    <col min="1" max="1" width="23.5703125" customWidth="1"/>
    <col min="2" max="2" width="28.85546875" customWidth="1"/>
  </cols>
  <sheetData>
    <row r="1" spans="1:2" ht="15.75" x14ac:dyDescent="0.25">
      <c r="A1" s="297" t="s">
        <v>189</v>
      </c>
      <c r="B1" s="298"/>
    </row>
    <row r="2" spans="1:2" x14ac:dyDescent="0.25">
      <c r="A2" s="77" t="s">
        <v>190</v>
      </c>
      <c r="B2" s="78" t="s">
        <v>191</v>
      </c>
    </row>
    <row r="3" spans="1:2" x14ac:dyDescent="0.25">
      <c r="A3" s="75" t="s">
        <v>192</v>
      </c>
      <c r="B3" s="76">
        <v>1.7899999999999999E-2</v>
      </c>
    </row>
    <row r="4" spans="1:2" x14ac:dyDescent="0.25">
      <c r="A4" s="75" t="s">
        <v>193</v>
      </c>
      <c r="B4" s="76">
        <v>1.7999999999999999E-2</v>
      </c>
    </row>
    <row r="5" spans="1:2" x14ac:dyDescent="0.25">
      <c r="A5" s="75" t="s">
        <v>194</v>
      </c>
      <c r="B5" s="76">
        <v>1.61E-2</v>
      </c>
    </row>
    <row r="6" spans="1:2" x14ac:dyDescent="0.25">
      <c r="A6" s="75" t="s">
        <v>195</v>
      </c>
      <c r="B6" s="76">
        <v>1.4800000000000001E-2</v>
      </c>
    </row>
    <row r="7" spans="1:2" x14ac:dyDescent="0.25">
      <c r="A7" s="75" t="s">
        <v>167</v>
      </c>
      <c r="B7" s="76">
        <v>1.4E-2</v>
      </c>
    </row>
    <row r="8" spans="1:2" x14ac:dyDescent="0.25">
      <c r="A8" s="75" t="s">
        <v>168</v>
      </c>
      <c r="B8" s="76">
        <v>1.4E-2</v>
      </c>
    </row>
    <row r="9" spans="1:2" x14ac:dyDescent="0.25">
      <c r="A9" s="75" t="s">
        <v>10</v>
      </c>
      <c r="B9" s="101">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
  <sheetViews>
    <sheetView showGridLines="0" workbookViewId="0">
      <selection activeCell="E19" sqref="E19:G22"/>
    </sheetView>
  </sheetViews>
  <sheetFormatPr defaultColWidth="12.42578125" defaultRowHeight="15" x14ac:dyDescent="0.25"/>
  <cols>
    <col min="4" max="4" width="14.42578125" customWidth="1"/>
    <col min="5" max="5" width="16.140625" customWidth="1"/>
  </cols>
  <sheetData>
    <row r="1" spans="1:8" x14ac:dyDescent="0.25">
      <c r="A1" s="240" t="s">
        <v>1</v>
      </c>
      <c r="B1" s="241"/>
      <c r="C1" s="241"/>
      <c r="D1" s="241"/>
      <c r="E1" s="241"/>
      <c r="F1" s="242"/>
      <c r="G1" s="190"/>
      <c r="H1" s="190"/>
    </row>
    <row r="2" spans="1:8" ht="45" x14ac:dyDescent="0.25">
      <c r="A2" s="64" t="s">
        <v>2</v>
      </c>
      <c r="B2" s="65" t="s">
        <v>3</v>
      </c>
      <c r="C2" s="65" t="s">
        <v>4</v>
      </c>
      <c r="D2" s="65" t="s">
        <v>5</v>
      </c>
      <c r="E2" s="65" t="s">
        <v>6</v>
      </c>
      <c r="F2" s="66" t="s">
        <v>7</v>
      </c>
      <c r="G2" s="190"/>
      <c r="H2" s="190"/>
    </row>
    <row r="3" spans="1:8" x14ac:dyDescent="0.25">
      <c r="A3" s="60">
        <v>43344</v>
      </c>
      <c r="B3" s="4">
        <v>5316</v>
      </c>
      <c r="C3" s="4">
        <v>708</v>
      </c>
      <c r="D3" s="4">
        <v>623</v>
      </c>
      <c r="E3" s="4">
        <v>1336</v>
      </c>
      <c r="F3" s="4">
        <v>7983</v>
      </c>
      <c r="G3" s="190"/>
      <c r="H3" s="190"/>
    </row>
    <row r="4" spans="1:8" x14ac:dyDescent="0.25">
      <c r="A4" s="60">
        <v>43374</v>
      </c>
      <c r="B4" s="4">
        <v>5859</v>
      </c>
      <c r="C4" s="4">
        <v>728</v>
      </c>
      <c r="D4" s="4">
        <v>707</v>
      </c>
      <c r="E4" s="4">
        <v>1232</v>
      </c>
      <c r="F4" s="4">
        <v>8526</v>
      </c>
      <c r="G4" s="190"/>
      <c r="H4" s="190"/>
    </row>
    <row r="5" spans="1:8" x14ac:dyDescent="0.25">
      <c r="A5" s="60">
        <v>43405</v>
      </c>
      <c r="B5" s="4">
        <v>6136</v>
      </c>
      <c r="C5" s="4">
        <v>774</v>
      </c>
      <c r="D5" s="4">
        <v>721</v>
      </c>
      <c r="E5" s="4">
        <v>1621</v>
      </c>
      <c r="F5" s="4">
        <v>9252</v>
      </c>
      <c r="G5" s="190"/>
      <c r="H5" s="190"/>
    </row>
    <row r="6" spans="1:8" x14ac:dyDescent="0.25">
      <c r="A6" s="60">
        <v>43435</v>
      </c>
      <c r="B6" s="4">
        <v>4635</v>
      </c>
      <c r="C6" s="4">
        <v>612</v>
      </c>
      <c r="D6" s="4">
        <v>566</v>
      </c>
      <c r="E6" s="4">
        <v>1200</v>
      </c>
      <c r="F6" s="4">
        <v>7013</v>
      </c>
      <c r="G6" s="190"/>
      <c r="H6" s="190"/>
    </row>
    <row r="7" spans="1:8" x14ac:dyDescent="0.25">
      <c r="A7" s="60">
        <v>43466</v>
      </c>
      <c r="B7" s="4">
        <v>4839</v>
      </c>
      <c r="C7" s="4">
        <v>637</v>
      </c>
      <c r="D7" s="4">
        <v>629</v>
      </c>
      <c r="E7" s="4">
        <v>1042</v>
      </c>
      <c r="F7" s="4">
        <v>7147</v>
      </c>
      <c r="G7" s="190"/>
      <c r="H7" s="190"/>
    </row>
    <row r="8" spans="1:8" x14ac:dyDescent="0.25">
      <c r="A8" s="60">
        <v>43497</v>
      </c>
      <c r="B8" s="4">
        <v>6103</v>
      </c>
      <c r="C8" s="4">
        <v>795</v>
      </c>
      <c r="D8" s="4">
        <v>691</v>
      </c>
      <c r="E8" s="4">
        <v>1542</v>
      </c>
      <c r="F8" s="4">
        <v>9131</v>
      </c>
      <c r="G8" s="190"/>
      <c r="H8" s="190"/>
    </row>
    <row r="9" spans="1:8" x14ac:dyDescent="0.25">
      <c r="A9" s="60">
        <v>43525</v>
      </c>
      <c r="B9" s="4">
        <v>6200</v>
      </c>
      <c r="C9" s="4">
        <v>772</v>
      </c>
      <c r="D9" s="4">
        <v>717</v>
      </c>
      <c r="E9" s="4">
        <v>1656</v>
      </c>
      <c r="F9" s="4">
        <v>9345</v>
      </c>
      <c r="G9" s="190"/>
      <c r="H9" s="190"/>
    </row>
    <row r="10" spans="1:8" x14ac:dyDescent="0.25">
      <c r="A10" s="60">
        <v>43556</v>
      </c>
      <c r="B10" s="4">
        <v>4883</v>
      </c>
      <c r="C10" s="4">
        <v>619</v>
      </c>
      <c r="D10" s="4">
        <v>578</v>
      </c>
      <c r="E10" s="4">
        <v>1171</v>
      </c>
      <c r="F10" s="4">
        <v>7251</v>
      </c>
      <c r="G10" s="190"/>
      <c r="H10" s="190"/>
    </row>
    <row r="11" spans="1:8" x14ac:dyDescent="0.25">
      <c r="A11" s="60">
        <v>43586</v>
      </c>
      <c r="B11" s="4">
        <v>6017</v>
      </c>
      <c r="C11" s="4">
        <v>726</v>
      </c>
      <c r="D11" s="4">
        <v>752</v>
      </c>
      <c r="E11" s="4">
        <v>1546</v>
      </c>
      <c r="F11" s="4">
        <v>9041</v>
      </c>
      <c r="G11" s="190"/>
      <c r="H11" s="190"/>
    </row>
    <row r="12" spans="1:8" x14ac:dyDescent="0.25">
      <c r="A12" s="60">
        <v>43617</v>
      </c>
      <c r="B12" s="4">
        <v>5044</v>
      </c>
      <c r="C12" s="4">
        <v>632</v>
      </c>
      <c r="D12" s="4">
        <v>626</v>
      </c>
      <c r="E12" s="4">
        <v>1403</v>
      </c>
      <c r="F12" s="4">
        <v>7705</v>
      </c>
      <c r="G12" s="190"/>
      <c r="H12" s="190"/>
    </row>
    <row r="13" spans="1:8" x14ac:dyDescent="0.25">
      <c r="A13" s="60">
        <v>43647</v>
      </c>
      <c r="B13" s="4">
        <v>5994</v>
      </c>
      <c r="C13" s="4">
        <v>712</v>
      </c>
      <c r="D13" s="4">
        <v>679</v>
      </c>
      <c r="E13" s="4">
        <v>1332</v>
      </c>
      <c r="F13" s="4">
        <v>8717</v>
      </c>
      <c r="G13" s="190"/>
      <c r="H13" s="190"/>
    </row>
    <row r="14" spans="1:8" x14ac:dyDescent="0.25">
      <c r="A14" s="60">
        <v>43678</v>
      </c>
      <c r="B14" s="4">
        <v>6113</v>
      </c>
      <c r="C14" s="4">
        <v>705</v>
      </c>
      <c r="D14" s="4">
        <v>721</v>
      </c>
      <c r="E14" s="4">
        <v>1573</v>
      </c>
      <c r="F14" s="4">
        <v>9112</v>
      </c>
      <c r="G14" s="190"/>
      <c r="H14" s="8"/>
    </row>
    <row r="15" spans="1:8" x14ac:dyDescent="0.25">
      <c r="A15" s="60">
        <v>43709</v>
      </c>
      <c r="B15" s="4">
        <v>6266</v>
      </c>
      <c r="C15" s="4">
        <v>686</v>
      </c>
      <c r="D15" s="4">
        <v>696</v>
      </c>
      <c r="E15" s="4">
        <v>1431</v>
      </c>
      <c r="F15" s="4">
        <v>9079</v>
      </c>
      <c r="G15" s="190"/>
      <c r="H15" s="169"/>
    </row>
    <row r="16" spans="1:8" x14ac:dyDescent="0.25">
      <c r="A16" s="229"/>
      <c r="B16" s="230"/>
      <c r="C16" s="230"/>
      <c r="D16" s="230"/>
      <c r="E16" s="230"/>
      <c r="F16" s="230"/>
      <c r="G16" s="190"/>
      <c r="H16" s="190"/>
    </row>
    <row r="19" spans="6:6" x14ac:dyDescent="0.25">
      <c r="F19" s="169"/>
    </row>
    <row r="21" spans="6:6" x14ac:dyDescent="0.25">
      <c r="F21" s="231"/>
    </row>
  </sheetData>
  <mergeCells count="1">
    <mergeCell ref="A1:F1"/>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topLeftCell="F12" workbookViewId="0">
      <selection activeCell="T32" sqref="T32"/>
    </sheetView>
  </sheetViews>
  <sheetFormatPr defaultColWidth="8.85546875" defaultRowHeight="15" x14ac:dyDescent="0.25"/>
  <cols>
    <col min="1" max="1" width="39.42578125" style="28" customWidth="1"/>
    <col min="2" max="2" width="13.5703125" style="28" customWidth="1"/>
    <col min="3" max="16384" width="8.85546875" style="28"/>
  </cols>
  <sheetData>
    <row r="1" spans="1:2" ht="15.75" x14ac:dyDescent="0.25">
      <c r="A1" s="98" t="s">
        <v>196</v>
      </c>
      <c r="B1" s="99"/>
    </row>
    <row r="2" spans="1:2" x14ac:dyDescent="0.25">
      <c r="A2" s="65" t="s">
        <v>9</v>
      </c>
      <c r="B2" s="78" t="s">
        <v>10</v>
      </c>
    </row>
    <row r="3" spans="1:2" x14ac:dyDescent="0.25">
      <c r="A3" s="65" t="s">
        <v>3</v>
      </c>
      <c r="B3" s="100">
        <v>0.74</v>
      </c>
    </row>
    <row r="4" spans="1:2" x14ac:dyDescent="0.25">
      <c r="A4" s="65" t="s">
        <v>4</v>
      </c>
      <c r="B4" s="100">
        <v>7.0000000000000007E-2</v>
      </c>
    </row>
    <row r="5" spans="1:2" x14ac:dyDescent="0.25">
      <c r="A5" s="65" t="s">
        <v>5</v>
      </c>
      <c r="B5" s="100">
        <v>0.06</v>
      </c>
    </row>
    <row r="6" spans="1:2" x14ac:dyDescent="0.25">
      <c r="A6" s="65" t="s">
        <v>6</v>
      </c>
      <c r="B6" s="100">
        <v>0.13</v>
      </c>
    </row>
  </sheetData>
  <pageMargins left="0.7" right="0.7" top="0.75" bottom="0.75" header="0.3" footer="0.3"/>
  <pageSetup paperSize="9" orientation="portrait" horizontalDpi="300" verticalDpi="3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291"/>
  <sheetViews>
    <sheetView topLeftCell="A211" zoomScaleNormal="100" workbookViewId="0">
      <selection activeCell="L32" sqref="L32:N34"/>
    </sheetView>
  </sheetViews>
  <sheetFormatPr defaultColWidth="8.85546875" defaultRowHeight="15" x14ac:dyDescent="0.25"/>
  <cols>
    <col min="1" max="1" width="45.85546875" style="28" customWidth="1"/>
    <col min="2" max="2" width="9.140625" style="28" customWidth="1"/>
    <col min="3" max="3" width="10.140625" style="28" customWidth="1"/>
    <col min="4" max="4" width="9.5703125" style="28" bestFit="1" customWidth="1"/>
    <col min="5" max="10" width="8.85546875" style="28"/>
    <col min="11" max="11" width="10.5703125" style="28" bestFit="1" customWidth="1"/>
    <col min="12" max="12" width="9.5703125" style="28" bestFit="1" customWidth="1"/>
    <col min="13" max="16384" width="8.85546875" style="28"/>
  </cols>
  <sheetData>
    <row r="1" spans="1:2" ht="29.1" customHeight="1" x14ac:dyDescent="0.25">
      <c r="A1" s="301" t="s">
        <v>197</v>
      </c>
      <c r="B1" s="302"/>
    </row>
    <row r="2" spans="1:2" x14ac:dyDescent="0.25">
      <c r="A2" s="191">
        <v>42795</v>
      </c>
      <c r="B2" s="192">
        <v>3843</v>
      </c>
    </row>
    <row r="3" spans="1:2" x14ac:dyDescent="0.25">
      <c r="A3" s="191">
        <v>42826</v>
      </c>
      <c r="B3" s="192">
        <v>2719</v>
      </c>
    </row>
    <row r="4" spans="1:2" x14ac:dyDescent="0.25">
      <c r="A4" s="191">
        <v>42856</v>
      </c>
      <c r="B4" s="192">
        <v>3968</v>
      </c>
    </row>
    <row r="5" spans="1:2" x14ac:dyDescent="0.25">
      <c r="A5" s="191">
        <v>42887</v>
      </c>
      <c r="B5" s="192">
        <v>3513</v>
      </c>
    </row>
    <row r="6" spans="1:2" x14ac:dyDescent="0.25">
      <c r="A6" s="191">
        <v>42917</v>
      </c>
      <c r="B6" s="192">
        <v>3363</v>
      </c>
    </row>
    <row r="7" spans="1:2" x14ac:dyDescent="0.25">
      <c r="A7" s="191">
        <v>42948</v>
      </c>
      <c r="B7" s="192">
        <v>3850</v>
      </c>
    </row>
    <row r="8" spans="1:2" x14ac:dyDescent="0.25">
      <c r="A8" s="191">
        <v>42979</v>
      </c>
      <c r="B8" s="203">
        <v>3469</v>
      </c>
    </row>
    <row r="9" spans="1:2" x14ac:dyDescent="0.25">
      <c r="A9" s="191">
        <v>43009</v>
      </c>
      <c r="B9" s="192">
        <v>3865</v>
      </c>
    </row>
    <row r="10" spans="1:2" x14ac:dyDescent="0.25">
      <c r="A10" s="191">
        <v>43040</v>
      </c>
      <c r="B10" s="192">
        <v>4399</v>
      </c>
    </row>
    <row r="11" spans="1:2" x14ac:dyDescent="0.25">
      <c r="A11" s="191">
        <v>43070</v>
      </c>
      <c r="B11" s="192">
        <v>3809</v>
      </c>
    </row>
    <row r="12" spans="1:2" x14ac:dyDescent="0.25">
      <c r="A12" s="191">
        <v>43101</v>
      </c>
      <c r="B12" s="192">
        <v>4157</v>
      </c>
    </row>
    <row r="13" spans="1:2" x14ac:dyDescent="0.25">
      <c r="A13" s="191">
        <v>43132</v>
      </c>
      <c r="B13" s="192">
        <v>4342</v>
      </c>
    </row>
    <row r="14" spans="1:2" x14ac:dyDescent="0.25">
      <c r="A14" s="197">
        <v>43160</v>
      </c>
      <c r="B14" s="205">
        <v>3409</v>
      </c>
    </row>
    <row r="15" spans="1:2" x14ac:dyDescent="0.25">
      <c r="A15" s="197">
        <v>43191</v>
      </c>
      <c r="B15" s="204">
        <v>1940</v>
      </c>
    </row>
    <row r="16" spans="1:2" ht="30" customHeight="1" x14ac:dyDescent="0.25">
      <c r="A16" s="191">
        <v>43221</v>
      </c>
      <c r="B16" s="204">
        <v>2319</v>
      </c>
    </row>
    <row r="17" spans="1:3" x14ac:dyDescent="0.25">
      <c r="A17" s="191">
        <v>43252</v>
      </c>
      <c r="B17" s="210">
        <v>2216</v>
      </c>
    </row>
    <row r="18" spans="1:3" x14ac:dyDescent="0.25">
      <c r="A18" s="197">
        <v>43282</v>
      </c>
      <c r="B18" s="192">
        <v>2504</v>
      </c>
    </row>
    <row r="19" spans="1:3" x14ac:dyDescent="0.25">
      <c r="A19" s="197">
        <v>43313</v>
      </c>
      <c r="B19" s="203">
        <v>2702</v>
      </c>
    </row>
    <row r="20" spans="1:3" x14ac:dyDescent="0.25">
      <c r="A20" s="197">
        <v>43344</v>
      </c>
      <c r="B20" s="192">
        <v>2212</v>
      </c>
    </row>
    <row r="21" spans="1:3" x14ac:dyDescent="0.25">
      <c r="A21" s="197">
        <v>43374</v>
      </c>
      <c r="B21" s="192">
        <v>2381</v>
      </c>
    </row>
    <row r="22" spans="1:3" x14ac:dyDescent="0.25">
      <c r="A22" s="197">
        <v>43405</v>
      </c>
      <c r="B22" s="192">
        <v>2490</v>
      </c>
    </row>
    <row r="23" spans="1:3" x14ac:dyDescent="0.25">
      <c r="A23" s="197">
        <v>43435</v>
      </c>
      <c r="B23" s="192">
        <v>1767</v>
      </c>
    </row>
    <row r="24" spans="1:3" x14ac:dyDescent="0.25">
      <c r="A24" s="197">
        <v>43466</v>
      </c>
      <c r="B24" s="203">
        <v>1608</v>
      </c>
    </row>
    <row r="25" spans="1:3" x14ac:dyDescent="0.25">
      <c r="A25" s="197">
        <v>43497</v>
      </c>
      <c r="B25" s="192">
        <v>1633</v>
      </c>
    </row>
    <row r="26" spans="1:3" x14ac:dyDescent="0.25">
      <c r="A26" s="197">
        <v>43525</v>
      </c>
      <c r="B26" s="192">
        <v>1455</v>
      </c>
    </row>
    <row r="27" spans="1:3" x14ac:dyDescent="0.25">
      <c r="A27" s="197">
        <v>43556</v>
      </c>
      <c r="B27" s="218">
        <v>1285</v>
      </c>
    </row>
    <row r="28" spans="1:3" x14ac:dyDescent="0.25">
      <c r="A28" s="197">
        <v>43586</v>
      </c>
      <c r="B28" s="192">
        <v>1568</v>
      </c>
    </row>
    <row r="29" spans="1:3" x14ac:dyDescent="0.25">
      <c r="A29" s="197">
        <v>43617</v>
      </c>
      <c r="B29" s="203">
        <v>1404</v>
      </c>
    </row>
    <row r="30" spans="1:3" x14ac:dyDescent="0.25">
      <c r="A30" s="197">
        <v>43647</v>
      </c>
      <c r="B30" s="192">
        <v>1561</v>
      </c>
    </row>
    <row r="31" spans="1:3" x14ac:dyDescent="0.25">
      <c r="A31" s="197">
        <v>43678</v>
      </c>
      <c r="B31" s="192">
        <v>1532</v>
      </c>
    </row>
    <row r="32" spans="1:3" ht="30" customHeight="1" x14ac:dyDescent="0.25">
      <c r="A32" s="197">
        <v>43709</v>
      </c>
      <c r="B32" s="218">
        <v>1576</v>
      </c>
      <c r="C32" s="54"/>
    </row>
    <row r="33" spans="1:13" x14ac:dyDescent="0.25">
      <c r="A33" s="197">
        <v>43739</v>
      </c>
      <c r="B33" s="218">
        <v>1544</v>
      </c>
      <c r="M33" s="54"/>
    </row>
    <row r="34" spans="1:13" x14ac:dyDescent="0.25">
      <c r="A34" s="191"/>
      <c r="B34" s="149"/>
      <c r="M34" s="54"/>
    </row>
    <row r="36" spans="1:13" x14ac:dyDescent="0.25">
      <c r="A36" s="301" t="s">
        <v>198</v>
      </c>
      <c r="B36" s="302"/>
      <c r="C36" s="302"/>
    </row>
    <row r="37" spans="1:13" x14ac:dyDescent="0.25">
      <c r="A37" s="194"/>
      <c r="B37" s="195" t="s">
        <v>199</v>
      </c>
      <c r="C37" s="195" t="s">
        <v>200</v>
      </c>
    </row>
    <row r="38" spans="1:13" x14ac:dyDescent="0.25">
      <c r="A38" s="191">
        <v>42795</v>
      </c>
      <c r="B38" s="192">
        <v>205</v>
      </c>
      <c r="C38" s="192">
        <v>74</v>
      </c>
    </row>
    <row r="39" spans="1:13" x14ac:dyDescent="0.25">
      <c r="A39" s="191">
        <v>42826</v>
      </c>
      <c r="B39" s="192">
        <v>150</v>
      </c>
      <c r="C39" s="192">
        <v>39</v>
      </c>
    </row>
    <row r="40" spans="1:13" x14ac:dyDescent="0.25">
      <c r="A40" s="191">
        <v>42856</v>
      </c>
      <c r="B40" s="192">
        <v>214</v>
      </c>
      <c r="C40" s="192">
        <v>83</v>
      </c>
    </row>
    <row r="41" spans="1:13" x14ac:dyDescent="0.25">
      <c r="A41" s="191">
        <v>42887</v>
      </c>
      <c r="B41" s="192">
        <v>169</v>
      </c>
      <c r="C41" s="192">
        <v>58</v>
      </c>
    </row>
    <row r="42" spans="1:13" x14ac:dyDescent="0.25">
      <c r="A42" s="191">
        <v>42917</v>
      </c>
      <c r="B42" s="192">
        <v>165</v>
      </c>
      <c r="C42" s="192">
        <v>64</v>
      </c>
    </row>
    <row r="43" spans="1:13" x14ac:dyDescent="0.25">
      <c r="A43" s="191">
        <v>42948</v>
      </c>
      <c r="B43" s="192">
        <v>210</v>
      </c>
      <c r="C43" s="192">
        <v>68</v>
      </c>
    </row>
    <row r="44" spans="1:13" x14ac:dyDescent="0.25">
      <c r="A44" s="191">
        <v>42979</v>
      </c>
      <c r="B44" s="192">
        <v>209</v>
      </c>
      <c r="C44" s="192">
        <v>64</v>
      </c>
    </row>
    <row r="45" spans="1:13" x14ac:dyDescent="0.25">
      <c r="A45" s="191">
        <v>43009</v>
      </c>
      <c r="B45" s="192">
        <v>215</v>
      </c>
      <c r="C45" s="192">
        <v>79</v>
      </c>
    </row>
    <row r="46" spans="1:13" x14ac:dyDescent="0.25">
      <c r="A46" s="191">
        <v>43040</v>
      </c>
      <c r="B46" s="192">
        <v>185</v>
      </c>
      <c r="C46" s="192">
        <v>76</v>
      </c>
    </row>
    <row r="47" spans="1:13" x14ac:dyDescent="0.25">
      <c r="A47" s="191">
        <v>43070</v>
      </c>
      <c r="B47" s="192">
        <v>169</v>
      </c>
      <c r="C47" s="192">
        <v>40</v>
      </c>
    </row>
    <row r="48" spans="1:13" ht="30" customHeight="1" x14ac:dyDescent="0.25">
      <c r="A48" s="191">
        <v>43101</v>
      </c>
      <c r="B48" s="192">
        <v>156</v>
      </c>
      <c r="C48" s="192">
        <v>41</v>
      </c>
    </row>
    <row r="49" spans="1:12" x14ac:dyDescent="0.25">
      <c r="A49" s="191">
        <v>43132</v>
      </c>
      <c r="B49" s="192">
        <v>197</v>
      </c>
      <c r="C49" s="192">
        <v>53</v>
      </c>
    </row>
    <row r="50" spans="1:12" x14ac:dyDescent="0.25">
      <c r="A50" s="191">
        <v>43160</v>
      </c>
      <c r="B50" s="203">
        <v>162</v>
      </c>
      <c r="C50" s="203">
        <v>53</v>
      </c>
      <c r="K50" s="235"/>
    </row>
    <row r="51" spans="1:12" x14ac:dyDescent="0.25">
      <c r="A51" s="197">
        <v>43191</v>
      </c>
      <c r="B51" s="192">
        <v>155</v>
      </c>
      <c r="C51" s="216">
        <v>40</v>
      </c>
    </row>
    <row r="52" spans="1:12" x14ac:dyDescent="0.25">
      <c r="A52" s="197">
        <v>43221</v>
      </c>
      <c r="B52" s="206">
        <v>154</v>
      </c>
      <c r="C52" s="217">
        <v>155</v>
      </c>
    </row>
    <row r="53" spans="1:12" x14ac:dyDescent="0.25">
      <c r="A53" s="197">
        <v>43252</v>
      </c>
      <c r="B53" s="209">
        <v>138</v>
      </c>
      <c r="C53" s="211">
        <v>95</v>
      </c>
    </row>
    <row r="54" spans="1:12" x14ac:dyDescent="0.25">
      <c r="A54" s="197">
        <v>43282</v>
      </c>
      <c r="B54" s="207">
        <v>201</v>
      </c>
      <c r="C54" s="208">
        <v>52</v>
      </c>
    </row>
    <row r="55" spans="1:12" x14ac:dyDescent="0.25">
      <c r="A55" s="197">
        <v>43313</v>
      </c>
      <c r="B55" s="209">
        <v>187</v>
      </c>
      <c r="C55" s="209">
        <v>80</v>
      </c>
      <c r="L55" s="54"/>
    </row>
    <row r="56" spans="1:12" x14ac:dyDescent="0.25">
      <c r="A56" s="197">
        <v>43344</v>
      </c>
      <c r="B56" s="205">
        <v>185</v>
      </c>
      <c r="C56" s="213">
        <v>59</v>
      </c>
      <c r="L56" s="235"/>
    </row>
    <row r="57" spans="1:12" x14ac:dyDescent="0.25">
      <c r="A57" s="197">
        <v>43374</v>
      </c>
      <c r="B57" s="215">
        <v>237</v>
      </c>
      <c r="C57" s="213">
        <v>51</v>
      </c>
      <c r="D57" s="54"/>
    </row>
    <row r="58" spans="1:12" x14ac:dyDescent="0.25">
      <c r="A58" s="197">
        <v>43405</v>
      </c>
      <c r="B58" s="210">
        <v>201</v>
      </c>
      <c r="C58" s="213">
        <v>53</v>
      </c>
      <c r="D58" s="54"/>
    </row>
    <row r="59" spans="1:12" x14ac:dyDescent="0.25">
      <c r="A59" s="197">
        <v>43435</v>
      </c>
      <c r="B59" s="209">
        <v>156</v>
      </c>
      <c r="C59" s="209">
        <v>40</v>
      </c>
      <c r="D59" s="54"/>
    </row>
    <row r="60" spans="1:12" x14ac:dyDescent="0.25">
      <c r="A60" s="197">
        <v>43466</v>
      </c>
      <c r="B60" s="209">
        <v>68</v>
      </c>
      <c r="C60" s="209">
        <v>17</v>
      </c>
      <c r="D60" s="54"/>
    </row>
    <row r="61" spans="1:12" x14ac:dyDescent="0.25">
      <c r="A61" s="197">
        <v>43497</v>
      </c>
      <c r="B61" s="209">
        <v>58</v>
      </c>
      <c r="C61" s="209">
        <v>13</v>
      </c>
      <c r="D61" s="54"/>
    </row>
    <row r="62" spans="1:12" x14ac:dyDescent="0.25">
      <c r="A62" s="197">
        <v>43525</v>
      </c>
      <c r="B62" s="209">
        <v>51</v>
      </c>
      <c r="C62" s="209">
        <v>7</v>
      </c>
      <c r="D62" s="54"/>
    </row>
    <row r="63" spans="1:12" x14ac:dyDescent="0.25">
      <c r="A63" s="197">
        <v>43556</v>
      </c>
      <c r="B63" s="205">
        <v>87</v>
      </c>
      <c r="C63" s="205">
        <v>19</v>
      </c>
      <c r="D63" s="54"/>
    </row>
    <row r="64" spans="1:12" ht="30" customHeight="1" x14ac:dyDescent="0.25">
      <c r="A64" s="197">
        <v>43586</v>
      </c>
      <c r="B64" s="209">
        <v>84</v>
      </c>
      <c r="C64" s="209">
        <v>8</v>
      </c>
      <c r="D64" s="54"/>
    </row>
    <row r="65" spans="1:4" x14ac:dyDescent="0.25">
      <c r="A65" s="197">
        <v>43617</v>
      </c>
      <c r="B65" s="209">
        <v>135</v>
      </c>
      <c r="C65" s="209">
        <v>17</v>
      </c>
      <c r="D65" s="54"/>
    </row>
    <row r="66" spans="1:4" x14ac:dyDescent="0.25">
      <c r="A66" s="197">
        <v>43647</v>
      </c>
      <c r="B66" s="209">
        <v>113</v>
      </c>
      <c r="C66" s="209">
        <v>17</v>
      </c>
      <c r="D66" s="54"/>
    </row>
    <row r="67" spans="1:4" x14ac:dyDescent="0.25">
      <c r="A67" s="197">
        <v>43678</v>
      </c>
      <c r="B67" s="205">
        <v>88</v>
      </c>
      <c r="C67" s="205">
        <v>21</v>
      </c>
      <c r="D67" s="54"/>
    </row>
    <row r="68" spans="1:4" x14ac:dyDescent="0.25">
      <c r="A68" s="197">
        <v>43709</v>
      </c>
      <c r="B68" s="205">
        <v>47</v>
      </c>
      <c r="C68" s="205">
        <v>13</v>
      </c>
      <c r="D68" s="235"/>
    </row>
    <row r="69" spans="1:4" x14ac:dyDescent="0.25">
      <c r="A69" s="197">
        <v>43739</v>
      </c>
      <c r="B69" s="205">
        <v>111</v>
      </c>
      <c r="C69" s="205">
        <v>16</v>
      </c>
    </row>
    <row r="70" spans="1:4" x14ac:dyDescent="0.25">
      <c r="A70" s="190"/>
      <c r="B70" s="190"/>
      <c r="C70" s="190"/>
    </row>
    <row r="71" spans="1:4" x14ac:dyDescent="0.25">
      <c r="A71" s="303" t="s">
        <v>201</v>
      </c>
      <c r="B71" s="304"/>
      <c r="C71" s="304"/>
    </row>
    <row r="72" spans="1:4" x14ac:dyDescent="0.25">
      <c r="A72" s="194"/>
      <c r="B72" s="195" t="s">
        <v>199</v>
      </c>
      <c r="C72" s="195" t="s">
        <v>200</v>
      </c>
    </row>
    <row r="73" spans="1:4" x14ac:dyDescent="0.25">
      <c r="A73" s="191">
        <v>42795</v>
      </c>
      <c r="B73" s="192">
        <v>131</v>
      </c>
      <c r="C73" s="192">
        <v>40</v>
      </c>
    </row>
    <row r="74" spans="1:4" x14ac:dyDescent="0.25">
      <c r="A74" s="191">
        <v>42826</v>
      </c>
      <c r="B74" s="192">
        <v>91</v>
      </c>
      <c r="C74" s="192">
        <v>24</v>
      </c>
    </row>
    <row r="75" spans="1:4" x14ac:dyDescent="0.25">
      <c r="A75" s="191">
        <v>42856</v>
      </c>
      <c r="B75" s="192">
        <v>150</v>
      </c>
      <c r="C75" s="192">
        <v>41</v>
      </c>
    </row>
    <row r="76" spans="1:4" x14ac:dyDescent="0.25">
      <c r="A76" s="191">
        <v>42887</v>
      </c>
      <c r="B76" s="192">
        <v>114</v>
      </c>
      <c r="C76" s="192">
        <v>36</v>
      </c>
    </row>
    <row r="77" spans="1:4" x14ac:dyDescent="0.25">
      <c r="A77" s="191">
        <v>42917</v>
      </c>
      <c r="B77" s="192">
        <v>128</v>
      </c>
      <c r="C77" s="192">
        <v>38</v>
      </c>
    </row>
    <row r="78" spans="1:4" x14ac:dyDescent="0.25">
      <c r="A78" s="191">
        <v>42948</v>
      </c>
      <c r="B78" s="192">
        <v>148</v>
      </c>
      <c r="C78" s="192">
        <v>43</v>
      </c>
    </row>
    <row r="79" spans="1:4" x14ac:dyDescent="0.25">
      <c r="A79" s="191">
        <v>42979</v>
      </c>
      <c r="B79" s="192">
        <v>141</v>
      </c>
      <c r="C79" s="192">
        <v>40</v>
      </c>
    </row>
    <row r="80" spans="1:4" ht="30" customHeight="1" x14ac:dyDescent="0.25">
      <c r="A80" s="191">
        <v>43009</v>
      </c>
      <c r="B80" s="192">
        <v>156</v>
      </c>
      <c r="C80" s="192">
        <v>52</v>
      </c>
    </row>
    <row r="81" spans="1:3" x14ac:dyDescent="0.25">
      <c r="A81" s="191">
        <v>43040</v>
      </c>
      <c r="B81" s="192">
        <v>123</v>
      </c>
      <c r="C81" s="192">
        <v>51</v>
      </c>
    </row>
    <row r="82" spans="1:3" x14ac:dyDescent="0.25">
      <c r="A82" s="191">
        <v>43070</v>
      </c>
      <c r="B82" s="192">
        <v>101</v>
      </c>
      <c r="C82" s="192">
        <v>20</v>
      </c>
    </row>
    <row r="83" spans="1:3" x14ac:dyDescent="0.25">
      <c r="A83" s="191">
        <v>43101</v>
      </c>
      <c r="B83" s="192">
        <v>100</v>
      </c>
      <c r="C83" s="192">
        <v>28</v>
      </c>
    </row>
    <row r="84" spans="1:3" x14ac:dyDescent="0.25">
      <c r="A84" s="191">
        <v>43132</v>
      </c>
      <c r="B84" s="209">
        <v>138</v>
      </c>
      <c r="C84" s="209">
        <v>31</v>
      </c>
    </row>
    <row r="85" spans="1:3" x14ac:dyDescent="0.25">
      <c r="A85" s="191">
        <v>43160</v>
      </c>
      <c r="B85" s="209">
        <v>103</v>
      </c>
      <c r="C85" s="209">
        <v>40</v>
      </c>
    </row>
    <row r="86" spans="1:3" x14ac:dyDescent="0.25">
      <c r="A86" s="191">
        <v>43191</v>
      </c>
      <c r="B86" s="209">
        <v>105</v>
      </c>
      <c r="C86" s="209">
        <v>26</v>
      </c>
    </row>
    <row r="87" spans="1:3" x14ac:dyDescent="0.25">
      <c r="A87" s="191">
        <v>43221</v>
      </c>
      <c r="B87" s="209">
        <v>98</v>
      </c>
      <c r="C87" s="209">
        <v>29</v>
      </c>
    </row>
    <row r="88" spans="1:3" x14ac:dyDescent="0.25">
      <c r="A88" s="191">
        <v>43252</v>
      </c>
      <c r="B88" s="209">
        <v>87</v>
      </c>
      <c r="C88" s="209">
        <v>57</v>
      </c>
    </row>
    <row r="89" spans="1:3" x14ac:dyDescent="0.25">
      <c r="A89" s="191">
        <v>43282</v>
      </c>
      <c r="B89" s="209">
        <v>129</v>
      </c>
      <c r="C89" s="209">
        <v>28</v>
      </c>
    </row>
    <row r="90" spans="1:3" x14ac:dyDescent="0.25">
      <c r="A90" s="191">
        <v>43313</v>
      </c>
      <c r="B90" s="209">
        <v>110</v>
      </c>
      <c r="C90" s="209">
        <v>47</v>
      </c>
    </row>
    <row r="91" spans="1:3" x14ac:dyDescent="0.25">
      <c r="A91" s="191">
        <v>43344</v>
      </c>
      <c r="B91" s="212">
        <v>107</v>
      </c>
      <c r="C91" s="213">
        <v>29</v>
      </c>
    </row>
    <row r="92" spans="1:3" x14ac:dyDescent="0.25">
      <c r="A92" s="191">
        <v>43374</v>
      </c>
      <c r="B92" s="192">
        <v>162</v>
      </c>
      <c r="C92" s="192">
        <v>33</v>
      </c>
    </row>
    <row r="93" spans="1:3" x14ac:dyDescent="0.25">
      <c r="A93" s="191">
        <v>43405</v>
      </c>
      <c r="B93" s="192">
        <v>132</v>
      </c>
      <c r="C93" s="192">
        <v>32</v>
      </c>
    </row>
    <row r="94" spans="1:3" x14ac:dyDescent="0.25">
      <c r="A94" s="191">
        <v>43435</v>
      </c>
      <c r="B94" s="192">
        <v>103</v>
      </c>
      <c r="C94" s="192">
        <v>24</v>
      </c>
    </row>
    <row r="95" spans="1:3" x14ac:dyDescent="0.25">
      <c r="A95" s="191">
        <v>43466</v>
      </c>
      <c r="B95" s="192">
        <v>47</v>
      </c>
      <c r="C95" s="192">
        <v>8</v>
      </c>
    </row>
    <row r="96" spans="1:3" x14ac:dyDescent="0.25">
      <c r="A96" s="191">
        <v>43497</v>
      </c>
      <c r="B96" s="192">
        <v>35</v>
      </c>
      <c r="C96" s="192">
        <v>9</v>
      </c>
    </row>
    <row r="97" spans="1:3" x14ac:dyDescent="0.25">
      <c r="A97" s="191">
        <v>43525</v>
      </c>
      <c r="B97" s="192">
        <v>33</v>
      </c>
      <c r="C97" s="192">
        <v>4</v>
      </c>
    </row>
    <row r="98" spans="1:3" x14ac:dyDescent="0.25">
      <c r="A98" s="191">
        <v>43556</v>
      </c>
      <c r="B98" s="218">
        <v>66</v>
      </c>
      <c r="C98" s="218">
        <v>8</v>
      </c>
    </row>
    <row r="99" spans="1:3" x14ac:dyDescent="0.25">
      <c r="A99" s="191">
        <v>43586</v>
      </c>
      <c r="B99" s="192">
        <v>71</v>
      </c>
      <c r="C99" s="192">
        <v>4</v>
      </c>
    </row>
    <row r="100" spans="1:3" x14ac:dyDescent="0.25">
      <c r="A100" s="191">
        <v>43617</v>
      </c>
      <c r="B100" s="192">
        <v>94</v>
      </c>
      <c r="C100" s="192">
        <v>13</v>
      </c>
    </row>
    <row r="101" spans="1:3" x14ac:dyDescent="0.25">
      <c r="A101" s="191">
        <v>43647</v>
      </c>
      <c r="B101" s="192">
        <v>83</v>
      </c>
      <c r="C101" s="192">
        <v>11</v>
      </c>
    </row>
    <row r="102" spans="1:3" x14ac:dyDescent="0.25">
      <c r="A102" s="191">
        <v>43678</v>
      </c>
      <c r="B102" s="192">
        <v>60</v>
      </c>
      <c r="C102" s="192">
        <v>11</v>
      </c>
    </row>
    <row r="103" spans="1:3" x14ac:dyDescent="0.25">
      <c r="A103" s="191">
        <v>43709</v>
      </c>
      <c r="B103" s="218">
        <v>30</v>
      </c>
      <c r="C103" s="218">
        <v>5</v>
      </c>
    </row>
    <row r="104" spans="1:3" x14ac:dyDescent="0.25">
      <c r="A104" s="191">
        <v>43739</v>
      </c>
      <c r="B104" s="218">
        <v>74</v>
      </c>
      <c r="C104" s="218">
        <v>8</v>
      </c>
    </row>
    <row r="105" spans="1:3" x14ac:dyDescent="0.25">
      <c r="A105" s="200"/>
      <c r="B105" s="4"/>
      <c r="C105" s="4"/>
    </row>
    <row r="106" spans="1:3" x14ac:dyDescent="0.25">
      <c r="A106" s="303" t="s">
        <v>202</v>
      </c>
      <c r="B106" s="302"/>
      <c r="C106" s="302"/>
    </row>
    <row r="107" spans="1:3" x14ac:dyDescent="0.25">
      <c r="A107" s="194"/>
      <c r="B107" s="195" t="s">
        <v>199</v>
      </c>
      <c r="C107" s="195" t="s">
        <v>200</v>
      </c>
    </row>
    <row r="108" spans="1:3" x14ac:dyDescent="0.25">
      <c r="A108" s="191">
        <v>42795</v>
      </c>
      <c r="B108" s="192">
        <v>39</v>
      </c>
      <c r="C108" s="192">
        <v>21</v>
      </c>
    </row>
    <row r="109" spans="1:3" x14ac:dyDescent="0.25">
      <c r="A109" s="191">
        <v>42826</v>
      </c>
      <c r="B109" s="192">
        <v>28</v>
      </c>
      <c r="C109" s="192">
        <v>7</v>
      </c>
    </row>
    <row r="110" spans="1:3" x14ac:dyDescent="0.25">
      <c r="A110" s="191">
        <v>42856</v>
      </c>
      <c r="B110" s="192">
        <v>40</v>
      </c>
      <c r="C110" s="192">
        <v>14</v>
      </c>
    </row>
    <row r="111" spans="1:3" x14ac:dyDescent="0.25">
      <c r="A111" s="191">
        <v>42887</v>
      </c>
      <c r="B111" s="192">
        <v>25</v>
      </c>
      <c r="C111" s="192">
        <v>8</v>
      </c>
    </row>
    <row r="112" spans="1:3" x14ac:dyDescent="0.25">
      <c r="A112" s="191">
        <v>42917</v>
      </c>
      <c r="B112" s="192">
        <v>21</v>
      </c>
      <c r="C112" s="192">
        <v>12</v>
      </c>
    </row>
    <row r="113" spans="1:3" x14ac:dyDescent="0.25">
      <c r="A113" s="191">
        <v>42948</v>
      </c>
      <c r="B113" s="192">
        <v>34</v>
      </c>
      <c r="C113" s="192">
        <v>10</v>
      </c>
    </row>
    <row r="114" spans="1:3" x14ac:dyDescent="0.25">
      <c r="A114" s="191">
        <v>42979</v>
      </c>
      <c r="B114" s="192">
        <v>41</v>
      </c>
      <c r="C114" s="192">
        <v>10</v>
      </c>
    </row>
    <row r="115" spans="1:3" x14ac:dyDescent="0.25">
      <c r="A115" s="191">
        <v>43009</v>
      </c>
      <c r="B115" s="192">
        <v>23</v>
      </c>
      <c r="C115" s="192">
        <v>12</v>
      </c>
    </row>
    <row r="116" spans="1:3" x14ac:dyDescent="0.25">
      <c r="A116" s="191">
        <v>43040</v>
      </c>
      <c r="B116" s="192">
        <v>23</v>
      </c>
      <c r="C116" s="192">
        <v>13</v>
      </c>
    </row>
    <row r="117" spans="1:3" x14ac:dyDescent="0.25">
      <c r="A117" s="191">
        <v>43070</v>
      </c>
      <c r="B117" s="192">
        <v>31</v>
      </c>
      <c r="C117" s="192">
        <v>7</v>
      </c>
    </row>
    <row r="118" spans="1:3" x14ac:dyDescent="0.25">
      <c r="A118" s="191">
        <v>43101</v>
      </c>
      <c r="B118" s="192">
        <v>21</v>
      </c>
      <c r="C118" s="192">
        <v>6</v>
      </c>
    </row>
    <row r="119" spans="1:3" x14ac:dyDescent="0.25">
      <c r="A119" s="197">
        <v>43132</v>
      </c>
      <c r="B119" s="209">
        <v>29</v>
      </c>
      <c r="C119" s="209">
        <v>11</v>
      </c>
    </row>
    <row r="120" spans="1:3" x14ac:dyDescent="0.25">
      <c r="A120" s="197">
        <v>43160</v>
      </c>
      <c r="B120" s="209">
        <v>25</v>
      </c>
      <c r="C120" s="209">
        <v>3</v>
      </c>
    </row>
    <row r="121" spans="1:3" x14ac:dyDescent="0.25">
      <c r="A121" s="197">
        <v>43191</v>
      </c>
      <c r="B121" s="209">
        <v>16</v>
      </c>
      <c r="C121" s="209">
        <v>6</v>
      </c>
    </row>
    <row r="122" spans="1:3" x14ac:dyDescent="0.25">
      <c r="A122" s="197">
        <v>43221</v>
      </c>
      <c r="B122" s="209">
        <v>25</v>
      </c>
      <c r="C122" s="209">
        <v>7</v>
      </c>
    </row>
    <row r="123" spans="1:3" x14ac:dyDescent="0.25">
      <c r="A123" s="197">
        <v>43252</v>
      </c>
      <c r="B123" s="209">
        <v>21</v>
      </c>
      <c r="C123" s="209">
        <v>12</v>
      </c>
    </row>
    <row r="124" spans="1:3" x14ac:dyDescent="0.25">
      <c r="A124" s="197">
        <v>43282</v>
      </c>
      <c r="B124" s="209">
        <v>28</v>
      </c>
      <c r="C124" s="209">
        <v>7</v>
      </c>
    </row>
    <row r="125" spans="1:3" x14ac:dyDescent="0.25">
      <c r="A125" s="197">
        <v>43313</v>
      </c>
      <c r="B125" s="209">
        <v>36</v>
      </c>
      <c r="C125" s="209">
        <v>11</v>
      </c>
    </row>
    <row r="126" spans="1:3" x14ac:dyDescent="0.25">
      <c r="A126" s="197">
        <v>43344</v>
      </c>
      <c r="B126" s="209">
        <v>36</v>
      </c>
      <c r="C126" s="209">
        <v>10</v>
      </c>
    </row>
    <row r="127" spans="1:3" x14ac:dyDescent="0.25">
      <c r="A127" s="197">
        <v>43374</v>
      </c>
      <c r="B127" s="209">
        <v>21</v>
      </c>
      <c r="C127" s="209">
        <v>6</v>
      </c>
    </row>
    <row r="128" spans="1:3" x14ac:dyDescent="0.25">
      <c r="A128" s="197">
        <v>43405</v>
      </c>
      <c r="B128" s="209">
        <v>30</v>
      </c>
      <c r="C128" s="209">
        <v>11</v>
      </c>
    </row>
    <row r="129" spans="1:3" x14ac:dyDescent="0.25">
      <c r="A129" s="197">
        <v>43435</v>
      </c>
      <c r="B129" s="209">
        <v>22</v>
      </c>
      <c r="C129" s="209">
        <v>4</v>
      </c>
    </row>
    <row r="130" spans="1:3" x14ac:dyDescent="0.25">
      <c r="A130" s="197">
        <v>43466</v>
      </c>
      <c r="B130" s="209">
        <v>1</v>
      </c>
      <c r="C130" s="209">
        <v>2</v>
      </c>
    </row>
    <row r="131" spans="1:3" x14ac:dyDescent="0.25">
      <c r="A131" s="197">
        <v>43497</v>
      </c>
      <c r="B131" s="209">
        <v>12</v>
      </c>
      <c r="C131" s="209">
        <v>4</v>
      </c>
    </row>
    <row r="132" spans="1:3" x14ac:dyDescent="0.25">
      <c r="A132" s="197">
        <v>43525</v>
      </c>
      <c r="B132" s="209">
        <v>8</v>
      </c>
      <c r="C132" s="209">
        <v>1</v>
      </c>
    </row>
    <row r="133" spans="1:3" x14ac:dyDescent="0.25">
      <c r="A133" s="197">
        <v>43556</v>
      </c>
      <c r="B133" s="209">
        <v>3</v>
      </c>
      <c r="C133" s="209">
        <v>2</v>
      </c>
    </row>
    <row r="134" spans="1:3" x14ac:dyDescent="0.25">
      <c r="A134" s="197">
        <v>43586</v>
      </c>
      <c r="B134" s="209">
        <v>5</v>
      </c>
      <c r="C134" s="209">
        <v>1</v>
      </c>
    </row>
    <row r="135" spans="1:3" x14ac:dyDescent="0.25">
      <c r="A135" s="197">
        <v>43617</v>
      </c>
      <c r="B135" s="209">
        <v>19</v>
      </c>
      <c r="C135" s="209">
        <v>0</v>
      </c>
    </row>
    <row r="136" spans="1:3" x14ac:dyDescent="0.25">
      <c r="A136" s="197">
        <v>43647</v>
      </c>
      <c r="B136" s="209">
        <v>6</v>
      </c>
      <c r="C136" s="209">
        <v>2</v>
      </c>
    </row>
    <row r="137" spans="1:3" x14ac:dyDescent="0.25">
      <c r="A137" s="197">
        <v>43678</v>
      </c>
      <c r="B137" s="209">
        <v>3</v>
      </c>
      <c r="C137" s="209">
        <v>1</v>
      </c>
    </row>
    <row r="138" spans="1:3" x14ac:dyDescent="0.25">
      <c r="A138" s="197">
        <v>43709</v>
      </c>
      <c r="B138" s="205">
        <v>5</v>
      </c>
      <c r="C138" s="205">
        <v>3</v>
      </c>
    </row>
    <row r="139" spans="1:3" x14ac:dyDescent="0.25">
      <c r="A139" s="197">
        <v>43739</v>
      </c>
      <c r="B139" s="205">
        <v>14</v>
      </c>
      <c r="C139" s="205">
        <v>2</v>
      </c>
    </row>
    <row r="140" spans="1:3" x14ac:dyDescent="0.25">
      <c r="A140" s="200"/>
      <c r="B140" s="4"/>
      <c r="C140" s="4"/>
    </row>
    <row r="141" spans="1:3" x14ac:dyDescent="0.25">
      <c r="A141" s="303" t="s">
        <v>203</v>
      </c>
      <c r="B141" s="302"/>
      <c r="C141" s="302"/>
    </row>
    <row r="142" spans="1:3" x14ac:dyDescent="0.25">
      <c r="A142" s="194"/>
      <c r="B142" s="196" t="s">
        <v>199</v>
      </c>
      <c r="C142" s="196" t="s">
        <v>200</v>
      </c>
    </row>
    <row r="143" spans="1:3" x14ac:dyDescent="0.25">
      <c r="A143" s="197">
        <v>42795</v>
      </c>
      <c r="B143" s="192">
        <v>26</v>
      </c>
      <c r="C143" s="192">
        <v>8</v>
      </c>
    </row>
    <row r="144" spans="1:3" x14ac:dyDescent="0.25">
      <c r="A144" s="197">
        <v>42826</v>
      </c>
      <c r="B144" s="192">
        <v>19</v>
      </c>
      <c r="C144" s="192">
        <v>4</v>
      </c>
    </row>
    <row r="145" spans="1:3" x14ac:dyDescent="0.25">
      <c r="A145" s="197">
        <v>42856</v>
      </c>
      <c r="B145" s="192">
        <v>15</v>
      </c>
      <c r="C145" s="192">
        <v>8</v>
      </c>
    </row>
    <row r="146" spans="1:3" x14ac:dyDescent="0.25">
      <c r="A146" s="197">
        <v>42887</v>
      </c>
      <c r="B146" s="192">
        <v>24</v>
      </c>
      <c r="C146" s="192">
        <v>5</v>
      </c>
    </row>
    <row r="147" spans="1:3" x14ac:dyDescent="0.25">
      <c r="A147" s="197">
        <v>42917</v>
      </c>
      <c r="B147" s="192">
        <v>12</v>
      </c>
      <c r="C147" s="192">
        <v>7</v>
      </c>
    </row>
    <row r="148" spans="1:3" x14ac:dyDescent="0.25">
      <c r="A148" s="197">
        <v>42948</v>
      </c>
      <c r="B148" s="192">
        <v>16</v>
      </c>
      <c r="C148" s="192">
        <v>5</v>
      </c>
    </row>
    <row r="149" spans="1:3" x14ac:dyDescent="0.25">
      <c r="A149" s="197">
        <v>42979</v>
      </c>
      <c r="B149" s="192">
        <v>24</v>
      </c>
      <c r="C149" s="192">
        <v>9</v>
      </c>
    </row>
    <row r="150" spans="1:3" x14ac:dyDescent="0.25">
      <c r="A150" s="197">
        <v>43009</v>
      </c>
      <c r="B150" s="192">
        <v>24</v>
      </c>
      <c r="C150" s="192">
        <v>7</v>
      </c>
    </row>
    <row r="151" spans="1:3" x14ac:dyDescent="0.25">
      <c r="A151" s="197">
        <v>43040</v>
      </c>
      <c r="B151" s="192">
        <v>25</v>
      </c>
      <c r="C151" s="192">
        <v>5</v>
      </c>
    </row>
    <row r="152" spans="1:3" x14ac:dyDescent="0.25">
      <c r="A152" s="197">
        <v>43070</v>
      </c>
      <c r="B152" s="192">
        <v>22</v>
      </c>
      <c r="C152" s="192">
        <v>9</v>
      </c>
    </row>
    <row r="153" spans="1:3" x14ac:dyDescent="0.25">
      <c r="A153" s="197">
        <v>43101</v>
      </c>
      <c r="B153" s="192">
        <v>23</v>
      </c>
      <c r="C153" s="192">
        <v>3</v>
      </c>
    </row>
    <row r="154" spans="1:3" x14ac:dyDescent="0.25">
      <c r="A154" s="197">
        <v>43132</v>
      </c>
      <c r="B154" s="192">
        <v>20</v>
      </c>
      <c r="C154" s="192">
        <v>6</v>
      </c>
    </row>
    <row r="155" spans="1:3" x14ac:dyDescent="0.25">
      <c r="A155" s="197">
        <v>43160</v>
      </c>
      <c r="B155" s="192">
        <v>26</v>
      </c>
      <c r="C155" s="192">
        <v>6</v>
      </c>
    </row>
    <row r="156" spans="1:3" x14ac:dyDescent="0.25">
      <c r="A156" s="197">
        <v>43191</v>
      </c>
      <c r="B156" s="192">
        <v>26</v>
      </c>
      <c r="C156" s="192">
        <v>7</v>
      </c>
    </row>
    <row r="157" spans="1:3" x14ac:dyDescent="0.25">
      <c r="A157" s="197">
        <v>43221</v>
      </c>
      <c r="B157" s="192">
        <v>26</v>
      </c>
      <c r="C157" s="192">
        <v>11</v>
      </c>
    </row>
    <row r="158" spans="1:3" x14ac:dyDescent="0.25">
      <c r="A158" s="197">
        <v>43252</v>
      </c>
      <c r="B158" s="192">
        <v>16</v>
      </c>
      <c r="C158" s="192">
        <v>14</v>
      </c>
    </row>
    <row r="159" spans="1:3" x14ac:dyDescent="0.25">
      <c r="A159" s="197">
        <v>43282</v>
      </c>
      <c r="B159" s="209">
        <v>33</v>
      </c>
      <c r="C159" s="209">
        <v>7</v>
      </c>
    </row>
    <row r="160" spans="1:3" x14ac:dyDescent="0.25">
      <c r="A160" s="197">
        <v>43313</v>
      </c>
      <c r="B160" s="192">
        <v>27</v>
      </c>
      <c r="C160" s="192">
        <v>12</v>
      </c>
    </row>
    <row r="161" spans="1:3" x14ac:dyDescent="0.25">
      <c r="A161" s="197">
        <v>43344</v>
      </c>
      <c r="B161" s="192">
        <v>27</v>
      </c>
      <c r="C161" s="192">
        <v>4</v>
      </c>
    </row>
    <row r="162" spans="1:3" x14ac:dyDescent="0.25">
      <c r="A162" s="197">
        <v>43374</v>
      </c>
      <c r="B162" s="192">
        <v>30</v>
      </c>
      <c r="C162" s="192">
        <v>12</v>
      </c>
    </row>
    <row r="163" spans="1:3" x14ac:dyDescent="0.25">
      <c r="A163" s="197">
        <v>43405</v>
      </c>
      <c r="B163" s="192">
        <v>27</v>
      </c>
      <c r="C163" s="192">
        <v>4</v>
      </c>
    </row>
    <row r="164" spans="1:3" x14ac:dyDescent="0.25">
      <c r="A164" s="197">
        <v>43435</v>
      </c>
      <c r="B164" s="192">
        <v>20</v>
      </c>
      <c r="C164" s="192">
        <v>6</v>
      </c>
    </row>
    <row r="165" spans="1:3" x14ac:dyDescent="0.25">
      <c r="A165" s="197">
        <v>43466</v>
      </c>
      <c r="B165" s="192">
        <v>16</v>
      </c>
      <c r="C165" s="192">
        <v>4</v>
      </c>
    </row>
    <row r="166" spans="1:3" x14ac:dyDescent="0.25">
      <c r="A166" s="197">
        <v>43497</v>
      </c>
      <c r="B166" s="192"/>
      <c r="C166" s="192"/>
    </row>
    <row r="167" spans="1:3" x14ac:dyDescent="0.25">
      <c r="A167" s="197">
        <v>43525</v>
      </c>
      <c r="B167" s="192">
        <v>2</v>
      </c>
      <c r="C167" s="192">
        <v>1</v>
      </c>
    </row>
    <row r="168" spans="1:3" x14ac:dyDescent="0.25">
      <c r="A168" s="197">
        <v>43556</v>
      </c>
      <c r="B168" s="192">
        <v>6</v>
      </c>
      <c r="C168" s="192">
        <v>3</v>
      </c>
    </row>
    <row r="169" spans="1:3" x14ac:dyDescent="0.25">
      <c r="A169" s="197">
        <v>43586</v>
      </c>
      <c r="B169" s="218">
        <v>5</v>
      </c>
      <c r="C169" s="218">
        <v>2</v>
      </c>
    </row>
    <row r="170" spans="1:3" x14ac:dyDescent="0.25">
      <c r="A170" s="197">
        <v>43617</v>
      </c>
      <c r="B170" s="218">
        <v>13</v>
      </c>
      <c r="C170" s="218">
        <v>1</v>
      </c>
    </row>
    <row r="171" spans="1:3" x14ac:dyDescent="0.25">
      <c r="A171" s="197">
        <v>43647</v>
      </c>
      <c r="B171" s="218">
        <v>20</v>
      </c>
      <c r="C171" s="218">
        <v>1</v>
      </c>
    </row>
    <row r="172" spans="1:3" x14ac:dyDescent="0.25">
      <c r="A172" s="197">
        <v>43678</v>
      </c>
      <c r="B172" s="218">
        <v>10</v>
      </c>
      <c r="C172" s="218">
        <v>1</v>
      </c>
    </row>
    <row r="173" spans="1:3" x14ac:dyDescent="0.25">
      <c r="A173" s="197">
        <v>43709</v>
      </c>
      <c r="B173" s="218">
        <v>3</v>
      </c>
      <c r="C173" s="218">
        <v>2</v>
      </c>
    </row>
    <row r="174" spans="1:3" x14ac:dyDescent="0.25">
      <c r="A174" s="197">
        <v>43739</v>
      </c>
      <c r="B174" s="218">
        <v>18</v>
      </c>
      <c r="C174" s="218">
        <v>1</v>
      </c>
    </row>
    <row r="176" spans="1:3" x14ac:dyDescent="0.25">
      <c r="A176" s="303" t="s">
        <v>204</v>
      </c>
      <c r="B176" s="302"/>
      <c r="C176" s="302"/>
    </row>
    <row r="177" spans="1:3" x14ac:dyDescent="0.25">
      <c r="A177" s="194"/>
      <c r="B177" s="195" t="s">
        <v>199</v>
      </c>
      <c r="C177" s="195" t="s">
        <v>200</v>
      </c>
    </row>
    <row r="178" spans="1:3" x14ac:dyDescent="0.25">
      <c r="A178" s="191">
        <v>42795</v>
      </c>
      <c r="B178" s="192">
        <v>9</v>
      </c>
      <c r="C178" s="192">
        <v>5</v>
      </c>
    </row>
    <row r="179" spans="1:3" x14ac:dyDescent="0.25">
      <c r="A179" s="191">
        <v>42826</v>
      </c>
      <c r="B179" s="192">
        <v>12</v>
      </c>
      <c r="C179" s="192">
        <v>4</v>
      </c>
    </row>
    <row r="180" spans="1:3" x14ac:dyDescent="0.25">
      <c r="A180" s="191">
        <v>42856</v>
      </c>
      <c r="B180" s="192">
        <v>9</v>
      </c>
      <c r="C180" s="192">
        <v>20</v>
      </c>
    </row>
    <row r="181" spans="1:3" x14ac:dyDescent="0.25">
      <c r="A181" s="191">
        <v>42887</v>
      </c>
      <c r="B181" s="192">
        <v>6</v>
      </c>
      <c r="C181" s="192">
        <v>9</v>
      </c>
    </row>
    <row r="182" spans="1:3" x14ac:dyDescent="0.25">
      <c r="A182" s="191">
        <v>42917</v>
      </c>
      <c r="B182" s="192">
        <v>4</v>
      </c>
      <c r="C182" s="192">
        <v>7</v>
      </c>
    </row>
    <row r="183" spans="1:3" x14ac:dyDescent="0.25">
      <c r="A183" s="191">
        <v>42948</v>
      </c>
      <c r="B183" s="192">
        <v>12</v>
      </c>
      <c r="C183" s="192">
        <v>10</v>
      </c>
    </row>
    <row r="184" spans="1:3" x14ac:dyDescent="0.25">
      <c r="A184" s="191">
        <v>42979</v>
      </c>
      <c r="B184" s="192">
        <v>3</v>
      </c>
      <c r="C184" s="192">
        <v>5</v>
      </c>
    </row>
    <row r="185" spans="1:3" x14ac:dyDescent="0.25">
      <c r="A185" s="191">
        <v>43009</v>
      </c>
      <c r="B185" s="192">
        <v>12</v>
      </c>
      <c r="C185" s="192">
        <v>8</v>
      </c>
    </row>
    <row r="186" spans="1:3" x14ac:dyDescent="0.25">
      <c r="A186" s="191">
        <v>43040</v>
      </c>
      <c r="B186" s="192">
        <v>14</v>
      </c>
      <c r="C186" s="192">
        <v>7</v>
      </c>
    </row>
    <row r="187" spans="1:3" x14ac:dyDescent="0.25">
      <c r="A187" s="191">
        <v>43070</v>
      </c>
      <c r="B187" s="192">
        <v>10</v>
      </c>
      <c r="C187" s="192">
        <v>4</v>
      </c>
    </row>
    <row r="188" spans="1:3" x14ac:dyDescent="0.25">
      <c r="A188" s="191">
        <v>43101</v>
      </c>
      <c r="B188" s="192">
        <v>12</v>
      </c>
      <c r="C188" s="192">
        <v>4</v>
      </c>
    </row>
    <row r="189" spans="1:3" x14ac:dyDescent="0.25">
      <c r="A189" s="191">
        <v>43132</v>
      </c>
      <c r="B189" s="209">
        <v>8</v>
      </c>
      <c r="C189" s="209">
        <v>5</v>
      </c>
    </row>
    <row r="190" spans="1:3" x14ac:dyDescent="0.25">
      <c r="A190" s="191">
        <v>43160</v>
      </c>
      <c r="B190" s="209">
        <v>5</v>
      </c>
      <c r="C190" s="209">
        <v>4</v>
      </c>
    </row>
    <row r="191" spans="1:3" x14ac:dyDescent="0.25">
      <c r="A191" s="191">
        <v>43191</v>
      </c>
      <c r="B191" s="209">
        <v>8</v>
      </c>
      <c r="C191" s="209">
        <v>1</v>
      </c>
    </row>
    <row r="192" spans="1:3" x14ac:dyDescent="0.25">
      <c r="A192" s="191">
        <v>43221</v>
      </c>
      <c r="B192" s="209">
        <v>5</v>
      </c>
      <c r="C192" s="209">
        <v>108</v>
      </c>
    </row>
    <row r="193" spans="1:3" x14ac:dyDescent="0.25">
      <c r="A193" s="191">
        <v>43252</v>
      </c>
      <c r="B193" s="209">
        <v>13</v>
      </c>
      <c r="C193" s="209">
        <v>12</v>
      </c>
    </row>
    <row r="194" spans="1:3" x14ac:dyDescent="0.25">
      <c r="A194" s="191">
        <v>43282</v>
      </c>
      <c r="B194" s="209">
        <v>9</v>
      </c>
      <c r="C194" s="209">
        <v>6</v>
      </c>
    </row>
    <row r="195" spans="1:3" x14ac:dyDescent="0.25">
      <c r="A195" s="191">
        <v>43313</v>
      </c>
      <c r="B195" s="209">
        <v>11</v>
      </c>
      <c r="C195" s="209">
        <v>3</v>
      </c>
    </row>
    <row r="196" spans="1:3" x14ac:dyDescent="0.25">
      <c r="A196" s="191">
        <v>43344</v>
      </c>
      <c r="B196" s="209">
        <v>10</v>
      </c>
      <c r="C196" s="209">
        <v>2</v>
      </c>
    </row>
    <row r="197" spans="1:3" x14ac:dyDescent="0.25">
      <c r="A197" s="191">
        <v>43374</v>
      </c>
      <c r="B197" s="209">
        <v>20</v>
      </c>
      <c r="C197" s="209">
        <v>6</v>
      </c>
    </row>
    <row r="198" spans="1:3" x14ac:dyDescent="0.25">
      <c r="A198" s="191">
        <v>43405</v>
      </c>
      <c r="B198" s="209">
        <v>11</v>
      </c>
      <c r="C198" s="209">
        <v>3</v>
      </c>
    </row>
    <row r="199" spans="1:3" x14ac:dyDescent="0.25">
      <c r="A199" s="191">
        <v>43435</v>
      </c>
      <c r="B199" s="209">
        <v>19</v>
      </c>
      <c r="C199" s="209">
        <v>4</v>
      </c>
    </row>
    <row r="200" spans="1:3" x14ac:dyDescent="0.25">
      <c r="A200" s="191">
        <v>43466</v>
      </c>
      <c r="B200" s="209">
        <v>2</v>
      </c>
      <c r="C200" s="209">
        <v>1</v>
      </c>
    </row>
    <row r="201" spans="1:3" x14ac:dyDescent="0.25">
      <c r="A201" s="191">
        <v>43497</v>
      </c>
      <c r="B201" s="209">
        <v>3</v>
      </c>
      <c r="C201" s="209">
        <v>1</v>
      </c>
    </row>
    <row r="202" spans="1:3" x14ac:dyDescent="0.25">
      <c r="A202" s="191">
        <v>43525</v>
      </c>
      <c r="B202" s="209">
        <v>3</v>
      </c>
      <c r="C202" s="219">
        <v>0</v>
      </c>
    </row>
    <row r="203" spans="1:3" x14ac:dyDescent="0.25">
      <c r="A203" s="191">
        <v>43556</v>
      </c>
      <c r="B203" s="209">
        <v>6</v>
      </c>
      <c r="C203" s="220">
        <v>0</v>
      </c>
    </row>
    <row r="204" spans="1:3" x14ac:dyDescent="0.25">
      <c r="A204" s="191">
        <v>43586</v>
      </c>
      <c r="B204" s="209">
        <v>2</v>
      </c>
      <c r="C204" s="219">
        <v>0</v>
      </c>
    </row>
    <row r="205" spans="1:3" x14ac:dyDescent="0.25">
      <c r="A205" s="191">
        <v>43617</v>
      </c>
      <c r="B205" s="209">
        <v>8</v>
      </c>
      <c r="C205" s="209">
        <v>0</v>
      </c>
    </row>
    <row r="206" spans="1:3" x14ac:dyDescent="0.25">
      <c r="A206" s="191">
        <v>43647</v>
      </c>
      <c r="B206" s="209">
        <v>2</v>
      </c>
      <c r="C206" s="209">
        <v>0</v>
      </c>
    </row>
    <row r="207" spans="1:3" x14ac:dyDescent="0.25">
      <c r="A207" s="191">
        <v>43678</v>
      </c>
      <c r="B207" s="205">
        <v>8</v>
      </c>
      <c r="C207" s="205">
        <v>1</v>
      </c>
    </row>
    <row r="208" spans="1:3" x14ac:dyDescent="0.25">
      <c r="A208" s="191">
        <v>43709</v>
      </c>
      <c r="B208" s="205">
        <v>1</v>
      </c>
      <c r="C208" s="205">
        <v>0</v>
      </c>
    </row>
    <row r="209" spans="1:22" x14ac:dyDescent="0.25">
      <c r="A209" s="191">
        <v>43739</v>
      </c>
      <c r="B209" s="205">
        <v>3</v>
      </c>
      <c r="C209" s="205">
        <v>0</v>
      </c>
    </row>
    <row r="210" spans="1:22" x14ac:dyDescent="0.25">
      <c r="A210" s="190"/>
      <c r="B210" s="190"/>
      <c r="C210" s="190"/>
      <c r="D210" s="224"/>
      <c r="E210" s="224"/>
      <c r="F210" s="224"/>
      <c r="G210" s="224"/>
      <c r="H210" s="224"/>
      <c r="I210" s="224"/>
      <c r="J210" s="224"/>
      <c r="K210" s="224"/>
      <c r="L210" s="224"/>
      <c r="M210" s="224"/>
      <c r="N210" s="224"/>
      <c r="O210" s="224"/>
      <c r="P210" s="224"/>
      <c r="Q210" s="224"/>
      <c r="R210" s="224"/>
      <c r="S210" s="224"/>
      <c r="T210" s="224"/>
      <c r="U210" s="190"/>
      <c r="V210" s="190"/>
    </row>
    <row r="211" spans="1:22" x14ac:dyDescent="0.25">
      <c r="A211" s="299" t="s">
        <v>205</v>
      </c>
      <c r="B211" s="300"/>
      <c r="C211" s="300"/>
      <c r="D211" s="221"/>
      <c r="E211" s="222"/>
      <c r="F211" s="222"/>
      <c r="G211" s="222"/>
      <c r="H211" s="222"/>
      <c r="I211" s="222"/>
      <c r="J211" s="222"/>
      <c r="K211" s="222"/>
      <c r="L211" s="222"/>
      <c r="M211" s="222"/>
      <c r="N211" s="222"/>
      <c r="O211" s="222"/>
      <c r="P211" s="222"/>
      <c r="Q211" s="222"/>
      <c r="R211" s="222"/>
      <c r="S211" s="222"/>
      <c r="T211" s="222"/>
      <c r="U211" s="222"/>
      <c r="V211" s="222"/>
    </row>
    <row r="212" spans="1:22" x14ac:dyDescent="0.25">
      <c r="A212" s="198"/>
      <c r="B212" s="199">
        <v>42795</v>
      </c>
      <c r="C212" s="199">
        <v>42826</v>
      </c>
      <c r="D212" s="223">
        <v>43191</v>
      </c>
      <c r="E212" s="223">
        <v>43221</v>
      </c>
      <c r="F212" s="223">
        <v>43252</v>
      </c>
      <c r="G212" s="223">
        <v>43282</v>
      </c>
      <c r="H212" s="223">
        <v>43313</v>
      </c>
      <c r="I212" s="223">
        <v>43344</v>
      </c>
      <c r="J212" s="223">
        <v>43374</v>
      </c>
      <c r="K212" s="223">
        <v>43405</v>
      </c>
      <c r="L212" s="223">
        <v>43435</v>
      </c>
      <c r="M212" s="223">
        <v>43466</v>
      </c>
      <c r="N212" s="223">
        <v>43497</v>
      </c>
      <c r="O212" s="223">
        <v>43525</v>
      </c>
      <c r="P212" s="223">
        <v>43556</v>
      </c>
      <c r="Q212" s="223">
        <v>43586</v>
      </c>
      <c r="R212" s="223">
        <v>43617</v>
      </c>
      <c r="S212" s="223">
        <v>43647</v>
      </c>
      <c r="T212" s="223">
        <v>43678</v>
      </c>
      <c r="U212" s="223">
        <v>43709</v>
      </c>
      <c r="V212" s="223">
        <v>43739</v>
      </c>
    </row>
    <row r="213" spans="1:22" x14ac:dyDescent="0.25">
      <c r="A213" s="198" t="s">
        <v>206</v>
      </c>
      <c r="B213" s="192"/>
      <c r="C213" s="192"/>
      <c r="D213" s="192"/>
      <c r="E213" s="192"/>
      <c r="F213" s="192"/>
      <c r="G213" s="192"/>
      <c r="H213" s="192"/>
      <c r="I213" s="192"/>
      <c r="J213" s="192"/>
      <c r="K213" s="192"/>
      <c r="L213" s="192"/>
      <c r="M213" s="192"/>
      <c r="N213" s="192"/>
      <c r="O213" s="192"/>
      <c r="P213" s="192"/>
      <c r="Q213" s="192"/>
      <c r="R213" s="192"/>
      <c r="S213" s="192">
        <v>2</v>
      </c>
      <c r="T213" s="192"/>
      <c r="U213" s="192"/>
      <c r="V213" s="192"/>
    </row>
    <row r="214" spans="1:22" x14ac:dyDescent="0.25">
      <c r="A214" s="200" t="s">
        <v>207</v>
      </c>
      <c r="B214" s="192"/>
      <c r="C214" s="192"/>
      <c r="D214" s="192"/>
      <c r="E214" s="192"/>
      <c r="F214" s="192"/>
      <c r="G214" s="192"/>
      <c r="H214" s="192"/>
      <c r="I214" s="192"/>
      <c r="J214" s="192"/>
      <c r="K214" s="192"/>
      <c r="L214" s="192"/>
      <c r="M214" s="192"/>
      <c r="N214" s="192"/>
      <c r="O214" s="192"/>
      <c r="P214" s="192">
        <v>8</v>
      </c>
      <c r="Q214" s="192"/>
      <c r="R214" s="192"/>
      <c r="S214" s="192"/>
      <c r="T214" s="192"/>
      <c r="U214" s="192">
        <v>8</v>
      </c>
      <c r="V214" s="192"/>
    </row>
    <row r="215" spans="1:22" ht="30" x14ac:dyDescent="0.25">
      <c r="A215" s="200" t="s">
        <v>208</v>
      </c>
      <c r="B215" s="192"/>
      <c r="C215" s="192"/>
      <c r="D215" s="192"/>
      <c r="E215" s="192"/>
      <c r="F215" s="192"/>
      <c r="G215" s="192"/>
      <c r="H215" s="192"/>
      <c r="I215" s="192"/>
      <c r="J215" s="192"/>
      <c r="K215" s="192"/>
      <c r="L215" s="192"/>
      <c r="M215" s="192"/>
      <c r="N215" s="192"/>
      <c r="O215" s="192"/>
      <c r="P215" s="192"/>
      <c r="Q215" s="192"/>
      <c r="R215" s="192">
        <v>3</v>
      </c>
      <c r="S215" s="192"/>
      <c r="T215" s="192"/>
      <c r="U215" s="192"/>
      <c r="V215" s="192"/>
    </row>
    <row r="216" spans="1:22" ht="30" x14ac:dyDescent="0.25">
      <c r="A216" s="200" t="s">
        <v>209</v>
      </c>
      <c r="B216" s="192"/>
      <c r="C216" s="192"/>
      <c r="D216" s="192">
        <v>26</v>
      </c>
      <c r="E216" s="192">
        <v>25</v>
      </c>
      <c r="F216" s="192">
        <v>17</v>
      </c>
      <c r="G216" s="192">
        <v>21</v>
      </c>
      <c r="H216" s="192">
        <v>32</v>
      </c>
      <c r="I216" s="192">
        <v>25</v>
      </c>
      <c r="J216" s="192">
        <v>16</v>
      </c>
      <c r="K216" s="192">
        <v>17</v>
      </c>
      <c r="L216" s="192">
        <v>14</v>
      </c>
      <c r="M216" s="192">
        <v>7</v>
      </c>
      <c r="N216" s="192">
        <v>4</v>
      </c>
      <c r="O216" s="192">
        <v>5</v>
      </c>
      <c r="P216" s="192">
        <v>6</v>
      </c>
      <c r="Q216" s="192">
        <v>7</v>
      </c>
      <c r="R216" s="192">
        <v>5</v>
      </c>
      <c r="S216" s="192">
        <v>12</v>
      </c>
      <c r="T216" s="192">
        <v>13</v>
      </c>
      <c r="U216" s="192">
        <v>7</v>
      </c>
      <c r="V216" s="192">
        <v>18</v>
      </c>
    </row>
    <row r="217" spans="1:22" ht="30" x14ac:dyDescent="0.25">
      <c r="A217" s="200" t="s">
        <v>210</v>
      </c>
      <c r="B217" s="192"/>
      <c r="C217" s="192"/>
      <c r="D217" s="192"/>
      <c r="E217" s="192"/>
      <c r="F217" s="192"/>
      <c r="G217" s="192"/>
      <c r="H217" s="192"/>
      <c r="I217" s="192"/>
      <c r="J217" s="192"/>
      <c r="K217" s="192"/>
      <c r="L217" s="192"/>
      <c r="M217" s="192"/>
      <c r="N217" s="192"/>
      <c r="O217" s="192"/>
      <c r="P217" s="192"/>
      <c r="Q217" s="192">
        <v>6</v>
      </c>
      <c r="R217" s="192"/>
      <c r="S217" s="192"/>
      <c r="T217" s="192"/>
      <c r="U217" s="192"/>
      <c r="V217" s="192"/>
    </row>
    <row r="218" spans="1:22" ht="30" x14ac:dyDescent="0.25">
      <c r="A218" s="200" t="s">
        <v>211</v>
      </c>
      <c r="B218" s="192"/>
      <c r="C218" s="192"/>
      <c r="D218" s="192"/>
      <c r="E218" s="192"/>
      <c r="F218" s="192"/>
      <c r="G218" s="192"/>
      <c r="H218" s="192"/>
      <c r="I218" s="192"/>
      <c r="J218" s="192"/>
      <c r="K218" s="192"/>
      <c r="L218" s="192"/>
      <c r="M218" s="192"/>
      <c r="N218" s="192"/>
      <c r="O218" s="192"/>
      <c r="P218" s="192"/>
      <c r="Q218" s="192"/>
      <c r="R218" s="192"/>
      <c r="S218" s="192"/>
      <c r="T218" s="192"/>
      <c r="U218" s="192"/>
      <c r="V218" s="192"/>
    </row>
    <row r="219" spans="1:22" x14ac:dyDescent="0.25">
      <c r="A219" s="200" t="s">
        <v>212</v>
      </c>
      <c r="B219" s="192"/>
      <c r="C219" s="192"/>
      <c r="D219" s="192"/>
      <c r="E219" s="192"/>
      <c r="F219" s="192"/>
      <c r="G219" s="192"/>
      <c r="H219" s="192"/>
      <c r="I219" s="192"/>
      <c r="J219" s="192"/>
      <c r="K219" s="192"/>
      <c r="L219" s="192"/>
      <c r="M219" s="192"/>
      <c r="N219" s="192"/>
      <c r="O219" s="192"/>
      <c r="P219" s="192"/>
      <c r="Q219" s="192"/>
      <c r="R219" s="192"/>
      <c r="S219" s="192"/>
      <c r="T219" s="192"/>
      <c r="U219" s="192"/>
      <c r="V219" s="192"/>
    </row>
    <row r="220" spans="1:22" ht="30" x14ac:dyDescent="0.25">
      <c r="A220" s="200" t="s">
        <v>213</v>
      </c>
      <c r="B220" s="192"/>
      <c r="C220" s="192"/>
      <c r="D220" s="192"/>
      <c r="E220" s="192"/>
      <c r="F220" s="192"/>
      <c r="G220" s="192"/>
      <c r="H220" s="192"/>
      <c r="I220" s="192"/>
      <c r="J220" s="192"/>
      <c r="K220" s="192"/>
      <c r="L220" s="192"/>
      <c r="M220" s="192"/>
      <c r="N220" s="192"/>
      <c r="O220" s="192"/>
      <c r="P220" s="192"/>
      <c r="Q220" s="192"/>
      <c r="R220" s="192"/>
      <c r="S220" s="192"/>
      <c r="T220" s="192"/>
      <c r="U220" s="192"/>
      <c r="V220" s="192"/>
    </row>
    <row r="221" spans="1:22" x14ac:dyDescent="0.25">
      <c r="A221" s="200" t="s">
        <v>214</v>
      </c>
      <c r="B221" s="192"/>
      <c r="C221" s="192"/>
      <c r="D221" s="192"/>
      <c r="E221" s="192"/>
      <c r="F221" s="192"/>
      <c r="G221" s="192"/>
      <c r="H221" s="192"/>
      <c r="I221" s="192"/>
      <c r="J221" s="192"/>
      <c r="K221" s="192"/>
      <c r="L221" s="192"/>
      <c r="M221" s="192"/>
      <c r="N221" s="192"/>
      <c r="O221" s="192"/>
      <c r="P221" s="192"/>
      <c r="Q221" s="192"/>
      <c r="R221" s="192"/>
      <c r="S221" s="192"/>
      <c r="T221" s="192"/>
      <c r="U221" s="192"/>
      <c r="V221" s="192"/>
    </row>
    <row r="222" spans="1:22" x14ac:dyDescent="0.25">
      <c r="A222" s="200" t="s">
        <v>215</v>
      </c>
      <c r="B222" s="192"/>
      <c r="C222" s="192"/>
      <c r="D222" s="192"/>
      <c r="E222" s="192"/>
      <c r="F222" s="192"/>
      <c r="G222" s="192"/>
      <c r="H222" s="192"/>
      <c r="I222" s="192">
        <v>12</v>
      </c>
      <c r="J222" s="192"/>
      <c r="K222" s="192"/>
      <c r="L222" s="192"/>
      <c r="M222" s="192">
        <v>4</v>
      </c>
      <c r="N222" s="192"/>
      <c r="O222" s="192"/>
      <c r="P222" s="192"/>
      <c r="Q222" s="192"/>
      <c r="R222" s="192"/>
      <c r="S222" s="192">
        <v>2</v>
      </c>
      <c r="T222" s="192"/>
      <c r="U222" s="192"/>
      <c r="V222" s="192"/>
    </row>
    <row r="223" spans="1:22" x14ac:dyDescent="0.25">
      <c r="A223" s="200" t="s">
        <v>216</v>
      </c>
      <c r="B223" s="192"/>
      <c r="C223" s="192"/>
      <c r="D223" s="192"/>
      <c r="E223" s="192"/>
      <c r="F223" s="192"/>
      <c r="G223" s="192"/>
      <c r="H223" s="192"/>
      <c r="I223" s="192"/>
      <c r="J223" s="192"/>
      <c r="K223" s="192"/>
      <c r="L223" s="192"/>
      <c r="M223" s="192"/>
      <c r="N223" s="192"/>
      <c r="O223" s="192"/>
      <c r="P223" s="192"/>
      <c r="Q223" s="192"/>
      <c r="R223" s="192"/>
      <c r="S223" s="192"/>
      <c r="T223" s="192"/>
      <c r="U223" s="192"/>
      <c r="V223" s="192"/>
    </row>
    <row r="224" spans="1:22" ht="30" x14ac:dyDescent="0.25">
      <c r="A224" s="200" t="s">
        <v>217</v>
      </c>
      <c r="B224" s="192"/>
      <c r="C224" s="192"/>
      <c r="D224" s="192"/>
      <c r="E224" s="192"/>
      <c r="F224" s="192"/>
      <c r="G224" s="192"/>
      <c r="H224" s="192"/>
      <c r="I224" s="192"/>
      <c r="J224" s="192"/>
      <c r="K224" s="192"/>
      <c r="L224" s="192"/>
      <c r="M224" s="192"/>
      <c r="N224" s="192"/>
      <c r="O224" s="192"/>
      <c r="P224" s="192"/>
      <c r="Q224" s="192"/>
      <c r="R224" s="192"/>
      <c r="S224" s="192"/>
      <c r="T224" s="192"/>
      <c r="U224" s="192"/>
      <c r="V224" s="192"/>
    </row>
    <row r="225" spans="1:22" ht="30" x14ac:dyDescent="0.25">
      <c r="A225" s="200" t="s">
        <v>218</v>
      </c>
      <c r="B225" s="192"/>
      <c r="C225" s="192"/>
      <c r="D225" s="192"/>
      <c r="E225" s="192"/>
      <c r="F225" s="192"/>
      <c r="G225" s="192"/>
      <c r="H225" s="192"/>
      <c r="I225" s="192"/>
      <c r="J225" s="192"/>
      <c r="K225" s="192"/>
      <c r="L225" s="192"/>
      <c r="M225" s="192"/>
      <c r="N225" s="192"/>
      <c r="O225" s="192"/>
      <c r="P225" s="192"/>
      <c r="Q225" s="192"/>
      <c r="R225" s="192"/>
      <c r="S225" s="192"/>
      <c r="T225" s="192">
        <v>2</v>
      </c>
      <c r="U225" s="192"/>
      <c r="V225" s="192"/>
    </row>
    <row r="226" spans="1:22" x14ac:dyDescent="0.25">
      <c r="A226" s="200" t="s">
        <v>219</v>
      </c>
      <c r="B226" s="192"/>
      <c r="C226" s="192"/>
      <c r="D226" s="192"/>
      <c r="E226" s="192"/>
      <c r="F226" s="192"/>
      <c r="G226" s="192"/>
      <c r="H226" s="192"/>
      <c r="I226" s="192"/>
      <c r="J226" s="192"/>
      <c r="K226" s="192"/>
      <c r="L226" s="192"/>
      <c r="M226" s="192"/>
      <c r="N226" s="192"/>
      <c r="O226" s="192"/>
      <c r="P226" s="192"/>
      <c r="Q226" s="192"/>
      <c r="R226" s="192"/>
      <c r="S226" s="192"/>
      <c r="T226" s="192"/>
      <c r="U226" s="192"/>
      <c r="V226" s="192"/>
    </row>
    <row r="227" spans="1:22" ht="30" x14ac:dyDescent="0.25">
      <c r="A227" s="200" t="s">
        <v>220</v>
      </c>
      <c r="B227" s="192"/>
      <c r="C227" s="192"/>
      <c r="D227" s="192"/>
      <c r="E227" s="192"/>
      <c r="F227" s="192">
        <v>33</v>
      </c>
      <c r="G227" s="192"/>
      <c r="H227" s="192"/>
      <c r="I227" s="192"/>
      <c r="J227" s="192"/>
      <c r="K227" s="192"/>
      <c r="L227" s="192"/>
      <c r="M227" s="192"/>
      <c r="N227" s="192"/>
      <c r="O227" s="192"/>
      <c r="P227" s="192"/>
      <c r="Q227" s="192"/>
      <c r="R227" s="192"/>
      <c r="S227" s="192"/>
      <c r="T227" s="192"/>
      <c r="U227" s="192"/>
      <c r="V227" s="192">
        <v>3</v>
      </c>
    </row>
    <row r="228" spans="1:22" ht="30" x14ac:dyDescent="0.25">
      <c r="A228" s="200" t="s">
        <v>221</v>
      </c>
      <c r="B228" s="192"/>
      <c r="C228" s="192"/>
      <c r="D228" s="192"/>
      <c r="E228" s="192"/>
      <c r="F228" s="192"/>
      <c r="G228" s="192"/>
      <c r="H228" s="192"/>
      <c r="I228" s="192"/>
      <c r="J228" s="192"/>
      <c r="K228" s="192"/>
      <c r="L228" s="192"/>
      <c r="M228" s="192"/>
      <c r="N228" s="192"/>
      <c r="O228" s="192"/>
      <c r="P228" s="192">
        <v>4</v>
      </c>
      <c r="Q228" s="192"/>
      <c r="R228" s="192"/>
      <c r="S228" s="192"/>
      <c r="T228" s="192">
        <v>8</v>
      </c>
      <c r="U228" s="192">
        <v>6</v>
      </c>
      <c r="V228" s="192"/>
    </row>
    <row r="229" spans="1:22" ht="30" x14ac:dyDescent="0.25">
      <c r="A229" s="200" t="s">
        <v>222</v>
      </c>
      <c r="B229" s="192"/>
      <c r="C229" s="192"/>
      <c r="D229" s="192"/>
      <c r="E229" s="192"/>
      <c r="F229" s="192"/>
      <c r="G229" s="192"/>
      <c r="H229" s="192"/>
      <c r="I229" s="192"/>
      <c r="J229" s="192"/>
      <c r="K229" s="192"/>
      <c r="L229" s="192"/>
      <c r="M229" s="192"/>
      <c r="N229" s="192"/>
      <c r="O229" s="192"/>
      <c r="P229" s="192">
        <v>4</v>
      </c>
      <c r="Q229" s="192"/>
      <c r="R229" s="192"/>
      <c r="S229" s="192"/>
      <c r="T229" s="192"/>
      <c r="U229" s="192">
        <v>2</v>
      </c>
      <c r="V229" s="192"/>
    </row>
    <row r="230" spans="1:22" x14ac:dyDescent="0.25">
      <c r="A230" s="200" t="s">
        <v>223</v>
      </c>
      <c r="B230" s="192"/>
      <c r="C230" s="192"/>
      <c r="D230" s="192"/>
      <c r="E230" s="192"/>
      <c r="F230" s="192"/>
      <c r="G230" s="192"/>
      <c r="H230" s="192"/>
      <c r="I230" s="192"/>
      <c r="J230" s="192"/>
      <c r="K230" s="192"/>
      <c r="L230" s="192"/>
      <c r="M230" s="192"/>
      <c r="N230" s="192"/>
      <c r="O230" s="192"/>
      <c r="P230" s="192"/>
      <c r="Q230" s="192"/>
      <c r="R230" s="192"/>
      <c r="S230" s="192"/>
      <c r="T230" s="192"/>
      <c r="U230" s="192"/>
      <c r="V230" s="192"/>
    </row>
    <row r="231" spans="1:22" x14ac:dyDescent="0.25">
      <c r="A231" s="200" t="s">
        <v>224</v>
      </c>
      <c r="B231" s="192"/>
      <c r="C231" s="192"/>
      <c r="D231" s="192">
        <v>16</v>
      </c>
      <c r="E231" s="192"/>
      <c r="F231" s="192"/>
      <c r="G231" s="192">
        <v>13</v>
      </c>
      <c r="H231" s="192">
        <v>11</v>
      </c>
      <c r="I231" s="192"/>
      <c r="J231" s="192">
        <v>12</v>
      </c>
      <c r="K231" s="192"/>
      <c r="L231" s="192">
        <v>9</v>
      </c>
      <c r="M231" s="192"/>
      <c r="N231" s="192"/>
      <c r="O231" s="192"/>
      <c r="P231" s="192"/>
      <c r="Q231" s="192"/>
      <c r="R231" s="192"/>
      <c r="S231" s="192">
        <v>2</v>
      </c>
      <c r="T231" s="192"/>
      <c r="U231" s="192"/>
      <c r="V231" s="192"/>
    </row>
    <row r="232" spans="1:22" x14ac:dyDescent="0.25">
      <c r="A232" s="200" t="s">
        <v>225</v>
      </c>
      <c r="B232" s="192"/>
      <c r="C232" s="192"/>
      <c r="D232" s="192">
        <v>12</v>
      </c>
      <c r="E232" s="192">
        <v>9</v>
      </c>
      <c r="F232" s="192">
        <v>12</v>
      </c>
      <c r="G232" s="192">
        <v>25</v>
      </c>
      <c r="H232" s="192">
        <v>25</v>
      </c>
      <c r="I232" s="192">
        <v>20</v>
      </c>
      <c r="J232" s="192">
        <v>35</v>
      </c>
      <c r="K232" s="192">
        <v>19</v>
      </c>
      <c r="L232" s="192">
        <v>25</v>
      </c>
      <c r="M232" s="192">
        <v>21</v>
      </c>
      <c r="N232" s="192">
        <v>21</v>
      </c>
      <c r="O232" s="192"/>
      <c r="P232" s="192">
        <v>29</v>
      </c>
      <c r="Q232" s="192">
        <v>40</v>
      </c>
      <c r="R232" s="192">
        <v>101</v>
      </c>
      <c r="S232" s="192">
        <v>73</v>
      </c>
      <c r="T232" s="192">
        <v>45</v>
      </c>
      <c r="U232" s="192">
        <v>11</v>
      </c>
      <c r="V232" s="192">
        <v>69</v>
      </c>
    </row>
    <row r="233" spans="1:22" x14ac:dyDescent="0.25">
      <c r="A233" s="201" t="s">
        <v>226</v>
      </c>
      <c r="B233" s="192"/>
      <c r="C233" s="192"/>
      <c r="D233" s="192">
        <v>12</v>
      </c>
      <c r="E233" s="192">
        <v>14</v>
      </c>
      <c r="F233" s="192"/>
      <c r="G233" s="192"/>
      <c r="H233" s="192">
        <v>12</v>
      </c>
      <c r="I233" s="192"/>
      <c r="J233" s="192">
        <v>16</v>
      </c>
      <c r="K233" s="192">
        <v>15</v>
      </c>
      <c r="L233" s="192">
        <v>12</v>
      </c>
      <c r="M233" s="192"/>
      <c r="N233" s="192"/>
      <c r="O233" s="192">
        <v>6</v>
      </c>
      <c r="P233" s="192"/>
      <c r="Q233" s="192"/>
      <c r="R233" s="192"/>
      <c r="S233" s="192"/>
      <c r="T233" s="192"/>
      <c r="U233" s="192"/>
      <c r="V233" s="192"/>
    </row>
    <row r="234" spans="1:22" x14ac:dyDescent="0.25">
      <c r="A234" s="200" t="s">
        <v>227</v>
      </c>
      <c r="B234" s="192"/>
      <c r="C234" s="192"/>
      <c r="D234" s="192"/>
      <c r="E234" s="192"/>
      <c r="F234" s="192"/>
      <c r="G234" s="192"/>
      <c r="H234" s="192"/>
      <c r="I234" s="192"/>
      <c r="J234" s="192"/>
      <c r="K234" s="192"/>
      <c r="L234" s="192"/>
      <c r="M234" s="192"/>
      <c r="N234" s="192"/>
      <c r="O234" s="192"/>
      <c r="P234" s="192"/>
      <c r="Q234" s="192"/>
      <c r="R234" s="192"/>
      <c r="S234" s="192"/>
      <c r="T234" s="192"/>
      <c r="U234" s="192"/>
      <c r="V234" s="192"/>
    </row>
    <row r="235" spans="1:22" x14ac:dyDescent="0.25">
      <c r="A235" s="200" t="s">
        <v>228</v>
      </c>
      <c r="B235" s="192"/>
      <c r="C235" s="192"/>
      <c r="D235" s="192"/>
      <c r="E235" s="192"/>
      <c r="F235" s="192"/>
      <c r="G235" s="192"/>
      <c r="H235" s="192"/>
      <c r="I235" s="192"/>
      <c r="J235" s="192"/>
      <c r="K235" s="192"/>
      <c r="L235" s="192"/>
      <c r="M235" s="192"/>
      <c r="N235" s="192"/>
      <c r="O235" s="192">
        <v>3</v>
      </c>
      <c r="P235" s="192"/>
      <c r="Q235" s="192"/>
      <c r="R235" s="192"/>
      <c r="S235" s="192"/>
      <c r="T235" s="192"/>
      <c r="U235" s="192">
        <v>2</v>
      </c>
      <c r="V235" s="192">
        <v>3</v>
      </c>
    </row>
    <row r="236" spans="1:22" x14ac:dyDescent="0.25">
      <c r="A236" s="200" t="s">
        <v>229</v>
      </c>
      <c r="B236" s="192"/>
      <c r="C236" s="192"/>
      <c r="D236" s="192"/>
      <c r="E236" s="192"/>
      <c r="F236" s="192"/>
      <c r="G236" s="192"/>
      <c r="H236" s="192"/>
      <c r="I236" s="192"/>
      <c r="J236" s="192"/>
      <c r="K236" s="192"/>
      <c r="L236" s="192"/>
      <c r="M236" s="192"/>
      <c r="N236" s="192"/>
      <c r="O236" s="192"/>
      <c r="P236" s="192"/>
      <c r="Q236" s="192"/>
      <c r="R236" s="192"/>
      <c r="S236" s="192"/>
      <c r="T236" s="192"/>
      <c r="U236" s="192">
        <v>2</v>
      </c>
      <c r="V236" s="192">
        <v>3</v>
      </c>
    </row>
    <row r="237" spans="1:22" x14ac:dyDescent="0.25">
      <c r="A237" s="200" t="s">
        <v>230</v>
      </c>
      <c r="B237" s="192"/>
      <c r="C237" s="192"/>
      <c r="D237" s="192"/>
      <c r="E237" s="192"/>
      <c r="F237" s="192"/>
      <c r="G237" s="192"/>
      <c r="H237" s="192"/>
      <c r="I237" s="192"/>
      <c r="J237" s="192"/>
      <c r="K237" s="192"/>
      <c r="L237" s="192"/>
      <c r="M237" s="192"/>
      <c r="N237" s="192"/>
      <c r="O237" s="192"/>
      <c r="P237" s="192"/>
      <c r="Q237" s="192"/>
      <c r="R237" s="192"/>
      <c r="S237" s="192"/>
      <c r="T237" s="192"/>
      <c r="U237" s="192">
        <v>2</v>
      </c>
      <c r="V237" s="192"/>
    </row>
    <row r="238" spans="1:22" ht="30" x14ac:dyDescent="0.25">
      <c r="A238" s="201" t="s">
        <v>231</v>
      </c>
      <c r="B238" s="192"/>
      <c r="C238" s="192"/>
      <c r="D238" s="192"/>
      <c r="E238" s="192"/>
      <c r="F238" s="192"/>
      <c r="G238" s="192"/>
      <c r="H238" s="192"/>
      <c r="I238" s="192"/>
      <c r="J238" s="192"/>
      <c r="K238" s="192"/>
      <c r="L238" s="192"/>
      <c r="M238" s="192"/>
      <c r="N238" s="192"/>
      <c r="O238" s="192"/>
      <c r="P238" s="192"/>
      <c r="Q238" s="192"/>
      <c r="R238" s="192"/>
      <c r="S238" s="192"/>
      <c r="T238" s="192"/>
      <c r="U238" s="192"/>
      <c r="V238" s="192"/>
    </row>
    <row r="239" spans="1:22" x14ac:dyDescent="0.25">
      <c r="A239" s="200" t="s">
        <v>232</v>
      </c>
      <c r="B239" s="192"/>
      <c r="C239" s="192"/>
      <c r="D239" s="192"/>
      <c r="E239" s="192"/>
      <c r="F239" s="192"/>
      <c r="G239" s="192"/>
      <c r="H239" s="192"/>
      <c r="I239" s="192"/>
      <c r="J239" s="192"/>
      <c r="K239" s="192"/>
      <c r="L239" s="192"/>
      <c r="M239" s="192"/>
      <c r="N239" s="192"/>
      <c r="O239" s="192"/>
      <c r="P239" s="192"/>
      <c r="Q239" s="192"/>
      <c r="R239" s="192"/>
      <c r="S239" s="192"/>
      <c r="T239" s="192"/>
      <c r="U239" s="192"/>
      <c r="V239" s="192"/>
    </row>
    <row r="240" spans="1:22" x14ac:dyDescent="0.25">
      <c r="A240" s="200" t="s">
        <v>233</v>
      </c>
      <c r="B240" s="192"/>
      <c r="C240" s="192"/>
      <c r="D240" s="192"/>
      <c r="E240" s="192"/>
      <c r="F240" s="192"/>
      <c r="G240" s="192"/>
      <c r="H240" s="192"/>
      <c r="I240" s="192"/>
      <c r="J240" s="192"/>
      <c r="K240" s="192"/>
      <c r="L240" s="192"/>
      <c r="M240" s="192"/>
      <c r="N240" s="192"/>
      <c r="O240" s="192"/>
      <c r="P240" s="192"/>
      <c r="Q240" s="192"/>
      <c r="R240" s="192"/>
      <c r="S240" s="192"/>
      <c r="T240" s="192"/>
      <c r="U240" s="192"/>
      <c r="V240" s="192"/>
    </row>
    <row r="241" spans="1:22" x14ac:dyDescent="0.25">
      <c r="A241" s="200" t="s">
        <v>234</v>
      </c>
      <c r="B241" s="192"/>
      <c r="C241" s="192"/>
      <c r="D241" s="192">
        <v>33</v>
      </c>
      <c r="E241" s="192">
        <v>28</v>
      </c>
      <c r="F241" s="192">
        <v>20</v>
      </c>
      <c r="G241" s="192">
        <v>45</v>
      </c>
      <c r="H241" s="192">
        <v>37</v>
      </c>
      <c r="I241" s="192">
        <v>29</v>
      </c>
      <c r="J241" s="192">
        <v>46</v>
      </c>
      <c r="K241" s="192">
        <v>41</v>
      </c>
      <c r="L241" s="192">
        <v>37</v>
      </c>
      <c r="M241" s="192">
        <v>8</v>
      </c>
      <c r="N241" s="192">
        <v>6</v>
      </c>
      <c r="O241" s="192">
        <v>6</v>
      </c>
      <c r="P241" s="192">
        <v>5</v>
      </c>
      <c r="Q241" s="192">
        <v>7</v>
      </c>
      <c r="R241" s="192"/>
      <c r="S241" s="192">
        <v>5</v>
      </c>
      <c r="T241" s="192">
        <v>5</v>
      </c>
      <c r="U241" s="192">
        <v>2</v>
      </c>
      <c r="V241" s="192"/>
    </row>
    <row r="242" spans="1:22" ht="30" x14ac:dyDescent="0.25">
      <c r="A242" s="201" t="s">
        <v>235</v>
      </c>
      <c r="B242" s="192"/>
      <c r="C242" s="192"/>
      <c r="D242" s="192"/>
      <c r="E242" s="192"/>
      <c r="F242" s="192"/>
      <c r="G242" s="192"/>
      <c r="H242" s="192"/>
      <c r="I242" s="192"/>
      <c r="J242" s="192"/>
      <c r="K242" s="192"/>
      <c r="L242" s="192"/>
      <c r="M242" s="192"/>
      <c r="N242" s="192"/>
      <c r="O242" s="192"/>
      <c r="P242" s="192">
        <v>5</v>
      </c>
      <c r="Q242" s="192"/>
      <c r="R242" s="192"/>
      <c r="S242" s="192"/>
      <c r="T242" s="192"/>
      <c r="U242" s="192"/>
      <c r="V242" s="192"/>
    </row>
    <row r="243" spans="1:22" ht="30" x14ac:dyDescent="0.25">
      <c r="A243" s="200" t="s">
        <v>236</v>
      </c>
      <c r="B243" s="192"/>
      <c r="C243" s="192"/>
      <c r="D243" s="192"/>
      <c r="E243" s="192">
        <v>8</v>
      </c>
      <c r="F243" s="192">
        <v>7</v>
      </c>
      <c r="G243" s="192">
        <v>12</v>
      </c>
      <c r="H243" s="192"/>
      <c r="I243" s="192">
        <v>12</v>
      </c>
      <c r="J243" s="192"/>
      <c r="K243" s="192">
        <v>16</v>
      </c>
      <c r="L243" s="192"/>
      <c r="M243" s="192">
        <v>6</v>
      </c>
      <c r="N243" s="192">
        <v>5</v>
      </c>
      <c r="O243" s="192">
        <v>7</v>
      </c>
      <c r="P243" s="192">
        <v>6</v>
      </c>
      <c r="Q243" s="192">
        <v>7</v>
      </c>
      <c r="R243" s="192">
        <v>3</v>
      </c>
      <c r="S243" s="192"/>
      <c r="T243" s="192"/>
      <c r="U243" s="192"/>
      <c r="V243" s="192"/>
    </row>
    <row r="244" spans="1:22" ht="30" x14ac:dyDescent="0.25">
      <c r="A244" s="200" t="s">
        <v>237</v>
      </c>
      <c r="B244" s="192"/>
      <c r="C244" s="192"/>
      <c r="D244" s="192"/>
      <c r="E244" s="192"/>
      <c r="F244" s="192"/>
      <c r="G244" s="192"/>
      <c r="H244" s="192"/>
      <c r="I244" s="192"/>
      <c r="J244" s="192"/>
      <c r="K244" s="192"/>
      <c r="L244" s="192"/>
      <c r="M244" s="192"/>
      <c r="N244" s="192"/>
      <c r="O244" s="192"/>
      <c r="P244" s="192"/>
      <c r="Q244" s="192"/>
      <c r="R244" s="192">
        <v>3</v>
      </c>
      <c r="S244" s="192"/>
      <c r="T244" s="192"/>
      <c r="U244" s="192"/>
      <c r="V244" s="192"/>
    </row>
    <row r="245" spans="1:22" x14ac:dyDescent="0.25">
      <c r="A245" s="202" t="s">
        <v>238</v>
      </c>
      <c r="B245" s="192"/>
      <c r="C245" s="192"/>
      <c r="D245" s="192"/>
      <c r="E245" s="192"/>
      <c r="F245" s="192"/>
      <c r="G245" s="192"/>
      <c r="H245" s="192"/>
      <c r="I245" s="192"/>
      <c r="J245" s="192"/>
      <c r="K245" s="192"/>
      <c r="L245" s="192"/>
      <c r="M245" s="192"/>
      <c r="N245" s="192"/>
      <c r="O245" s="192"/>
      <c r="P245" s="192"/>
      <c r="Q245" s="192"/>
      <c r="R245" s="192"/>
      <c r="S245" s="192">
        <v>2</v>
      </c>
      <c r="T245" s="192"/>
      <c r="U245" s="192"/>
      <c r="V245" s="192"/>
    </row>
    <row r="246" spans="1:22" x14ac:dyDescent="0.25">
      <c r="A246" s="190"/>
      <c r="B246" s="214"/>
      <c r="C246" s="214"/>
      <c r="D246" s="190"/>
      <c r="E246" s="190"/>
      <c r="F246" s="190"/>
      <c r="G246" s="190"/>
      <c r="H246" s="190"/>
      <c r="I246" s="190"/>
      <c r="J246" s="190"/>
      <c r="K246" s="190"/>
      <c r="L246" s="190"/>
      <c r="M246" s="190"/>
      <c r="N246" s="190"/>
      <c r="O246" s="190"/>
      <c r="P246" s="190"/>
      <c r="Q246" s="190"/>
      <c r="R246" s="190"/>
      <c r="S246" s="190"/>
      <c r="T246" s="190"/>
      <c r="U246" s="190"/>
      <c r="V246" s="190"/>
    </row>
    <row r="247" spans="1:22" x14ac:dyDescent="0.25">
      <c r="A247" s="299" t="s">
        <v>239</v>
      </c>
      <c r="B247" s="300"/>
      <c r="C247" s="300"/>
      <c r="D247" s="221"/>
      <c r="E247" s="222"/>
      <c r="F247" s="222"/>
      <c r="G247" s="222"/>
      <c r="H247" s="222"/>
      <c r="I247" s="222"/>
      <c r="J247" s="222"/>
      <c r="K247" s="222"/>
      <c r="L247" s="222"/>
      <c r="M247" s="222"/>
      <c r="N247" s="222"/>
      <c r="O247" s="222"/>
      <c r="P247" s="222"/>
      <c r="Q247" s="222"/>
      <c r="R247" s="222"/>
      <c r="S247" s="222"/>
      <c r="T247" s="222"/>
      <c r="U247" s="222"/>
      <c r="V247" s="222"/>
    </row>
    <row r="248" spans="1:22" x14ac:dyDescent="0.25">
      <c r="A248" s="198"/>
      <c r="B248" s="199">
        <v>42795</v>
      </c>
      <c r="C248" s="199">
        <v>42826</v>
      </c>
      <c r="D248" s="199">
        <v>43191</v>
      </c>
      <c r="E248" s="199">
        <v>43221</v>
      </c>
      <c r="F248" s="199">
        <v>43252</v>
      </c>
      <c r="G248" s="199">
        <v>43282</v>
      </c>
      <c r="H248" s="199">
        <v>43313</v>
      </c>
      <c r="I248" s="199">
        <v>43344</v>
      </c>
      <c r="J248" s="199">
        <v>43374</v>
      </c>
      <c r="K248" s="199">
        <v>43405</v>
      </c>
      <c r="L248" s="199">
        <v>43435</v>
      </c>
      <c r="M248" s="199">
        <v>43466</v>
      </c>
      <c r="N248" s="199">
        <v>43497</v>
      </c>
      <c r="O248" s="199">
        <v>43525</v>
      </c>
      <c r="P248" s="199">
        <v>43556</v>
      </c>
      <c r="Q248" s="199">
        <v>43586</v>
      </c>
      <c r="R248" s="199">
        <v>43617</v>
      </c>
      <c r="S248" s="199">
        <v>43647</v>
      </c>
      <c r="T248" s="199">
        <v>43678</v>
      </c>
      <c r="U248" s="199">
        <v>43709</v>
      </c>
      <c r="V248" s="199">
        <v>43739</v>
      </c>
    </row>
    <row r="249" spans="1:22" x14ac:dyDescent="0.25">
      <c r="A249" s="200" t="s">
        <v>240</v>
      </c>
      <c r="B249" s="192"/>
      <c r="C249" s="192"/>
      <c r="D249" s="192"/>
      <c r="E249" s="192"/>
      <c r="F249" s="193"/>
      <c r="G249" s="192"/>
      <c r="H249" s="192"/>
      <c r="I249" s="192"/>
      <c r="J249" s="192"/>
      <c r="K249" s="192"/>
      <c r="L249" s="192"/>
      <c r="M249" s="192"/>
      <c r="N249" s="192"/>
      <c r="O249" s="192">
        <v>3</v>
      </c>
      <c r="P249" s="192">
        <v>1</v>
      </c>
      <c r="Q249" s="192"/>
      <c r="R249" s="192"/>
      <c r="S249" s="192">
        <v>2</v>
      </c>
      <c r="T249" s="192"/>
      <c r="U249" s="192">
        <v>2</v>
      </c>
      <c r="V249" s="192">
        <v>1</v>
      </c>
    </row>
    <row r="250" spans="1:22" ht="30" x14ac:dyDescent="0.25">
      <c r="A250" s="200" t="s">
        <v>241</v>
      </c>
      <c r="B250" s="192"/>
      <c r="C250" s="192"/>
      <c r="D250" s="192"/>
      <c r="E250" s="192"/>
      <c r="F250" s="192"/>
      <c r="G250" s="192"/>
      <c r="H250" s="192"/>
      <c r="I250" s="192"/>
      <c r="J250" s="192"/>
      <c r="K250" s="192"/>
      <c r="L250" s="192"/>
      <c r="M250" s="192"/>
      <c r="N250" s="192">
        <v>1</v>
      </c>
      <c r="O250" s="192"/>
      <c r="P250" s="192">
        <v>1</v>
      </c>
      <c r="Q250" s="192"/>
      <c r="R250" s="192">
        <v>1</v>
      </c>
      <c r="S250" s="192"/>
      <c r="T250" s="192"/>
      <c r="U250" s="192"/>
      <c r="V250" s="192"/>
    </row>
    <row r="251" spans="1:22" ht="30" x14ac:dyDescent="0.25">
      <c r="A251" s="200" t="s">
        <v>209</v>
      </c>
      <c r="B251" s="192"/>
      <c r="C251" s="192"/>
      <c r="D251" s="192">
        <v>4</v>
      </c>
      <c r="E251" s="192"/>
      <c r="F251" s="192">
        <v>9</v>
      </c>
      <c r="G251" s="192">
        <v>4</v>
      </c>
      <c r="H251" s="192">
        <v>8</v>
      </c>
      <c r="I251" s="192">
        <v>4</v>
      </c>
      <c r="J251" s="192">
        <v>11</v>
      </c>
      <c r="K251" s="192"/>
      <c r="L251" s="192"/>
      <c r="M251" s="192"/>
      <c r="N251" s="192">
        <v>1</v>
      </c>
      <c r="O251" s="192"/>
      <c r="P251" s="192">
        <v>1</v>
      </c>
      <c r="Q251" s="192">
        <v>1</v>
      </c>
      <c r="R251" s="192">
        <v>2</v>
      </c>
      <c r="S251" s="192">
        <v>4</v>
      </c>
      <c r="T251" s="192">
        <v>4</v>
      </c>
      <c r="U251" s="192">
        <v>3</v>
      </c>
      <c r="V251" s="192">
        <v>5</v>
      </c>
    </row>
    <row r="252" spans="1:22" ht="30" x14ac:dyDescent="0.25">
      <c r="A252" s="200" t="s">
        <v>242</v>
      </c>
      <c r="B252" s="192"/>
      <c r="C252" s="192"/>
      <c r="D252" s="192"/>
      <c r="E252" s="192"/>
      <c r="F252" s="192"/>
      <c r="G252" s="192"/>
      <c r="H252" s="192"/>
      <c r="I252" s="192"/>
      <c r="J252" s="192"/>
      <c r="K252" s="192"/>
      <c r="L252" s="192"/>
      <c r="M252" s="192"/>
      <c r="N252" s="192"/>
      <c r="O252" s="192"/>
      <c r="P252" s="192">
        <v>1</v>
      </c>
      <c r="Q252" s="192">
        <v>1</v>
      </c>
      <c r="R252" s="192"/>
      <c r="S252" s="192"/>
      <c r="T252" s="192"/>
      <c r="U252" s="192"/>
      <c r="V252" s="192"/>
    </row>
    <row r="253" spans="1:22" ht="30" x14ac:dyDescent="0.25">
      <c r="A253" s="200" t="s">
        <v>211</v>
      </c>
      <c r="B253" s="192"/>
      <c r="C253" s="192"/>
      <c r="D253" s="192"/>
      <c r="E253" s="192"/>
      <c r="F253" s="192"/>
      <c r="G253" s="192"/>
      <c r="H253" s="192"/>
      <c r="I253" s="192"/>
      <c r="J253" s="192"/>
      <c r="K253" s="192"/>
      <c r="L253" s="192"/>
      <c r="M253" s="192"/>
      <c r="N253" s="192"/>
      <c r="O253" s="192"/>
      <c r="P253" s="192"/>
      <c r="Q253" s="192"/>
      <c r="R253" s="192"/>
      <c r="S253" s="192"/>
      <c r="T253" s="192"/>
      <c r="U253" s="192"/>
      <c r="V253" s="192"/>
    </row>
    <row r="254" spans="1:22" x14ac:dyDescent="0.25">
      <c r="A254" s="200" t="s">
        <v>212</v>
      </c>
      <c r="B254" s="192"/>
      <c r="C254" s="192"/>
      <c r="D254" s="192"/>
      <c r="E254" s="192"/>
      <c r="F254" s="192"/>
      <c r="G254" s="192"/>
      <c r="H254" s="192"/>
      <c r="I254" s="192"/>
      <c r="J254" s="192"/>
      <c r="K254" s="192"/>
      <c r="L254" s="192"/>
      <c r="M254" s="192"/>
      <c r="N254" s="192"/>
      <c r="O254" s="192"/>
      <c r="P254" s="192"/>
      <c r="Q254" s="192"/>
      <c r="R254" s="192"/>
      <c r="S254" s="192"/>
      <c r="T254" s="192"/>
      <c r="U254" s="192"/>
      <c r="V254" s="192"/>
    </row>
    <row r="255" spans="1:22" ht="30" x14ac:dyDescent="0.25">
      <c r="A255" s="200" t="s">
        <v>213</v>
      </c>
      <c r="B255" s="192">
        <v>8</v>
      </c>
      <c r="C255" s="192">
        <v>6</v>
      </c>
      <c r="D255" s="192"/>
      <c r="E255" s="192"/>
      <c r="F255" s="192"/>
      <c r="G255" s="192"/>
      <c r="H255" s="192"/>
      <c r="I255" s="192"/>
      <c r="J255" s="192"/>
      <c r="K255" s="192"/>
      <c r="L255" s="192"/>
      <c r="M255" s="192"/>
      <c r="N255" s="192"/>
      <c r="O255" s="192"/>
      <c r="P255" s="192"/>
      <c r="Q255" s="192"/>
      <c r="R255" s="192"/>
      <c r="S255" s="192"/>
      <c r="T255" s="192"/>
      <c r="U255" s="192"/>
      <c r="V255" s="192"/>
    </row>
    <row r="256" spans="1:22" x14ac:dyDescent="0.25">
      <c r="A256" s="200" t="s">
        <v>214</v>
      </c>
      <c r="B256" s="192"/>
      <c r="C256" s="192">
        <v>6</v>
      </c>
      <c r="D256" s="192"/>
      <c r="E256" s="192"/>
      <c r="F256" s="192"/>
      <c r="G256" s="192"/>
      <c r="H256" s="192"/>
      <c r="I256" s="192"/>
      <c r="J256" s="192"/>
      <c r="K256" s="192"/>
      <c r="L256" s="192"/>
      <c r="M256" s="192"/>
      <c r="N256" s="192"/>
      <c r="O256" s="192"/>
      <c r="P256" s="192"/>
      <c r="Q256" s="192"/>
      <c r="R256" s="192"/>
      <c r="S256" s="192"/>
      <c r="T256" s="192"/>
      <c r="U256" s="192"/>
      <c r="V256" s="192"/>
    </row>
    <row r="257" spans="1:22" x14ac:dyDescent="0.25">
      <c r="A257" s="200" t="s">
        <v>243</v>
      </c>
      <c r="B257" s="192"/>
      <c r="C257" s="192"/>
      <c r="D257" s="192"/>
      <c r="E257" s="192"/>
      <c r="F257" s="192"/>
      <c r="G257" s="192"/>
      <c r="H257" s="192"/>
      <c r="I257" s="192"/>
      <c r="J257" s="192"/>
      <c r="K257" s="192"/>
      <c r="L257" s="192">
        <v>2</v>
      </c>
      <c r="M257" s="192"/>
      <c r="N257" s="192"/>
      <c r="O257" s="192"/>
      <c r="P257" s="192"/>
      <c r="Q257" s="192"/>
      <c r="R257" s="192"/>
      <c r="S257" s="192"/>
      <c r="T257" s="192"/>
      <c r="U257" s="192"/>
      <c r="V257" s="192"/>
    </row>
    <row r="258" spans="1:22" x14ac:dyDescent="0.25">
      <c r="A258" s="200" t="s">
        <v>244</v>
      </c>
      <c r="B258" s="192"/>
      <c r="C258" s="192"/>
      <c r="D258" s="192"/>
      <c r="E258" s="192"/>
      <c r="F258" s="192"/>
      <c r="G258" s="192"/>
      <c r="H258" s="192"/>
      <c r="I258" s="192"/>
      <c r="J258" s="192"/>
      <c r="K258" s="192"/>
      <c r="L258" s="192"/>
      <c r="M258" s="192"/>
      <c r="N258" s="192"/>
      <c r="O258" s="192"/>
      <c r="P258" s="192"/>
      <c r="Q258" s="192">
        <v>1</v>
      </c>
      <c r="R258" s="192"/>
      <c r="S258" s="192"/>
      <c r="T258" s="192">
        <v>1</v>
      </c>
      <c r="U258" s="192"/>
      <c r="V258" s="192">
        <v>1</v>
      </c>
    </row>
    <row r="259" spans="1:22" x14ac:dyDescent="0.25">
      <c r="A259" s="200" t="s">
        <v>245</v>
      </c>
      <c r="B259" s="192"/>
      <c r="C259" s="192"/>
      <c r="D259" s="192"/>
      <c r="E259" s="192"/>
      <c r="F259" s="192"/>
      <c r="G259" s="192"/>
      <c r="H259" s="192"/>
      <c r="I259" s="192"/>
      <c r="J259" s="192"/>
      <c r="K259" s="192"/>
      <c r="L259" s="192"/>
      <c r="M259" s="192"/>
      <c r="N259" s="192"/>
      <c r="O259" s="192"/>
      <c r="P259" s="192"/>
      <c r="Q259" s="192"/>
      <c r="R259" s="192"/>
      <c r="S259" s="192"/>
      <c r="T259" s="192"/>
      <c r="U259" s="192"/>
      <c r="V259" s="192">
        <v>1</v>
      </c>
    </row>
    <row r="260" spans="1:22" x14ac:dyDescent="0.25">
      <c r="A260" s="200" t="s">
        <v>216</v>
      </c>
      <c r="B260" s="192"/>
      <c r="C260" s="192"/>
      <c r="D260" s="192"/>
      <c r="E260" s="192"/>
      <c r="F260" s="192"/>
      <c r="G260" s="192"/>
      <c r="H260" s="192"/>
      <c r="I260" s="192"/>
      <c r="J260" s="192"/>
      <c r="K260" s="192"/>
      <c r="L260" s="192"/>
      <c r="M260" s="192"/>
      <c r="N260" s="192"/>
      <c r="O260" s="192"/>
      <c r="P260" s="192"/>
      <c r="Q260" s="192"/>
      <c r="R260" s="192"/>
      <c r="S260" s="192">
        <v>1</v>
      </c>
      <c r="T260" s="192"/>
      <c r="U260" s="192">
        <v>1</v>
      </c>
      <c r="V260" s="192"/>
    </row>
    <row r="261" spans="1:22" ht="30" x14ac:dyDescent="0.25">
      <c r="A261" s="200" t="s">
        <v>246</v>
      </c>
      <c r="B261" s="192"/>
      <c r="C261" s="192"/>
      <c r="D261" s="192"/>
      <c r="E261" s="192"/>
      <c r="F261" s="192"/>
      <c r="G261" s="192"/>
      <c r="H261" s="192"/>
      <c r="I261" s="192"/>
      <c r="J261" s="192"/>
      <c r="K261" s="192"/>
      <c r="L261" s="192"/>
      <c r="M261" s="192"/>
      <c r="N261" s="192"/>
      <c r="O261" s="192"/>
      <c r="P261" s="192"/>
      <c r="Q261" s="192"/>
      <c r="R261" s="192"/>
      <c r="S261" s="192"/>
      <c r="T261" s="192">
        <v>1</v>
      </c>
      <c r="U261" s="192"/>
      <c r="V261" s="192"/>
    </row>
    <row r="262" spans="1:22" ht="30" x14ac:dyDescent="0.25">
      <c r="A262" s="200" t="s">
        <v>247</v>
      </c>
      <c r="B262" s="192"/>
      <c r="C262" s="192"/>
      <c r="D262" s="192"/>
      <c r="E262" s="192"/>
      <c r="F262" s="192"/>
      <c r="G262" s="192"/>
      <c r="H262" s="192"/>
      <c r="I262" s="192"/>
      <c r="J262" s="192"/>
      <c r="K262" s="192"/>
      <c r="L262" s="192"/>
      <c r="M262" s="192"/>
      <c r="N262" s="192"/>
      <c r="O262" s="192"/>
      <c r="P262" s="192"/>
      <c r="Q262" s="192"/>
      <c r="R262" s="192"/>
      <c r="S262" s="192"/>
      <c r="T262" s="192">
        <v>1</v>
      </c>
      <c r="U262" s="192"/>
      <c r="V262" s="192"/>
    </row>
    <row r="263" spans="1:22" x14ac:dyDescent="0.25">
      <c r="A263" s="200" t="s">
        <v>248</v>
      </c>
      <c r="B263" s="192"/>
      <c r="C263" s="192"/>
      <c r="D263" s="192"/>
      <c r="E263" s="192"/>
      <c r="F263" s="192"/>
      <c r="G263" s="192"/>
      <c r="H263" s="192"/>
      <c r="I263" s="192"/>
      <c r="J263" s="192"/>
      <c r="K263" s="192"/>
      <c r="L263" s="192"/>
      <c r="M263" s="192"/>
      <c r="N263" s="192"/>
      <c r="O263" s="192"/>
      <c r="P263" s="192">
        <v>1</v>
      </c>
      <c r="Q263" s="192"/>
      <c r="R263" s="192"/>
      <c r="S263" s="192"/>
      <c r="T263" s="192"/>
      <c r="U263" s="192"/>
      <c r="V263" s="192"/>
    </row>
    <row r="264" spans="1:22" ht="30" x14ac:dyDescent="0.25">
      <c r="A264" s="200" t="s">
        <v>217</v>
      </c>
      <c r="B264" s="192"/>
      <c r="C264" s="192"/>
      <c r="D264" s="192"/>
      <c r="E264" s="192"/>
      <c r="F264" s="192"/>
      <c r="G264" s="192"/>
      <c r="H264" s="192"/>
      <c r="I264" s="192"/>
      <c r="J264" s="192"/>
      <c r="K264" s="192"/>
      <c r="L264" s="192"/>
      <c r="M264" s="192"/>
      <c r="N264" s="192"/>
      <c r="O264" s="192"/>
      <c r="P264" s="192"/>
      <c r="Q264" s="192"/>
      <c r="R264" s="192"/>
      <c r="S264" s="192">
        <v>1</v>
      </c>
      <c r="T264" s="192"/>
      <c r="U264" s="192"/>
      <c r="V264" s="192"/>
    </row>
    <row r="265" spans="1:22" ht="30" x14ac:dyDescent="0.25">
      <c r="A265" s="200" t="s">
        <v>249</v>
      </c>
      <c r="B265" s="192"/>
      <c r="C265" s="192"/>
      <c r="D265" s="192"/>
      <c r="E265" s="192"/>
      <c r="F265" s="192"/>
      <c r="G265" s="192"/>
      <c r="H265" s="192"/>
      <c r="I265" s="192"/>
      <c r="J265" s="192"/>
      <c r="K265" s="192"/>
      <c r="L265" s="192"/>
      <c r="M265" s="192"/>
      <c r="N265" s="192">
        <v>1</v>
      </c>
      <c r="O265" s="192">
        <v>1</v>
      </c>
      <c r="P265" s="192">
        <v>1</v>
      </c>
      <c r="Q265" s="192"/>
      <c r="R265" s="192"/>
      <c r="S265" s="192"/>
      <c r="T265" s="192">
        <v>1</v>
      </c>
      <c r="U265" s="192"/>
      <c r="V265" s="192"/>
    </row>
    <row r="266" spans="1:22" x14ac:dyDescent="0.25">
      <c r="A266" s="200" t="s">
        <v>219</v>
      </c>
      <c r="B266" s="192"/>
      <c r="C266" s="192"/>
      <c r="D266" s="192"/>
      <c r="E266" s="192"/>
      <c r="F266" s="192"/>
      <c r="G266" s="192"/>
      <c r="H266" s="192"/>
      <c r="I266" s="192"/>
      <c r="J266" s="192"/>
      <c r="K266" s="192"/>
      <c r="L266" s="192"/>
      <c r="M266" s="192"/>
      <c r="N266" s="192"/>
      <c r="O266" s="192"/>
      <c r="P266" s="192"/>
      <c r="Q266" s="192"/>
      <c r="R266" s="192"/>
      <c r="S266" s="192"/>
      <c r="T266" s="192"/>
      <c r="U266" s="192"/>
      <c r="V266" s="192"/>
    </row>
    <row r="267" spans="1:22" ht="30" x14ac:dyDescent="0.25">
      <c r="A267" s="200" t="s">
        <v>250</v>
      </c>
      <c r="B267" s="192"/>
      <c r="C267" s="192"/>
      <c r="D267" s="192">
        <v>4</v>
      </c>
      <c r="E267" s="192"/>
      <c r="F267" s="192">
        <v>10</v>
      </c>
      <c r="G267" s="192"/>
      <c r="H267" s="192"/>
      <c r="I267" s="192"/>
      <c r="J267" s="192"/>
      <c r="K267" s="192"/>
      <c r="L267" s="192"/>
      <c r="M267" s="192"/>
      <c r="N267" s="192">
        <v>1</v>
      </c>
      <c r="O267" s="192"/>
      <c r="P267" s="192"/>
      <c r="Q267" s="192"/>
      <c r="R267" s="192"/>
      <c r="S267" s="192"/>
      <c r="T267" s="192">
        <v>2</v>
      </c>
      <c r="U267" s="192">
        <v>2</v>
      </c>
      <c r="V267" s="192">
        <v>1</v>
      </c>
    </row>
    <row r="268" spans="1:22" ht="30" x14ac:dyDescent="0.25">
      <c r="A268" s="200" t="s">
        <v>251</v>
      </c>
      <c r="B268" s="192"/>
      <c r="C268" s="192"/>
      <c r="D268" s="192"/>
      <c r="E268" s="192"/>
      <c r="F268" s="192"/>
      <c r="G268" s="192"/>
      <c r="H268" s="192"/>
      <c r="I268" s="192"/>
      <c r="J268" s="192"/>
      <c r="K268" s="192"/>
      <c r="L268" s="192"/>
      <c r="M268" s="192"/>
      <c r="N268" s="192"/>
      <c r="O268" s="192"/>
      <c r="P268" s="192">
        <v>1</v>
      </c>
      <c r="Q268" s="192"/>
      <c r="R268" s="192"/>
      <c r="S268" s="192"/>
      <c r="T268" s="192"/>
      <c r="U268" s="192"/>
      <c r="V268" s="192"/>
    </row>
    <row r="269" spans="1:22" x14ac:dyDescent="0.25">
      <c r="A269" s="200" t="s">
        <v>223</v>
      </c>
      <c r="B269" s="192">
        <v>5</v>
      </c>
      <c r="C269" s="192"/>
      <c r="D269" s="192"/>
      <c r="E269" s="192"/>
      <c r="F269" s="192"/>
      <c r="G269" s="192"/>
      <c r="H269" s="192"/>
      <c r="I269" s="192"/>
      <c r="J269" s="192"/>
      <c r="K269" s="192"/>
      <c r="L269" s="192"/>
      <c r="M269" s="192"/>
      <c r="N269" s="192"/>
      <c r="O269" s="192"/>
      <c r="P269" s="192"/>
      <c r="Q269" s="192"/>
      <c r="R269" s="192"/>
      <c r="S269" s="192"/>
      <c r="T269" s="192"/>
      <c r="U269" s="192"/>
      <c r="V269" s="192"/>
    </row>
    <row r="270" spans="1:22" x14ac:dyDescent="0.25">
      <c r="A270" s="200" t="s">
        <v>224</v>
      </c>
      <c r="B270" s="192">
        <v>5</v>
      </c>
      <c r="C270" s="192">
        <v>4</v>
      </c>
      <c r="D270" s="192">
        <v>3</v>
      </c>
      <c r="E270" s="192"/>
      <c r="F270" s="192">
        <v>8</v>
      </c>
      <c r="G270" s="192"/>
      <c r="H270" s="192"/>
      <c r="I270" s="192"/>
      <c r="J270" s="192"/>
      <c r="K270" s="192">
        <v>4</v>
      </c>
      <c r="L270" s="192">
        <v>5</v>
      </c>
      <c r="M270" s="192"/>
      <c r="N270" s="192">
        <v>1</v>
      </c>
      <c r="O270" s="192"/>
      <c r="P270" s="192"/>
      <c r="Q270" s="192"/>
      <c r="R270" s="192">
        <v>1</v>
      </c>
      <c r="S270" s="192"/>
      <c r="T270" s="192"/>
      <c r="U270" s="192"/>
      <c r="V270" s="192"/>
    </row>
    <row r="271" spans="1:22" x14ac:dyDescent="0.25">
      <c r="A271" s="200" t="s">
        <v>225</v>
      </c>
      <c r="B271" s="192">
        <v>6</v>
      </c>
      <c r="C271" s="192"/>
      <c r="D271" s="192"/>
      <c r="E271" s="192">
        <v>104</v>
      </c>
      <c r="F271" s="192">
        <v>14</v>
      </c>
      <c r="G271" s="192">
        <v>9</v>
      </c>
      <c r="H271" s="192">
        <v>8</v>
      </c>
      <c r="I271" s="192">
        <v>7</v>
      </c>
      <c r="J271" s="192">
        <v>9</v>
      </c>
      <c r="K271" s="192">
        <v>5</v>
      </c>
      <c r="L271" s="192">
        <v>6</v>
      </c>
      <c r="M271" s="192">
        <v>4</v>
      </c>
      <c r="N271" s="192">
        <v>1</v>
      </c>
      <c r="O271" s="192"/>
      <c r="P271" s="192">
        <v>3</v>
      </c>
      <c r="Q271" s="192">
        <v>1</v>
      </c>
      <c r="R271" s="192">
        <v>3</v>
      </c>
      <c r="S271" s="192">
        <v>5</v>
      </c>
      <c r="T271" s="192">
        <v>4</v>
      </c>
      <c r="U271" s="192">
        <v>3</v>
      </c>
      <c r="V271" s="192">
        <v>3</v>
      </c>
    </row>
    <row r="272" spans="1:22" x14ac:dyDescent="0.25">
      <c r="A272" s="200" t="s">
        <v>226</v>
      </c>
      <c r="B272" s="192"/>
      <c r="C272" s="192"/>
      <c r="D272" s="192">
        <v>5</v>
      </c>
      <c r="E272" s="192">
        <v>7</v>
      </c>
      <c r="F272" s="192"/>
      <c r="G272" s="192">
        <v>3</v>
      </c>
      <c r="H272" s="192">
        <v>4</v>
      </c>
      <c r="I272" s="192">
        <v>6</v>
      </c>
      <c r="J272" s="192"/>
      <c r="K272" s="192">
        <v>7</v>
      </c>
      <c r="L272" s="192">
        <v>3</v>
      </c>
      <c r="M272" s="192"/>
      <c r="N272" s="192"/>
      <c r="O272" s="192">
        <v>2</v>
      </c>
      <c r="P272" s="192">
        <v>1</v>
      </c>
      <c r="Q272" s="192"/>
      <c r="R272" s="192">
        <v>1</v>
      </c>
      <c r="S272" s="192"/>
      <c r="T272" s="192"/>
      <c r="U272" s="192"/>
      <c r="V272" s="192"/>
    </row>
    <row r="273" spans="1:22" x14ac:dyDescent="0.25">
      <c r="A273" s="200" t="s">
        <v>227</v>
      </c>
      <c r="B273" s="192"/>
      <c r="C273" s="192">
        <v>3</v>
      </c>
      <c r="D273" s="192"/>
      <c r="E273" s="192"/>
      <c r="F273" s="192"/>
      <c r="G273" s="192"/>
      <c r="H273" s="192"/>
      <c r="I273" s="192"/>
      <c r="J273" s="192"/>
      <c r="K273" s="192"/>
      <c r="L273" s="192"/>
      <c r="M273" s="192"/>
      <c r="N273" s="192"/>
      <c r="O273" s="192"/>
      <c r="P273" s="192"/>
      <c r="Q273" s="192"/>
      <c r="R273" s="192"/>
      <c r="S273" s="192"/>
      <c r="T273" s="192"/>
      <c r="U273" s="192"/>
      <c r="V273" s="192"/>
    </row>
    <row r="274" spans="1:22" ht="30" x14ac:dyDescent="0.25">
      <c r="A274" s="200" t="s">
        <v>252</v>
      </c>
      <c r="B274" s="192"/>
      <c r="C274" s="192"/>
      <c r="D274" s="192"/>
      <c r="E274" s="192"/>
      <c r="F274" s="192"/>
      <c r="G274" s="192"/>
      <c r="H274" s="192"/>
      <c r="I274" s="192"/>
      <c r="J274" s="192"/>
      <c r="K274" s="192"/>
      <c r="L274" s="192"/>
      <c r="M274" s="192"/>
      <c r="N274" s="192"/>
      <c r="O274" s="192"/>
      <c r="P274" s="192">
        <v>1</v>
      </c>
      <c r="Q274" s="192">
        <v>1</v>
      </c>
      <c r="R274" s="192"/>
      <c r="S274" s="192">
        <v>1</v>
      </c>
      <c r="T274" s="192"/>
      <c r="U274" s="192"/>
      <c r="V274" s="192"/>
    </row>
    <row r="275" spans="1:22" x14ac:dyDescent="0.25">
      <c r="A275" s="200" t="s">
        <v>228</v>
      </c>
      <c r="B275" s="192"/>
      <c r="C275" s="192"/>
      <c r="D275" s="192"/>
      <c r="E275" s="192"/>
      <c r="F275" s="192"/>
      <c r="G275" s="192"/>
      <c r="H275" s="192"/>
      <c r="I275" s="192"/>
      <c r="J275" s="192"/>
      <c r="K275" s="192"/>
      <c r="L275" s="192"/>
      <c r="M275" s="192"/>
      <c r="N275" s="192">
        <v>1</v>
      </c>
      <c r="O275" s="192">
        <v>1</v>
      </c>
      <c r="P275" s="192"/>
      <c r="Q275" s="192"/>
      <c r="R275" s="192"/>
      <c r="S275" s="192"/>
      <c r="T275" s="192">
        <v>1</v>
      </c>
      <c r="U275" s="192"/>
      <c r="V275" s="192"/>
    </row>
    <row r="276" spans="1:22" x14ac:dyDescent="0.25">
      <c r="A276" s="200" t="s">
        <v>253</v>
      </c>
      <c r="B276" s="192"/>
      <c r="C276" s="192"/>
      <c r="D276" s="192"/>
      <c r="E276" s="192"/>
      <c r="F276" s="192"/>
      <c r="G276" s="192"/>
      <c r="H276" s="192"/>
      <c r="I276" s="192"/>
      <c r="J276" s="192"/>
      <c r="K276" s="192"/>
      <c r="L276" s="192"/>
      <c r="M276" s="192"/>
      <c r="N276" s="192">
        <v>2</v>
      </c>
      <c r="O276" s="192"/>
      <c r="P276" s="192">
        <v>1</v>
      </c>
      <c r="Q276" s="192"/>
      <c r="R276" s="192"/>
      <c r="S276" s="192">
        <v>1</v>
      </c>
      <c r="T276" s="192">
        <v>2</v>
      </c>
      <c r="U276" s="192">
        <v>1</v>
      </c>
      <c r="V276" s="192"/>
    </row>
    <row r="277" spans="1:22" x14ac:dyDescent="0.25">
      <c r="A277" s="200" t="s">
        <v>254</v>
      </c>
      <c r="B277" s="192"/>
      <c r="C277" s="192"/>
      <c r="D277" s="192"/>
      <c r="E277" s="192"/>
      <c r="F277" s="192"/>
      <c r="G277" s="192"/>
      <c r="H277" s="192"/>
      <c r="I277" s="192"/>
      <c r="J277" s="192"/>
      <c r="K277" s="192"/>
      <c r="L277" s="192"/>
      <c r="M277" s="192"/>
      <c r="N277" s="192"/>
      <c r="O277" s="192"/>
      <c r="P277" s="192"/>
      <c r="Q277" s="192"/>
      <c r="R277" s="192">
        <v>1</v>
      </c>
      <c r="S277" s="192"/>
      <c r="T277" s="192"/>
      <c r="U277" s="192"/>
      <c r="V277" s="192"/>
    </row>
    <row r="278" spans="1:22" x14ac:dyDescent="0.25">
      <c r="A278" s="200" t="s">
        <v>255</v>
      </c>
      <c r="B278" s="192"/>
      <c r="C278" s="192"/>
      <c r="D278" s="192"/>
      <c r="E278" s="192"/>
      <c r="F278" s="192"/>
      <c r="G278" s="192"/>
      <c r="H278" s="192"/>
      <c r="I278" s="192"/>
      <c r="J278" s="192"/>
      <c r="K278" s="192"/>
      <c r="L278" s="192"/>
      <c r="M278" s="192"/>
      <c r="N278" s="192"/>
      <c r="O278" s="192">
        <v>2</v>
      </c>
      <c r="P278" s="192">
        <v>2</v>
      </c>
      <c r="Q278" s="192"/>
      <c r="R278" s="192">
        <v>1</v>
      </c>
      <c r="S278" s="192"/>
      <c r="T278" s="192"/>
      <c r="U278" s="192">
        <v>1</v>
      </c>
      <c r="V278" s="192">
        <v>1</v>
      </c>
    </row>
    <row r="279" spans="1:22" x14ac:dyDescent="0.25">
      <c r="A279" s="200" t="s">
        <v>256</v>
      </c>
      <c r="B279" s="192"/>
      <c r="C279" s="192"/>
      <c r="D279" s="192"/>
      <c r="E279" s="192"/>
      <c r="F279" s="192"/>
      <c r="G279" s="192"/>
      <c r="H279" s="192"/>
      <c r="I279" s="192"/>
      <c r="J279" s="192"/>
      <c r="K279" s="192"/>
      <c r="L279" s="192"/>
      <c r="M279" s="192"/>
      <c r="N279" s="192"/>
      <c r="O279" s="192"/>
      <c r="P279" s="192"/>
      <c r="Q279" s="192"/>
      <c r="R279" s="192">
        <v>1</v>
      </c>
      <c r="S279" s="192"/>
      <c r="T279" s="192"/>
      <c r="U279" s="192"/>
      <c r="V279" s="192"/>
    </row>
    <row r="280" spans="1:22" x14ac:dyDescent="0.25">
      <c r="A280" s="200" t="s">
        <v>238</v>
      </c>
      <c r="B280" s="192"/>
      <c r="C280" s="192"/>
      <c r="D280" s="192"/>
      <c r="E280" s="192"/>
      <c r="F280" s="192"/>
      <c r="G280" s="192"/>
      <c r="H280" s="192"/>
      <c r="I280" s="192"/>
      <c r="J280" s="192"/>
      <c r="K280" s="192"/>
      <c r="L280" s="192"/>
      <c r="M280" s="192"/>
      <c r="N280" s="192"/>
      <c r="O280" s="192"/>
      <c r="P280" s="192"/>
      <c r="Q280" s="192"/>
      <c r="R280" s="192"/>
      <c r="S280" s="192"/>
      <c r="T280" s="192">
        <v>1</v>
      </c>
      <c r="U280" s="192"/>
      <c r="V280" s="192"/>
    </row>
    <row r="281" spans="1:22" ht="30" x14ac:dyDescent="0.25">
      <c r="A281" s="200" t="s">
        <v>257</v>
      </c>
      <c r="B281" s="192"/>
      <c r="C281" s="192"/>
      <c r="D281" s="192"/>
      <c r="E281" s="192">
        <v>3</v>
      </c>
      <c r="F281" s="192"/>
      <c r="G281" s="192"/>
      <c r="H281" s="192"/>
      <c r="I281" s="192"/>
      <c r="J281" s="192">
        <v>3</v>
      </c>
      <c r="K281" s="192"/>
      <c r="L281" s="192"/>
      <c r="M281" s="192"/>
      <c r="N281" s="192"/>
      <c r="O281" s="192"/>
      <c r="P281" s="192"/>
      <c r="Q281" s="192"/>
      <c r="R281" s="192"/>
      <c r="S281" s="192"/>
      <c r="T281" s="192"/>
      <c r="U281" s="192"/>
      <c r="V281" s="192"/>
    </row>
    <row r="282" spans="1:22" x14ac:dyDescent="0.25">
      <c r="A282" s="200" t="s">
        <v>232</v>
      </c>
      <c r="B282" s="192"/>
      <c r="C282" s="192"/>
      <c r="D282" s="192"/>
      <c r="E282" s="192">
        <v>3</v>
      </c>
      <c r="F282" s="192"/>
      <c r="G282" s="192"/>
      <c r="H282" s="192"/>
      <c r="I282" s="192"/>
      <c r="J282" s="192"/>
      <c r="K282" s="192"/>
      <c r="L282" s="192"/>
      <c r="M282" s="192"/>
      <c r="N282" s="192"/>
      <c r="O282" s="192"/>
      <c r="P282" s="192">
        <v>1</v>
      </c>
      <c r="Q282" s="192"/>
      <c r="R282" s="192"/>
      <c r="S282" s="192"/>
      <c r="T282" s="192"/>
      <c r="U282" s="192"/>
      <c r="V282" s="192"/>
    </row>
    <row r="283" spans="1:22" x14ac:dyDescent="0.25">
      <c r="A283" s="200" t="s">
        <v>233</v>
      </c>
      <c r="B283" s="192"/>
      <c r="C283" s="192"/>
      <c r="D283" s="192"/>
      <c r="E283" s="192"/>
      <c r="F283" s="192"/>
      <c r="G283" s="192">
        <v>3</v>
      </c>
      <c r="H283" s="192">
        <v>4</v>
      </c>
      <c r="I283" s="192">
        <v>4</v>
      </c>
      <c r="J283" s="192"/>
      <c r="K283" s="192">
        <v>4</v>
      </c>
      <c r="L283" s="192"/>
      <c r="M283" s="192"/>
      <c r="N283" s="192"/>
      <c r="O283" s="192"/>
      <c r="P283" s="192"/>
      <c r="Q283" s="192">
        <v>1</v>
      </c>
      <c r="R283" s="192"/>
      <c r="S283" s="192"/>
      <c r="T283" s="192"/>
      <c r="U283" s="192"/>
      <c r="V283" s="192"/>
    </row>
    <row r="284" spans="1:22" x14ac:dyDescent="0.25">
      <c r="A284" s="200" t="s">
        <v>234</v>
      </c>
      <c r="B284" s="192">
        <v>14</v>
      </c>
      <c r="C284" s="192">
        <v>7</v>
      </c>
      <c r="D284" s="192">
        <v>13</v>
      </c>
      <c r="E284" s="192">
        <v>12</v>
      </c>
      <c r="F284" s="192">
        <v>17</v>
      </c>
      <c r="G284" s="192">
        <v>16</v>
      </c>
      <c r="H284" s="192">
        <v>18</v>
      </c>
      <c r="I284" s="192">
        <v>7</v>
      </c>
      <c r="J284" s="192">
        <v>13</v>
      </c>
      <c r="K284" s="192">
        <v>6</v>
      </c>
      <c r="L284" s="192">
        <v>13</v>
      </c>
      <c r="M284" s="192">
        <v>4</v>
      </c>
      <c r="N284" s="192">
        <v>3</v>
      </c>
      <c r="O284" s="192">
        <v>2</v>
      </c>
      <c r="P284" s="192">
        <v>1</v>
      </c>
      <c r="Q284" s="192"/>
      <c r="R284" s="192"/>
      <c r="S284" s="192"/>
      <c r="T284" s="192">
        <v>1</v>
      </c>
      <c r="U284" s="192"/>
      <c r="V284" s="192">
        <v>1</v>
      </c>
    </row>
    <row r="285" spans="1:22" ht="30" x14ac:dyDescent="0.25">
      <c r="A285" s="200" t="s">
        <v>258</v>
      </c>
      <c r="B285" s="192"/>
      <c r="C285" s="192"/>
      <c r="D285" s="192"/>
      <c r="E285" s="192"/>
      <c r="F285" s="192"/>
      <c r="G285" s="192"/>
      <c r="H285" s="192"/>
      <c r="I285" s="192"/>
      <c r="J285" s="192"/>
      <c r="K285" s="192"/>
      <c r="L285" s="192"/>
      <c r="M285" s="192"/>
      <c r="N285" s="192"/>
      <c r="O285" s="192"/>
      <c r="P285" s="192"/>
      <c r="Q285" s="192"/>
      <c r="R285" s="192">
        <v>2</v>
      </c>
      <c r="S285" s="192"/>
      <c r="T285" s="192">
        <v>1</v>
      </c>
      <c r="U285" s="192"/>
      <c r="V285" s="192"/>
    </row>
    <row r="286" spans="1:22" x14ac:dyDescent="0.25">
      <c r="A286" s="200" t="s">
        <v>259</v>
      </c>
      <c r="B286" s="192"/>
      <c r="C286" s="192"/>
      <c r="D286" s="192"/>
      <c r="E286" s="192"/>
      <c r="F286" s="192"/>
      <c r="G286" s="192"/>
      <c r="H286" s="192"/>
      <c r="I286" s="192"/>
      <c r="J286" s="192"/>
      <c r="K286" s="192"/>
      <c r="L286" s="192"/>
      <c r="M286" s="192"/>
      <c r="N286" s="192"/>
      <c r="O286" s="192"/>
      <c r="P286" s="192"/>
      <c r="Q286" s="192"/>
      <c r="R286" s="192"/>
      <c r="S286" s="192"/>
      <c r="T286" s="192"/>
      <c r="U286" s="192"/>
      <c r="V286" s="192">
        <v>1</v>
      </c>
    </row>
    <row r="287" spans="1:22" ht="30" x14ac:dyDescent="0.25">
      <c r="A287" s="200" t="s">
        <v>235</v>
      </c>
      <c r="B287" s="192"/>
      <c r="C287" s="192"/>
      <c r="D287" s="192"/>
      <c r="E287" s="192"/>
      <c r="F287" s="192"/>
      <c r="G287" s="192"/>
      <c r="H287" s="192"/>
      <c r="I287" s="192"/>
      <c r="J287" s="192"/>
      <c r="K287" s="192"/>
      <c r="L287" s="192"/>
      <c r="M287" s="192"/>
      <c r="N287" s="192"/>
      <c r="O287" s="192">
        <v>1</v>
      </c>
      <c r="P287" s="192"/>
      <c r="Q287" s="192"/>
      <c r="R287" s="192"/>
      <c r="S287" s="192"/>
      <c r="T287" s="192"/>
      <c r="U287" s="192"/>
      <c r="V287" s="192">
        <v>1</v>
      </c>
    </row>
    <row r="288" spans="1:22" ht="30" x14ac:dyDescent="0.25">
      <c r="A288" s="200" t="s">
        <v>260</v>
      </c>
      <c r="B288" s="192"/>
      <c r="C288" s="192"/>
      <c r="D288" s="192"/>
      <c r="E288" s="192"/>
      <c r="F288" s="192"/>
      <c r="G288" s="192"/>
      <c r="H288" s="192"/>
      <c r="I288" s="192"/>
      <c r="J288" s="192">
        <v>3</v>
      </c>
      <c r="K288" s="192"/>
      <c r="L288" s="192"/>
      <c r="M288" s="192"/>
      <c r="N288" s="192"/>
      <c r="O288" s="192"/>
      <c r="P288" s="192"/>
      <c r="Q288" s="192"/>
      <c r="R288" s="192"/>
      <c r="S288" s="192"/>
      <c r="T288" s="192">
        <v>1</v>
      </c>
      <c r="U288" s="192"/>
      <c r="V288" s="192"/>
    </row>
    <row r="289" spans="1:22" ht="30" x14ac:dyDescent="0.25">
      <c r="A289" s="200" t="s">
        <v>261</v>
      </c>
      <c r="B289" s="192"/>
      <c r="C289" s="192"/>
      <c r="D289" s="192"/>
      <c r="E289" s="192"/>
      <c r="F289" s="192"/>
      <c r="G289" s="192"/>
      <c r="H289" s="192"/>
      <c r="I289" s="192"/>
      <c r="J289" s="192"/>
      <c r="K289" s="192"/>
      <c r="L289" s="192"/>
      <c r="M289" s="192"/>
      <c r="N289" s="192"/>
      <c r="O289" s="192"/>
      <c r="P289" s="192"/>
      <c r="Q289" s="192"/>
      <c r="R289" s="192">
        <v>1</v>
      </c>
      <c r="S289" s="192"/>
      <c r="T289" s="192"/>
      <c r="U289" s="192"/>
      <c r="V289" s="192"/>
    </row>
    <row r="290" spans="1:22" ht="30" x14ac:dyDescent="0.25">
      <c r="A290" s="200" t="s">
        <v>262</v>
      </c>
      <c r="B290" s="192"/>
      <c r="C290" s="192"/>
      <c r="D290" s="192"/>
      <c r="E290" s="192"/>
      <c r="F290" s="192"/>
      <c r="G290" s="192"/>
      <c r="H290" s="192"/>
      <c r="I290" s="192"/>
      <c r="J290" s="192"/>
      <c r="K290" s="192"/>
      <c r="L290" s="192"/>
      <c r="M290" s="192"/>
      <c r="N290" s="192"/>
      <c r="O290" s="192"/>
      <c r="P290" s="192"/>
      <c r="Q290" s="192"/>
      <c r="R290" s="192"/>
      <c r="S290" s="192">
        <v>1</v>
      </c>
      <c r="T290" s="192"/>
      <c r="U290" s="192"/>
      <c r="V290" s="192"/>
    </row>
    <row r="291" spans="1:22" ht="30" x14ac:dyDescent="0.25">
      <c r="A291" s="202" t="s">
        <v>263</v>
      </c>
      <c r="B291" s="192"/>
      <c r="C291" s="192"/>
      <c r="D291" s="192"/>
      <c r="E291" s="192"/>
      <c r="F291" s="192"/>
      <c r="G291" s="192"/>
      <c r="H291" s="192"/>
      <c r="I291" s="192"/>
      <c r="J291" s="192"/>
      <c r="K291" s="192"/>
      <c r="L291" s="192"/>
      <c r="M291" s="192"/>
      <c r="N291" s="192">
        <v>1</v>
      </c>
      <c r="O291" s="192"/>
      <c r="P291" s="192"/>
      <c r="Q291" s="192">
        <v>2</v>
      </c>
      <c r="R291" s="192">
        <v>1</v>
      </c>
      <c r="S291" s="192">
        <v>1</v>
      </c>
      <c r="T291" s="192"/>
      <c r="U291" s="192"/>
      <c r="V291" s="192"/>
    </row>
  </sheetData>
  <mergeCells count="8">
    <mergeCell ref="A211:C211"/>
    <mergeCell ref="A247:C247"/>
    <mergeCell ref="A1:B1"/>
    <mergeCell ref="A36:C36"/>
    <mergeCell ref="A71:C71"/>
    <mergeCell ref="A106:C106"/>
    <mergeCell ref="A141:C141"/>
    <mergeCell ref="A176:C176"/>
  </mergeCells>
  <pageMargins left="0.7" right="0.7" top="0.75" bottom="0.75" header="0.3" footer="0.3"/>
  <pageSetup paperSize="9" scale="66" fitToHeight="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Q8"/>
  <sheetViews>
    <sheetView workbookViewId="0">
      <selection activeCell="P6" sqref="P6"/>
    </sheetView>
  </sheetViews>
  <sheetFormatPr defaultColWidth="8.85546875" defaultRowHeight="15" x14ac:dyDescent="0.25"/>
  <cols>
    <col min="1" max="1" width="14.28515625" style="28" customWidth="1"/>
    <col min="2" max="7" width="8.85546875" style="28"/>
    <col min="8" max="16" width="10.42578125" style="28" bestFit="1" customWidth="1"/>
    <col min="17" max="16384" width="8.85546875" style="28"/>
  </cols>
  <sheetData>
    <row r="1" spans="1:17" x14ac:dyDescent="0.25">
      <c r="A1" s="305" t="s">
        <v>264</v>
      </c>
      <c r="B1" s="306"/>
      <c r="C1" s="306"/>
      <c r="D1" s="306"/>
      <c r="E1" s="306"/>
      <c r="F1" s="306"/>
      <c r="G1" s="306"/>
      <c r="H1" s="306"/>
      <c r="I1" s="306"/>
      <c r="J1" s="306"/>
      <c r="K1" s="306"/>
      <c r="L1" s="306"/>
      <c r="M1" s="306"/>
      <c r="N1" s="306"/>
      <c r="O1" s="306"/>
      <c r="P1" s="306"/>
    </row>
    <row r="2" spans="1:17" x14ac:dyDescent="0.25">
      <c r="A2" s="198"/>
      <c r="B2" s="199">
        <v>43282</v>
      </c>
      <c r="C2" s="199">
        <v>43313</v>
      </c>
      <c r="D2" s="199">
        <v>43344</v>
      </c>
      <c r="E2" s="199">
        <v>43374</v>
      </c>
      <c r="F2" s="199">
        <v>43405</v>
      </c>
      <c r="G2" s="199">
        <v>43435</v>
      </c>
      <c r="H2" s="199" t="s">
        <v>265</v>
      </c>
      <c r="I2" s="199">
        <v>43497</v>
      </c>
      <c r="J2" s="199">
        <v>43525</v>
      </c>
      <c r="K2" s="199">
        <v>43556</v>
      </c>
      <c r="L2" s="199">
        <v>43586</v>
      </c>
      <c r="M2" s="199">
        <v>43617</v>
      </c>
      <c r="N2" s="199">
        <v>43647</v>
      </c>
      <c r="O2" s="199">
        <v>43678</v>
      </c>
      <c r="P2" s="199">
        <v>43709</v>
      </c>
    </row>
    <row r="3" spans="1:17" x14ac:dyDescent="0.25">
      <c r="A3" s="200" t="s">
        <v>266</v>
      </c>
      <c r="B3" s="4">
        <v>285</v>
      </c>
      <c r="C3" s="4">
        <v>332</v>
      </c>
      <c r="D3" s="4">
        <v>298</v>
      </c>
      <c r="E3" s="4">
        <v>312</v>
      </c>
      <c r="F3" s="4">
        <v>308</v>
      </c>
      <c r="G3" s="9">
        <v>247</v>
      </c>
      <c r="H3" s="4">
        <v>477</v>
      </c>
      <c r="I3" s="4">
        <v>428</v>
      </c>
      <c r="J3" s="4">
        <v>455</v>
      </c>
      <c r="K3" s="4">
        <v>422</v>
      </c>
      <c r="L3" s="4">
        <v>547</v>
      </c>
      <c r="M3" s="4" t="s">
        <v>267</v>
      </c>
      <c r="N3" s="4">
        <v>687</v>
      </c>
      <c r="O3" s="4">
        <v>696</v>
      </c>
      <c r="P3" s="4">
        <v>635</v>
      </c>
      <c r="Q3" s="54"/>
    </row>
    <row r="4" spans="1:17" x14ac:dyDescent="0.25">
      <c r="A4" s="200" t="s">
        <v>268</v>
      </c>
      <c r="B4" s="4">
        <v>265</v>
      </c>
      <c r="C4" s="4">
        <v>331</v>
      </c>
      <c r="D4" s="4">
        <v>284</v>
      </c>
      <c r="E4" s="4">
        <v>352</v>
      </c>
      <c r="F4" s="4">
        <v>307</v>
      </c>
      <c r="G4" s="4">
        <v>217</v>
      </c>
      <c r="H4" s="4">
        <v>691</v>
      </c>
      <c r="I4" s="4">
        <v>786</v>
      </c>
      <c r="J4" s="4">
        <v>1029</v>
      </c>
      <c r="K4" s="4">
        <v>811</v>
      </c>
      <c r="L4" s="4">
        <v>1064</v>
      </c>
      <c r="M4" s="4" t="s">
        <v>267</v>
      </c>
      <c r="N4" s="4">
        <v>794</v>
      </c>
      <c r="O4" s="4">
        <v>971</v>
      </c>
      <c r="P4" s="4">
        <v>906</v>
      </c>
      <c r="Q4" s="54"/>
    </row>
    <row r="5" spans="1:17" x14ac:dyDescent="0.25">
      <c r="A5" s="200" t="s">
        <v>7</v>
      </c>
      <c r="B5" s="4">
        <v>550</v>
      </c>
      <c r="C5" s="4">
        <v>663</v>
      </c>
      <c r="D5" s="4">
        <v>582</v>
      </c>
      <c r="E5" s="4">
        <v>664</v>
      </c>
      <c r="F5" s="4">
        <v>615</v>
      </c>
      <c r="G5" s="4">
        <v>464</v>
      </c>
      <c r="H5" s="4">
        <v>1168</v>
      </c>
      <c r="I5" s="4">
        <v>1214</v>
      </c>
      <c r="J5" s="4">
        <v>1484</v>
      </c>
      <c r="K5" s="4">
        <v>1233</v>
      </c>
      <c r="L5" s="4">
        <v>1611</v>
      </c>
      <c r="M5" s="4" t="s">
        <v>267</v>
      </c>
      <c r="N5" s="4">
        <v>1481</v>
      </c>
      <c r="O5" s="4">
        <v>1667</v>
      </c>
      <c r="P5" s="4">
        <v>1541</v>
      </c>
    </row>
    <row r="7" spans="1:17" x14ac:dyDescent="0.25">
      <c r="A7" s="115" t="s">
        <v>269</v>
      </c>
    </row>
    <row r="8" spans="1:17" x14ac:dyDescent="0.25">
      <c r="P8" s="54"/>
    </row>
  </sheetData>
  <mergeCells count="1">
    <mergeCell ref="A1:P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9"/>
  <sheetViews>
    <sheetView showGridLines="0" workbookViewId="0">
      <pane xSplit="1" topLeftCell="E1" activePane="topRight" state="frozen"/>
      <selection activeCell="T32" sqref="T32"/>
      <selection pane="topRight" activeCell="T32" sqref="T32"/>
    </sheetView>
  </sheetViews>
  <sheetFormatPr defaultRowHeight="15" x14ac:dyDescent="0.25"/>
  <cols>
    <col min="1" max="1" width="55.85546875" customWidth="1"/>
    <col min="2" max="3" width="9.85546875" customWidth="1"/>
    <col min="4" max="4" width="10.42578125" customWidth="1"/>
    <col min="15" max="15" width="9.140625" customWidth="1"/>
  </cols>
  <sheetData>
    <row r="1" spans="1:20" x14ac:dyDescent="0.25">
      <c r="A1" s="307" t="s">
        <v>270</v>
      </c>
      <c r="B1" s="307"/>
      <c r="C1" s="307"/>
      <c r="D1" s="307"/>
      <c r="E1" s="307"/>
      <c r="F1" s="307"/>
      <c r="G1" s="307"/>
      <c r="H1" s="307"/>
      <c r="I1" s="307"/>
      <c r="J1" s="307"/>
      <c r="K1" s="307"/>
      <c r="L1" s="117"/>
      <c r="M1" s="117"/>
      <c r="N1" s="117"/>
      <c r="O1" s="117"/>
      <c r="P1" s="117"/>
      <c r="Q1" s="117"/>
      <c r="R1" s="117"/>
      <c r="S1" s="117"/>
      <c r="T1" s="117"/>
    </row>
    <row r="2" spans="1:20" x14ac:dyDescent="0.25">
      <c r="A2" s="83" t="s">
        <v>271</v>
      </c>
      <c r="B2" s="84" t="s">
        <v>272</v>
      </c>
      <c r="C2" s="84" t="s">
        <v>273</v>
      </c>
      <c r="D2" s="85" t="s">
        <v>274</v>
      </c>
      <c r="E2" s="84" t="s">
        <v>275</v>
      </c>
      <c r="F2" s="84" t="s">
        <v>276</v>
      </c>
      <c r="G2" s="84" t="s">
        <v>277</v>
      </c>
      <c r="H2" s="84" t="s">
        <v>26</v>
      </c>
      <c r="I2" s="84" t="s">
        <v>27</v>
      </c>
      <c r="J2" s="84" t="s">
        <v>28</v>
      </c>
      <c r="K2" s="84" t="s">
        <v>29</v>
      </c>
      <c r="L2" s="84" t="s">
        <v>30</v>
      </c>
      <c r="M2" s="84" t="s">
        <v>31</v>
      </c>
      <c r="N2" s="84" t="s">
        <v>32</v>
      </c>
      <c r="O2" s="84" t="s">
        <v>33</v>
      </c>
      <c r="P2" s="84" t="s">
        <v>34</v>
      </c>
      <c r="Q2" s="84" t="s">
        <v>35</v>
      </c>
      <c r="R2" s="84" t="s">
        <v>36</v>
      </c>
      <c r="S2" s="84" t="s">
        <v>37</v>
      </c>
      <c r="T2" s="84" t="s">
        <v>38</v>
      </c>
    </row>
    <row r="3" spans="1:20" x14ac:dyDescent="0.25">
      <c r="A3" s="80" t="s">
        <v>278</v>
      </c>
      <c r="B3" s="4">
        <v>16</v>
      </c>
      <c r="C3" s="4">
        <v>20</v>
      </c>
      <c r="D3" s="4">
        <v>25</v>
      </c>
      <c r="E3" s="4">
        <v>21</v>
      </c>
      <c r="F3" s="4">
        <v>37</v>
      </c>
      <c r="G3" s="4">
        <v>14</v>
      </c>
      <c r="H3" s="4">
        <v>17</v>
      </c>
      <c r="I3" s="4">
        <v>11</v>
      </c>
      <c r="J3" s="4">
        <v>22</v>
      </c>
      <c r="K3" s="4">
        <v>20</v>
      </c>
      <c r="L3" s="4">
        <v>6</v>
      </c>
      <c r="M3" s="95">
        <v>12</v>
      </c>
      <c r="N3" s="95">
        <v>24</v>
      </c>
      <c r="O3" s="95">
        <v>7</v>
      </c>
      <c r="P3" s="95">
        <v>108</v>
      </c>
      <c r="Q3" s="95">
        <v>21</v>
      </c>
      <c r="R3" s="95">
        <v>34</v>
      </c>
      <c r="S3" s="95">
        <v>36</v>
      </c>
      <c r="T3" s="95">
        <v>9</v>
      </c>
    </row>
    <row r="4" spans="1:20" x14ac:dyDescent="0.25">
      <c r="A4" s="80" t="s">
        <v>279</v>
      </c>
      <c r="B4" s="4">
        <v>28</v>
      </c>
      <c r="C4" s="9">
        <v>19</v>
      </c>
      <c r="D4" s="61">
        <v>14</v>
      </c>
      <c r="E4" s="4">
        <v>23</v>
      </c>
      <c r="F4" s="4">
        <v>12</v>
      </c>
      <c r="G4" s="4">
        <v>18</v>
      </c>
      <c r="H4" s="4">
        <v>18</v>
      </c>
      <c r="I4" s="4">
        <v>12</v>
      </c>
      <c r="J4" s="4">
        <v>13</v>
      </c>
      <c r="K4" s="4">
        <v>13</v>
      </c>
      <c r="L4" s="4">
        <v>15</v>
      </c>
      <c r="M4" s="4">
        <v>9</v>
      </c>
      <c r="N4" s="4">
        <v>6</v>
      </c>
      <c r="O4" s="4"/>
      <c r="P4" s="4"/>
      <c r="Q4" s="4"/>
      <c r="R4" s="4"/>
      <c r="S4" s="4"/>
      <c r="T4" s="4">
        <v>19</v>
      </c>
    </row>
    <row r="5" spans="1:20" x14ac:dyDescent="0.25">
      <c r="A5" s="80" t="s">
        <v>280</v>
      </c>
      <c r="B5" s="4">
        <v>3</v>
      </c>
      <c r="C5" s="4">
        <v>3</v>
      </c>
      <c r="D5" s="61">
        <v>3</v>
      </c>
      <c r="E5" s="4">
        <v>2</v>
      </c>
      <c r="F5" s="124" t="s">
        <v>18</v>
      </c>
      <c r="G5" s="4">
        <v>3</v>
      </c>
      <c r="H5" s="4">
        <v>0</v>
      </c>
      <c r="I5" s="4">
        <v>4</v>
      </c>
      <c r="J5" s="124" t="s">
        <v>18</v>
      </c>
      <c r="K5" s="4">
        <v>3</v>
      </c>
      <c r="L5" s="124">
        <v>1</v>
      </c>
      <c r="M5" s="4">
        <v>2</v>
      </c>
      <c r="N5" s="4">
        <v>1</v>
      </c>
      <c r="O5" s="4">
        <v>1</v>
      </c>
      <c r="P5" s="124" t="s">
        <v>18</v>
      </c>
      <c r="Q5" s="4">
        <v>1</v>
      </c>
      <c r="R5" s="124">
        <v>3</v>
      </c>
      <c r="S5" s="124" t="s">
        <v>18</v>
      </c>
      <c r="T5" s="124" t="s">
        <v>18</v>
      </c>
    </row>
    <row r="6" spans="1:20" x14ac:dyDescent="0.25">
      <c r="A6" s="80" t="s">
        <v>281</v>
      </c>
      <c r="B6" s="4">
        <v>544</v>
      </c>
      <c r="C6" s="9">
        <v>541</v>
      </c>
      <c r="D6" s="61">
        <v>647</v>
      </c>
      <c r="E6" s="4">
        <v>484</v>
      </c>
      <c r="F6" s="4">
        <v>576</v>
      </c>
      <c r="G6" s="4">
        <v>588</v>
      </c>
      <c r="H6" s="4">
        <v>558</v>
      </c>
      <c r="I6" s="4">
        <v>620</v>
      </c>
      <c r="J6" s="4">
        <v>543</v>
      </c>
      <c r="K6" s="4">
        <v>456</v>
      </c>
      <c r="L6" s="4">
        <v>465</v>
      </c>
      <c r="M6" s="4">
        <v>476</v>
      </c>
      <c r="N6" s="4">
        <v>568</v>
      </c>
      <c r="O6" s="4">
        <v>531</v>
      </c>
      <c r="P6" s="4">
        <v>621</v>
      </c>
      <c r="Q6" s="4">
        <v>503</v>
      </c>
      <c r="R6" s="4">
        <v>622</v>
      </c>
      <c r="S6" s="4">
        <v>627</v>
      </c>
      <c r="T6" s="4">
        <v>586</v>
      </c>
    </row>
    <row r="7" spans="1:20" x14ac:dyDescent="0.25">
      <c r="A7" s="81" t="s">
        <v>282</v>
      </c>
      <c r="B7" s="52">
        <f t="shared" ref="B7:I7" si="0">SUM(B3:B6)</f>
        <v>591</v>
      </c>
      <c r="C7" s="52">
        <f t="shared" si="0"/>
        <v>583</v>
      </c>
      <c r="D7" s="82">
        <f t="shared" si="0"/>
        <v>689</v>
      </c>
      <c r="E7" s="82">
        <f t="shared" si="0"/>
        <v>530</v>
      </c>
      <c r="F7" s="82">
        <f t="shared" si="0"/>
        <v>625</v>
      </c>
      <c r="G7" s="82">
        <f t="shared" si="0"/>
        <v>623</v>
      </c>
      <c r="H7" s="82">
        <f t="shared" si="0"/>
        <v>593</v>
      </c>
      <c r="I7" s="82">
        <f t="shared" si="0"/>
        <v>647</v>
      </c>
      <c r="J7" s="82">
        <f>SUM(J3:J6)</f>
        <v>578</v>
      </c>
      <c r="K7" s="82">
        <f>SUM(K3:K6)</f>
        <v>492</v>
      </c>
      <c r="L7" s="82">
        <f>SUM(L3:L6)</f>
        <v>487</v>
      </c>
      <c r="M7" s="82">
        <f>SUM(M3:M6)</f>
        <v>499</v>
      </c>
      <c r="N7" s="150">
        <f>SUM(N3:N6)</f>
        <v>599</v>
      </c>
      <c r="O7" s="150">
        <f t="shared" ref="O7:T7" si="1">SUM(O3:O6)</f>
        <v>539</v>
      </c>
      <c r="P7" s="150">
        <f t="shared" si="1"/>
        <v>729</v>
      </c>
      <c r="Q7" s="150">
        <f t="shared" si="1"/>
        <v>525</v>
      </c>
      <c r="R7" s="150">
        <f t="shared" si="1"/>
        <v>659</v>
      </c>
      <c r="S7" s="150">
        <f t="shared" si="1"/>
        <v>663</v>
      </c>
      <c r="T7" s="150">
        <f t="shared" si="1"/>
        <v>614</v>
      </c>
    </row>
    <row r="9" spans="1:20" x14ac:dyDescent="0.25">
      <c r="A9" s="116" t="s">
        <v>283</v>
      </c>
      <c r="B9" s="190"/>
      <c r="C9" s="190"/>
      <c r="D9" s="190"/>
      <c r="E9" s="190"/>
      <c r="F9" s="190"/>
      <c r="G9" s="190"/>
      <c r="H9" s="190"/>
      <c r="I9" s="190"/>
      <c r="J9" s="190"/>
      <c r="K9" s="190"/>
      <c r="L9" s="190"/>
      <c r="M9" s="190"/>
      <c r="N9" s="190"/>
      <c r="O9" s="190"/>
      <c r="P9" s="190"/>
      <c r="Q9" s="190"/>
      <c r="R9" s="190"/>
      <c r="S9" s="190"/>
      <c r="T9" s="190"/>
    </row>
  </sheetData>
  <mergeCells count="1">
    <mergeCell ref="A1:K1"/>
  </mergeCells>
  <pageMargins left="0.7" right="0.7" top="0.75" bottom="0.75" header="0.3" footer="0.3"/>
  <pageSetup paperSize="9" scale="64" fitToHeight="0" orientation="landscape"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11"/>
  <sheetViews>
    <sheetView showGridLines="0" zoomScaleNormal="100" workbookViewId="0">
      <pane xSplit="1" topLeftCell="B1" activePane="topRight" state="frozen"/>
      <selection activeCell="T32" sqref="T32"/>
      <selection pane="topRight" activeCell="T32" sqref="T32"/>
    </sheetView>
  </sheetViews>
  <sheetFormatPr defaultColWidth="8.85546875" defaultRowHeight="15" x14ac:dyDescent="0.25"/>
  <cols>
    <col min="1" max="1" width="33.42578125" style="28" customWidth="1"/>
    <col min="2" max="2" width="26.42578125" style="28" customWidth="1"/>
    <col min="3" max="19" width="11.42578125" style="28" customWidth="1"/>
    <col min="20" max="16384" width="8.85546875" style="28"/>
  </cols>
  <sheetData>
    <row r="1" spans="1:20" x14ac:dyDescent="0.25">
      <c r="A1" s="307" t="s">
        <v>284</v>
      </c>
      <c r="B1" s="307"/>
      <c r="C1" s="307"/>
      <c r="D1" s="307"/>
      <c r="E1" s="307"/>
      <c r="F1" s="307"/>
      <c r="G1" s="307"/>
      <c r="H1" s="307"/>
      <c r="I1" s="307"/>
      <c r="J1" s="307"/>
      <c r="K1" s="307"/>
      <c r="L1" s="307"/>
      <c r="M1" s="307"/>
      <c r="N1" s="307"/>
      <c r="O1" s="307"/>
      <c r="P1" s="307"/>
      <c r="Q1" s="307"/>
      <c r="R1" s="309"/>
      <c r="S1" s="168"/>
      <c r="T1" s="168"/>
    </row>
    <row r="2" spans="1:20" x14ac:dyDescent="0.25">
      <c r="A2" s="86" t="s">
        <v>2</v>
      </c>
      <c r="B2" s="104" t="s">
        <v>272</v>
      </c>
      <c r="C2" s="104" t="s">
        <v>273</v>
      </c>
      <c r="D2" s="104" t="s">
        <v>274</v>
      </c>
      <c r="E2" s="104" t="s">
        <v>275</v>
      </c>
      <c r="F2" s="104" t="s">
        <v>276</v>
      </c>
      <c r="G2" s="104" t="s">
        <v>277</v>
      </c>
      <c r="H2" s="104" t="s">
        <v>26</v>
      </c>
      <c r="I2" s="104" t="s">
        <v>27</v>
      </c>
      <c r="J2" s="104" t="s">
        <v>28</v>
      </c>
      <c r="K2" s="104" t="s">
        <v>29</v>
      </c>
      <c r="L2" s="104" t="s">
        <v>30</v>
      </c>
      <c r="M2" s="104" t="s">
        <v>31</v>
      </c>
      <c r="N2" s="104" t="s">
        <v>32</v>
      </c>
      <c r="O2" s="104" t="s">
        <v>33</v>
      </c>
      <c r="P2" s="104" t="s">
        <v>34</v>
      </c>
      <c r="Q2" s="84" t="s">
        <v>35</v>
      </c>
      <c r="R2" s="84" t="s">
        <v>36</v>
      </c>
      <c r="S2" s="84" t="s">
        <v>37</v>
      </c>
      <c r="T2" s="84" t="s">
        <v>38</v>
      </c>
    </row>
    <row r="3" spans="1:20" x14ac:dyDescent="0.25">
      <c r="A3" s="87" t="s">
        <v>285</v>
      </c>
      <c r="B3" s="4">
        <v>45</v>
      </c>
      <c r="C3" s="4">
        <v>14</v>
      </c>
      <c r="D3" s="4">
        <v>21</v>
      </c>
      <c r="E3" s="4">
        <v>24</v>
      </c>
      <c r="F3" s="4">
        <v>27</v>
      </c>
      <c r="G3" s="4">
        <v>33</v>
      </c>
      <c r="H3" s="4">
        <v>13</v>
      </c>
      <c r="I3" s="4">
        <v>20</v>
      </c>
      <c r="J3" s="4">
        <v>12</v>
      </c>
      <c r="K3" s="4">
        <v>32</v>
      </c>
      <c r="L3" s="4">
        <v>15</v>
      </c>
      <c r="M3" s="4">
        <v>15</v>
      </c>
      <c r="N3" s="4">
        <v>24</v>
      </c>
      <c r="O3" s="110">
        <v>10</v>
      </c>
      <c r="P3" s="110">
        <v>58</v>
      </c>
      <c r="Q3" s="110">
        <v>12</v>
      </c>
      <c r="R3" s="110">
        <v>35</v>
      </c>
      <c r="S3" s="110">
        <v>42</v>
      </c>
      <c r="T3" s="110">
        <v>19</v>
      </c>
    </row>
    <row r="5" spans="1:20" x14ac:dyDescent="0.25">
      <c r="A5" s="308" t="s">
        <v>286</v>
      </c>
      <c r="B5" s="308"/>
      <c r="T5" s="28">
        <f>+Table4124[Sep-19]+'CustomerExp - Disputes_WCC'!BF13</f>
        <v>605</v>
      </c>
    </row>
    <row r="6" spans="1:20" ht="15.6" customHeight="1" x14ac:dyDescent="0.25">
      <c r="A6" s="86" t="s">
        <v>2</v>
      </c>
      <c r="B6" s="88" t="s">
        <v>287</v>
      </c>
    </row>
    <row r="7" spans="1:20" x14ac:dyDescent="0.25">
      <c r="A7" s="80" t="s">
        <v>288</v>
      </c>
      <c r="B7" s="55">
        <v>102</v>
      </c>
    </row>
    <row r="8" spans="1:20" x14ac:dyDescent="0.25">
      <c r="A8" s="80" t="s">
        <v>289</v>
      </c>
      <c r="B8" s="55">
        <v>166</v>
      </c>
    </row>
    <row r="9" spans="1:20" x14ac:dyDescent="0.25">
      <c r="A9" s="87" t="s">
        <v>290</v>
      </c>
      <c r="B9" s="89">
        <v>22</v>
      </c>
    </row>
    <row r="10" spans="1:20" x14ac:dyDescent="0.25">
      <c r="A10" s="10"/>
      <c r="C10" s="54"/>
      <c r="D10" s="54"/>
      <c r="E10" s="54"/>
      <c r="F10" s="54"/>
      <c r="G10" s="54"/>
      <c r="H10" s="54"/>
      <c r="I10" s="54"/>
      <c r="J10" s="54"/>
      <c r="K10" s="54"/>
      <c r="L10" s="54"/>
      <c r="M10" s="54"/>
      <c r="N10" s="54"/>
      <c r="O10" s="54"/>
      <c r="P10" s="54"/>
    </row>
    <row r="11" spans="1:20" x14ac:dyDescent="0.25">
      <c r="C11" s="54"/>
      <c r="D11" s="54"/>
      <c r="E11" s="54"/>
      <c r="F11" s="54"/>
      <c r="G11" s="54"/>
      <c r="H11" s="54"/>
      <c r="I11" s="54"/>
      <c r="J11" s="54"/>
      <c r="K11" s="54"/>
      <c r="L11" s="54"/>
      <c r="M11" s="54"/>
      <c r="N11" s="54"/>
      <c r="O11" s="54"/>
      <c r="P11" s="54"/>
    </row>
  </sheetData>
  <mergeCells count="3">
    <mergeCell ref="A5:B5"/>
    <mergeCell ref="A1:P1"/>
    <mergeCell ref="Q1:R1"/>
  </mergeCells>
  <pageMargins left="0.7" right="0.7" top="0.75" bottom="0.75" header="0.3" footer="0.3"/>
  <pageSetup paperSize="9" scale="73" fitToHeight="0" orientation="landscape" horizontalDpi="300" verticalDpi="300"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3"/>
  <sheetViews>
    <sheetView showGridLines="0" zoomScaleNormal="100" workbookViewId="0">
      <pane xSplit="1" topLeftCell="B1" activePane="topRight" state="frozen"/>
      <selection activeCell="T32" sqref="T32"/>
      <selection pane="topRight" activeCell="T32" sqref="T32"/>
    </sheetView>
  </sheetViews>
  <sheetFormatPr defaultColWidth="8.85546875" defaultRowHeight="15" x14ac:dyDescent="0.25"/>
  <cols>
    <col min="1" max="1" width="44.42578125" style="28" customWidth="1"/>
    <col min="2" max="2" width="22.85546875" style="28" customWidth="1"/>
    <col min="3" max="14" width="13.85546875" style="28" customWidth="1"/>
    <col min="15" max="16384" width="8.85546875" style="28"/>
  </cols>
  <sheetData>
    <row r="1" spans="1:14" x14ac:dyDescent="0.25">
      <c r="A1" s="307" t="s">
        <v>291</v>
      </c>
      <c r="B1" s="307"/>
      <c r="C1" s="307"/>
      <c r="D1" s="307"/>
      <c r="E1" s="307"/>
      <c r="F1" s="307"/>
      <c r="G1" s="307"/>
      <c r="H1" s="307"/>
      <c r="I1" s="307"/>
      <c r="J1" s="307"/>
      <c r="K1" s="307"/>
      <c r="L1" s="307"/>
      <c r="M1" s="307"/>
      <c r="N1" s="307"/>
    </row>
    <row r="2" spans="1:14" x14ac:dyDescent="0.25">
      <c r="A2" s="86" t="s">
        <v>2</v>
      </c>
      <c r="B2" s="84" t="s">
        <v>272</v>
      </c>
      <c r="C2" s="84" t="s">
        <v>273</v>
      </c>
      <c r="D2" s="84" t="s">
        <v>274</v>
      </c>
      <c r="E2" s="84" t="s">
        <v>275</v>
      </c>
      <c r="F2" s="84" t="s">
        <v>276</v>
      </c>
      <c r="G2" s="84" t="s">
        <v>277</v>
      </c>
      <c r="H2" s="84" t="s">
        <v>26</v>
      </c>
      <c r="I2" s="84" t="s">
        <v>27</v>
      </c>
      <c r="J2" s="84" t="s">
        <v>28</v>
      </c>
      <c r="K2" s="84" t="s">
        <v>29</v>
      </c>
      <c r="L2" s="84" t="s">
        <v>30</v>
      </c>
      <c r="M2" s="84" t="s">
        <v>31</v>
      </c>
      <c r="N2" s="84" t="s">
        <v>32</v>
      </c>
    </row>
    <row r="3" spans="1:14" x14ac:dyDescent="0.25">
      <c r="A3" s="80" t="s">
        <v>285</v>
      </c>
      <c r="B3" s="95">
        <v>26</v>
      </c>
      <c r="C3" s="95">
        <v>17</v>
      </c>
      <c r="D3" s="95">
        <v>26</v>
      </c>
      <c r="E3" s="95">
        <v>13</v>
      </c>
      <c r="F3" s="95">
        <v>17</v>
      </c>
      <c r="G3" s="95">
        <v>16</v>
      </c>
      <c r="H3" s="95">
        <v>13</v>
      </c>
      <c r="I3" s="95">
        <v>18</v>
      </c>
      <c r="J3" s="95">
        <v>17</v>
      </c>
      <c r="K3" s="96">
        <v>13</v>
      </c>
      <c r="L3" s="95">
        <v>11</v>
      </c>
      <c r="M3" s="95">
        <v>16</v>
      </c>
      <c r="N3" s="95">
        <v>6</v>
      </c>
    </row>
    <row r="4" spans="1:14" x14ac:dyDescent="0.25">
      <c r="A4" s="80" t="s">
        <v>292</v>
      </c>
      <c r="B4" s="4">
        <v>28.5</v>
      </c>
      <c r="C4" s="4">
        <v>28</v>
      </c>
      <c r="D4" s="4">
        <v>31</v>
      </c>
      <c r="E4" s="4">
        <v>35</v>
      </c>
      <c r="F4" s="4">
        <v>31</v>
      </c>
      <c r="G4" s="4">
        <v>33</v>
      </c>
      <c r="H4" s="4">
        <v>36</v>
      </c>
      <c r="I4" s="4">
        <v>43</v>
      </c>
      <c r="J4" s="4">
        <v>38</v>
      </c>
      <c r="K4" s="61">
        <v>34</v>
      </c>
      <c r="L4" s="4">
        <v>45</v>
      </c>
      <c r="M4" s="4">
        <v>34</v>
      </c>
      <c r="N4" s="4">
        <v>36</v>
      </c>
    </row>
    <row r="5" spans="1:14" x14ac:dyDescent="0.25">
      <c r="A5" s="87" t="s">
        <v>293</v>
      </c>
      <c r="B5" s="62">
        <v>30</v>
      </c>
      <c r="C5" s="62">
        <v>30</v>
      </c>
      <c r="D5" s="62">
        <v>30</v>
      </c>
      <c r="E5" s="62">
        <v>30</v>
      </c>
      <c r="F5" s="62">
        <v>30</v>
      </c>
      <c r="G5" s="62">
        <v>30</v>
      </c>
      <c r="H5" s="62">
        <v>30</v>
      </c>
      <c r="I5" s="62">
        <v>30</v>
      </c>
      <c r="J5" s="62">
        <v>30</v>
      </c>
      <c r="K5" s="63">
        <v>30</v>
      </c>
      <c r="L5" s="62">
        <v>30</v>
      </c>
      <c r="M5" s="62">
        <v>30</v>
      </c>
      <c r="N5" s="62">
        <v>30</v>
      </c>
    </row>
    <row r="7" spans="1:14" x14ac:dyDescent="0.25">
      <c r="A7" s="308" t="s">
        <v>294</v>
      </c>
      <c r="B7" s="308"/>
    </row>
    <row r="8" spans="1:14" ht="15.6" customHeight="1" x14ac:dyDescent="0.25">
      <c r="A8" s="86" t="s">
        <v>2</v>
      </c>
      <c r="B8" s="88" t="s">
        <v>295</v>
      </c>
    </row>
    <row r="9" spans="1:14" x14ac:dyDescent="0.25">
      <c r="A9" s="80" t="s">
        <v>288</v>
      </c>
      <c r="B9" s="62">
        <v>34</v>
      </c>
    </row>
    <row r="10" spans="1:14" x14ac:dyDescent="0.25">
      <c r="A10" s="80" t="s">
        <v>289</v>
      </c>
      <c r="B10" s="62">
        <v>112</v>
      </c>
    </row>
    <row r="11" spans="1:14" x14ac:dyDescent="0.25">
      <c r="A11" s="87" t="s">
        <v>290</v>
      </c>
      <c r="B11" s="62">
        <v>12</v>
      </c>
    </row>
    <row r="12" spans="1:14" x14ac:dyDescent="0.25">
      <c r="A12" s="10"/>
      <c r="C12" s="54"/>
      <c r="D12" s="54"/>
      <c r="E12" s="54"/>
      <c r="F12" s="54"/>
      <c r="G12" s="54"/>
      <c r="H12" s="54"/>
      <c r="I12" s="54"/>
      <c r="J12" s="54"/>
      <c r="K12" s="54"/>
      <c r="L12" s="54"/>
      <c r="M12" s="54"/>
      <c r="N12" s="54"/>
    </row>
    <row r="13" spans="1:14" x14ac:dyDescent="0.25">
      <c r="C13" s="54"/>
      <c r="D13" s="54"/>
      <c r="E13" s="54"/>
      <c r="F13" s="54"/>
      <c r="G13" s="54"/>
      <c r="H13" s="54"/>
      <c r="I13" s="54"/>
      <c r="J13" s="54"/>
      <c r="K13" s="54"/>
      <c r="L13" s="54"/>
      <c r="M13" s="54"/>
      <c r="N13" s="54"/>
    </row>
  </sheetData>
  <mergeCells count="2">
    <mergeCell ref="A7:B7"/>
    <mergeCell ref="A1:N1"/>
  </mergeCells>
  <pageMargins left="0.7" right="0.7" top="0.75" bottom="0.75" header="0.3" footer="0.3"/>
  <pageSetup paperSize="9" scale="70" fitToHeight="0" orientation="landscape" horizontalDpi="300" verticalDpi="300"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I27"/>
  <sheetViews>
    <sheetView showGridLines="0" zoomScaleNormal="100" workbookViewId="0">
      <pane xSplit="1" topLeftCell="BF1" activePane="topRight" state="frozen"/>
      <selection activeCell="T32" sqref="T32"/>
      <selection pane="topRight" activeCell="T32" sqref="T32"/>
    </sheetView>
  </sheetViews>
  <sheetFormatPr defaultColWidth="33.42578125" defaultRowHeight="15" x14ac:dyDescent="0.25"/>
  <cols>
    <col min="1" max="1" width="73.85546875" customWidth="1"/>
    <col min="2" max="7" width="10.5703125" customWidth="1"/>
    <col min="8" max="8" width="11.42578125" style="118" customWidth="1"/>
    <col min="9" max="9" width="12.5703125" style="118" customWidth="1"/>
    <col min="10" max="10" width="11.5703125" style="118" customWidth="1"/>
    <col min="11" max="11" width="13.5703125" style="118" customWidth="1"/>
    <col min="12" max="12" width="11.5703125" style="118" customWidth="1"/>
    <col min="13" max="13" width="13.5703125" style="118" customWidth="1"/>
    <col min="14" max="14" width="11.5703125" style="118" customWidth="1"/>
    <col min="15" max="15" width="13.5703125" style="118" customWidth="1"/>
    <col min="16" max="16" width="11.5703125" style="118" customWidth="1"/>
    <col min="17" max="17" width="13.5703125" style="118" customWidth="1"/>
    <col min="18" max="18" width="11.5703125" style="118" customWidth="1"/>
    <col min="19" max="19" width="13.5703125" style="118" customWidth="1"/>
    <col min="20" max="20" width="11.5703125" style="118" customWidth="1"/>
    <col min="21" max="21" width="13.5703125" style="118" customWidth="1"/>
    <col min="22" max="22" width="11.5703125" style="118" customWidth="1"/>
    <col min="23" max="23" width="13.5703125" style="118" customWidth="1"/>
    <col min="24" max="24" width="11.5703125" style="118" customWidth="1"/>
    <col min="25" max="25" width="13.5703125" style="118" customWidth="1"/>
    <col min="26" max="26" width="11.5703125" style="118" customWidth="1"/>
    <col min="27" max="27" width="13.5703125" style="118" customWidth="1"/>
    <col min="28" max="16384" width="33.42578125" style="118"/>
  </cols>
  <sheetData>
    <row r="1" spans="1:61" ht="15.75" thickBot="1" x14ac:dyDescent="0.3">
      <c r="A1" s="176" t="s">
        <v>296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row>
    <row r="2" spans="1:61" s="119" customFormat="1" ht="15.75" thickBot="1" x14ac:dyDescent="0.3">
      <c r="A2" s="178"/>
      <c r="B2" s="310">
        <v>42856</v>
      </c>
      <c r="C2" s="311"/>
      <c r="D2" s="310">
        <v>42887</v>
      </c>
      <c r="E2" s="311"/>
      <c r="F2" s="310">
        <v>42917</v>
      </c>
      <c r="G2" s="311"/>
      <c r="H2" s="310">
        <v>42948</v>
      </c>
      <c r="I2" s="311"/>
      <c r="J2" s="310">
        <v>42979</v>
      </c>
      <c r="K2" s="311"/>
      <c r="L2" s="310">
        <v>43009</v>
      </c>
      <c r="M2" s="311"/>
      <c r="N2" s="310">
        <v>43040</v>
      </c>
      <c r="O2" s="311"/>
      <c r="P2" s="310">
        <v>43070</v>
      </c>
      <c r="Q2" s="311"/>
      <c r="R2" s="310">
        <v>43101</v>
      </c>
      <c r="S2" s="311"/>
      <c r="T2" s="310">
        <v>43132</v>
      </c>
      <c r="U2" s="311"/>
      <c r="V2" s="310">
        <v>43160</v>
      </c>
      <c r="W2" s="311"/>
      <c r="X2" s="310">
        <v>43191</v>
      </c>
      <c r="Y2" s="311"/>
      <c r="Z2" s="310">
        <v>43221</v>
      </c>
      <c r="AA2" s="312"/>
      <c r="AB2" s="310">
        <v>43252</v>
      </c>
      <c r="AC2" s="312"/>
      <c r="AD2" s="310">
        <v>43282</v>
      </c>
      <c r="AE2" s="312"/>
      <c r="AF2" s="310">
        <v>43313</v>
      </c>
      <c r="AG2" s="312"/>
      <c r="AH2" s="310">
        <v>43344</v>
      </c>
      <c r="AI2" s="312"/>
      <c r="AJ2" s="310">
        <v>43374</v>
      </c>
      <c r="AK2" s="312"/>
      <c r="AL2" s="310">
        <v>43405</v>
      </c>
      <c r="AM2" s="312"/>
      <c r="AN2" s="310">
        <v>43435</v>
      </c>
      <c r="AO2" s="312"/>
      <c r="AP2" s="310">
        <v>43466</v>
      </c>
      <c r="AQ2" s="312"/>
      <c r="AR2" s="310">
        <v>43497</v>
      </c>
      <c r="AS2" s="312"/>
      <c r="AT2" s="310">
        <v>43525</v>
      </c>
      <c r="AU2" s="312"/>
      <c r="AV2" s="310">
        <v>43556</v>
      </c>
      <c r="AW2" s="312"/>
      <c r="AX2" s="310">
        <v>43586</v>
      </c>
      <c r="AY2" s="312"/>
      <c r="AZ2" s="310">
        <v>43617</v>
      </c>
      <c r="BA2" s="312"/>
      <c r="BB2" s="310">
        <v>43647</v>
      </c>
      <c r="BC2" s="312"/>
      <c r="BD2" s="310">
        <v>43678</v>
      </c>
      <c r="BE2" s="312"/>
      <c r="BF2" s="310">
        <v>43709</v>
      </c>
      <c r="BG2" s="312"/>
      <c r="BH2" s="310">
        <v>43739</v>
      </c>
      <c r="BI2" s="312"/>
    </row>
    <row r="3" spans="1:61" s="120" customFormat="1" ht="30" x14ac:dyDescent="0.25">
      <c r="A3" s="178"/>
      <c r="B3" s="151" t="s">
        <v>297</v>
      </c>
      <c r="C3" s="152" t="s">
        <v>298</v>
      </c>
      <c r="D3" s="151" t="s">
        <v>297</v>
      </c>
      <c r="E3" s="152" t="s">
        <v>298</v>
      </c>
      <c r="F3" s="151" t="s">
        <v>297</v>
      </c>
      <c r="G3" s="152" t="s">
        <v>298</v>
      </c>
      <c r="H3" s="151" t="s">
        <v>297</v>
      </c>
      <c r="I3" s="152" t="s">
        <v>298</v>
      </c>
      <c r="J3" s="151" t="s">
        <v>297</v>
      </c>
      <c r="K3" s="152" t="s">
        <v>298</v>
      </c>
      <c r="L3" s="151" t="s">
        <v>297</v>
      </c>
      <c r="M3" s="152" t="s">
        <v>298</v>
      </c>
      <c r="N3" s="151" t="s">
        <v>297</v>
      </c>
      <c r="O3" s="152" t="s">
        <v>298</v>
      </c>
      <c r="P3" s="151" t="s">
        <v>297</v>
      </c>
      <c r="Q3" s="152" t="s">
        <v>298</v>
      </c>
      <c r="R3" s="151" t="s">
        <v>297</v>
      </c>
      <c r="S3" s="152" t="s">
        <v>298</v>
      </c>
      <c r="T3" s="151" t="s">
        <v>297</v>
      </c>
      <c r="U3" s="152" t="s">
        <v>298</v>
      </c>
      <c r="V3" s="151" t="s">
        <v>297</v>
      </c>
      <c r="W3" s="152" t="s">
        <v>298</v>
      </c>
      <c r="X3" s="151" t="s">
        <v>297</v>
      </c>
      <c r="Y3" s="152" t="s">
        <v>298</v>
      </c>
      <c r="Z3" s="151" t="s">
        <v>297</v>
      </c>
      <c r="AA3" s="153" t="s">
        <v>298</v>
      </c>
      <c r="AB3" s="151" t="s">
        <v>297</v>
      </c>
      <c r="AC3" s="153" t="s">
        <v>298</v>
      </c>
      <c r="AD3" s="151" t="s">
        <v>297</v>
      </c>
      <c r="AE3" s="153" t="s">
        <v>298</v>
      </c>
      <c r="AF3" s="151" t="s">
        <v>297</v>
      </c>
      <c r="AG3" s="153" t="s">
        <v>298</v>
      </c>
      <c r="AH3" s="151" t="s">
        <v>297</v>
      </c>
      <c r="AI3" s="153" t="s">
        <v>298</v>
      </c>
      <c r="AJ3" s="151" t="s">
        <v>297</v>
      </c>
      <c r="AK3" s="153" t="s">
        <v>298</v>
      </c>
      <c r="AL3" s="151" t="s">
        <v>297</v>
      </c>
      <c r="AM3" s="153" t="s">
        <v>298</v>
      </c>
      <c r="AN3" s="151" t="s">
        <v>297</v>
      </c>
      <c r="AO3" s="153" t="s">
        <v>298</v>
      </c>
      <c r="AP3" s="151" t="s">
        <v>297</v>
      </c>
      <c r="AQ3" s="153" t="s">
        <v>298</v>
      </c>
      <c r="AR3" s="151" t="s">
        <v>297</v>
      </c>
      <c r="AS3" s="153" t="s">
        <v>298</v>
      </c>
      <c r="AT3" s="151" t="s">
        <v>297</v>
      </c>
      <c r="AU3" s="153" t="s">
        <v>298</v>
      </c>
      <c r="AV3" s="151" t="s">
        <v>297</v>
      </c>
      <c r="AW3" s="153" t="s">
        <v>298</v>
      </c>
      <c r="AX3" s="151" t="s">
        <v>297</v>
      </c>
      <c r="AY3" s="153" t="s">
        <v>298</v>
      </c>
      <c r="AZ3" s="151" t="s">
        <v>297</v>
      </c>
      <c r="BA3" s="153" t="s">
        <v>298</v>
      </c>
      <c r="BB3" s="151" t="s">
        <v>297</v>
      </c>
      <c r="BC3" s="153" t="s">
        <v>298</v>
      </c>
      <c r="BD3" s="151" t="s">
        <v>297</v>
      </c>
      <c r="BE3" s="153" t="s">
        <v>298</v>
      </c>
      <c r="BF3" s="151" t="s">
        <v>297</v>
      </c>
      <c r="BG3" s="153" t="s">
        <v>298</v>
      </c>
      <c r="BH3" s="151" t="s">
        <v>297</v>
      </c>
      <c r="BI3" s="153" t="s">
        <v>298</v>
      </c>
    </row>
    <row r="4" spans="1:61" s="121" customFormat="1" x14ac:dyDescent="0.25">
      <c r="A4" s="179" t="s">
        <v>299</v>
      </c>
      <c r="B4" s="154">
        <v>448</v>
      </c>
      <c r="C4" s="53">
        <v>484</v>
      </c>
      <c r="D4" s="154">
        <v>425</v>
      </c>
      <c r="E4" s="53">
        <v>422</v>
      </c>
      <c r="F4" s="154">
        <v>405</v>
      </c>
      <c r="G4" s="53">
        <v>466</v>
      </c>
      <c r="H4" s="154">
        <v>391</v>
      </c>
      <c r="I4" s="53">
        <v>483</v>
      </c>
      <c r="J4" s="154">
        <v>416</v>
      </c>
      <c r="K4" s="53">
        <v>416</v>
      </c>
      <c r="L4" s="154">
        <v>421</v>
      </c>
      <c r="M4" s="53">
        <v>440</v>
      </c>
      <c r="N4" s="154">
        <v>444</v>
      </c>
      <c r="O4" s="53">
        <v>433</v>
      </c>
      <c r="P4" s="154">
        <v>319</v>
      </c>
      <c r="Q4" s="53">
        <v>381</v>
      </c>
      <c r="R4" s="154">
        <v>330</v>
      </c>
      <c r="S4" s="53">
        <v>401</v>
      </c>
      <c r="T4" s="154">
        <v>383</v>
      </c>
      <c r="U4" s="53">
        <v>340</v>
      </c>
      <c r="V4" s="154">
        <v>387</v>
      </c>
      <c r="W4" s="53">
        <v>398</v>
      </c>
      <c r="X4" s="154">
        <v>374</v>
      </c>
      <c r="Y4" s="53">
        <v>406</v>
      </c>
      <c r="Z4" s="154">
        <v>447</v>
      </c>
      <c r="AA4" s="155">
        <v>466</v>
      </c>
      <c r="AB4" s="154">
        <v>325</v>
      </c>
      <c r="AC4" s="155">
        <v>415</v>
      </c>
      <c r="AD4" s="154">
        <v>409</v>
      </c>
      <c r="AE4" s="155">
        <v>440</v>
      </c>
      <c r="AF4" s="154">
        <v>398</v>
      </c>
      <c r="AG4" s="155">
        <v>472</v>
      </c>
      <c r="AH4" s="154">
        <v>401</v>
      </c>
      <c r="AI4" s="155">
        <v>351</v>
      </c>
      <c r="AJ4" s="154">
        <v>428</v>
      </c>
      <c r="AK4" s="155">
        <v>369</v>
      </c>
      <c r="AL4" s="154">
        <v>367</v>
      </c>
      <c r="AM4" s="155">
        <v>435</v>
      </c>
      <c r="AN4" s="154">
        <v>301</v>
      </c>
      <c r="AO4" s="155">
        <v>332</v>
      </c>
      <c r="AP4" s="154">
        <v>286</v>
      </c>
      <c r="AQ4" s="155">
        <v>394</v>
      </c>
      <c r="AR4" s="154">
        <v>346</v>
      </c>
      <c r="AS4" s="155">
        <v>333</v>
      </c>
      <c r="AT4" s="154">
        <v>421</v>
      </c>
      <c r="AU4" s="155">
        <v>393</v>
      </c>
      <c r="AV4" s="154">
        <v>335</v>
      </c>
      <c r="AW4" s="155">
        <v>366</v>
      </c>
      <c r="AX4" s="154">
        <v>414</v>
      </c>
      <c r="AY4" s="155">
        <v>441</v>
      </c>
      <c r="AZ4" s="154">
        <v>340</v>
      </c>
      <c r="BA4" s="155">
        <v>369</v>
      </c>
      <c r="BB4" s="154">
        <v>391</v>
      </c>
      <c r="BC4" s="155">
        <v>430</v>
      </c>
      <c r="BD4" s="154">
        <v>422</v>
      </c>
      <c r="BE4" s="155">
        <v>422</v>
      </c>
      <c r="BF4" s="154">
        <v>380</v>
      </c>
      <c r="BG4" s="155">
        <v>361</v>
      </c>
      <c r="BH4" s="154">
        <v>396</v>
      </c>
      <c r="BI4" s="155">
        <v>443</v>
      </c>
    </row>
    <row r="5" spans="1:61" x14ac:dyDescent="0.25">
      <c r="A5" s="179" t="s">
        <v>300</v>
      </c>
      <c r="B5" s="154">
        <v>3</v>
      </c>
      <c r="C5" s="53">
        <v>7</v>
      </c>
      <c r="D5" s="154">
        <v>3</v>
      </c>
      <c r="E5" s="53">
        <v>3</v>
      </c>
      <c r="F5" s="154">
        <v>5</v>
      </c>
      <c r="G5" s="53">
        <v>5</v>
      </c>
      <c r="H5" s="154">
        <v>5</v>
      </c>
      <c r="I5" s="53">
        <v>4</v>
      </c>
      <c r="J5" s="154">
        <v>8</v>
      </c>
      <c r="K5" s="53">
        <v>8</v>
      </c>
      <c r="L5" s="154">
        <v>6</v>
      </c>
      <c r="M5" s="53">
        <v>5</v>
      </c>
      <c r="N5" s="154">
        <v>12</v>
      </c>
      <c r="O5" s="53">
        <v>9</v>
      </c>
      <c r="P5" s="154">
        <v>4</v>
      </c>
      <c r="Q5" s="53">
        <v>9</v>
      </c>
      <c r="R5" s="154">
        <v>2</v>
      </c>
      <c r="S5" s="53">
        <v>2</v>
      </c>
      <c r="T5" s="154">
        <v>9</v>
      </c>
      <c r="U5" s="53">
        <v>5</v>
      </c>
      <c r="V5" s="154">
        <v>9</v>
      </c>
      <c r="W5" s="53">
        <v>10</v>
      </c>
      <c r="X5" s="154">
        <v>7</v>
      </c>
      <c r="Y5" s="53">
        <v>5</v>
      </c>
      <c r="Z5" s="154">
        <v>5</v>
      </c>
      <c r="AA5" s="155">
        <v>11</v>
      </c>
      <c r="AB5" s="154">
        <v>4</v>
      </c>
      <c r="AC5" s="155">
        <v>2</v>
      </c>
      <c r="AD5" s="154">
        <v>3</v>
      </c>
      <c r="AE5" s="155">
        <v>5</v>
      </c>
      <c r="AF5" s="154">
        <v>2</v>
      </c>
      <c r="AG5" s="155">
        <v>5</v>
      </c>
      <c r="AH5" s="154">
        <v>2</v>
      </c>
      <c r="AI5" s="155">
        <v>0</v>
      </c>
      <c r="AJ5" s="154">
        <v>4</v>
      </c>
      <c r="AK5" s="155">
        <v>3</v>
      </c>
      <c r="AL5" s="154">
        <v>6</v>
      </c>
      <c r="AM5" s="155">
        <v>6</v>
      </c>
      <c r="AN5" s="154">
        <v>1</v>
      </c>
      <c r="AO5" s="155">
        <v>2</v>
      </c>
      <c r="AP5" s="154">
        <v>4</v>
      </c>
      <c r="AQ5" s="155">
        <v>2</v>
      </c>
      <c r="AR5" s="154">
        <v>2</v>
      </c>
      <c r="AS5" s="155">
        <v>5</v>
      </c>
      <c r="AT5" s="154">
        <v>5</v>
      </c>
      <c r="AU5" s="155">
        <v>3</v>
      </c>
      <c r="AV5" s="154">
        <v>13</v>
      </c>
      <c r="AW5" s="155">
        <v>9</v>
      </c>
      <c r="AX5" s="154">
        <v>10</v>
      </c>
      <c r="AY5" s="155">
        <v>13</v>
      </c>
      <c r="AZ5" s="154">
        <v>8</v>
      </c>
      <c r="BA5" s="155">
        <v>8</v>
      </c>
      <c r="BB5" s="154">
        <v>12</v>
      </c>
      <c r="BC5" s="155">
        <v>8</v>
      </c>
      <c r="BD5" s="154">
        <v>19</v>
      </c>
      <c r="BE5" s="155">
        <v>15</v>
      </c>
      <c r="BF5" s="154">
        <v>9</v>
      </c>
      <c r="BG5" s="155">
        <v>14</v>
      </c>
      <c r="BH5" s="154">
        <v>19</v>
      </c>
      <c r="BI5" s="155">
        <v>16</v>
      </c>
    </row>
    <row r="6" spans="1:61" x14ac:dyDescent="0.25">
      <c r="A6" s="179" t="s">
        <v>301</v>
      </c>
      <c r="B6" s="154">
        <v>102</v>
      </c>
      <c r="C6" s="53">
        <v>110</v>
      </c>
      <c r="D6" s="154">
        <v>114</v>
      </c>
      <c r="E6" s="53">
        <v>102</v>
      </c>
      <c r="F6" s="154">
        <v>113</v>
      </c>
      <c r="G6" s="53">
        <v>87</v>
      </c>
      <c r="H6" s="154">
        <v>103</v>
      </c>
      <c r="I6" s="53">
        <v>126</v>
      </c>
      <c r="J6" s="154">
        <v>124</v>
      </c>
      <c r="K6" s="53">
        <v>123</v>
      </c>
      <c r="L6" s="154">
        <v>112</v>
      </c>
      <c r="M6" s="53">
        <v>105</v>
      </c>
      <c r="N6" s="154">
        <v>116</v>
      </c>
      <c r="O6" s="53">
        <v>124</v>
      </c>
      <c r="P6" s="154">
        <v>99</v>
      </c>
      <c r="Q6" s="53">
        <v>128</v>
      </c>
      <c r="R6" s="154">
        <v>123</v>
      </c>
      <c r="S6" s="53">
        <v>50</v>
      </c>
      <c r="T6" s="154">
        <v>106</v>
      </c>
      <c r="U6" s="53">
        <v>132</v>
      </c>
      <c r="V6" s="154">
        <v>97</v>
      </c>
      <c r="W6" s="53">
        <v>124</v>
      </c>
      <c r="X6" s="154">
        <v>115</v>
      </c>
      <c r="Y6" s="53">
        <v>97</v>
      </c>
      <c r="Z6" s="154">
        <v>124</v>
      </c>
      <c r="AA6" s="155">
        <v>134</v>
      </c>
      <c r="AB6" s="154">
        <v>113</v>
      </c>
      <c r="AC6" s="155">
        <v>134</v>
      </c>
      <c r="AD6" s="154">
        <v>120</v>
      </c>
      <c r="AE6" s="155">
        <v>109</v>
      </c>
      <c r="AF6" s="154">
        <v>140</v>
      </c>
      <c r="AG6" s="155">
        <v>136</v>
      </c>
      <c r="AH6" s="154">
        <v>122</v>
      </c>
      <c r="AI6" s="155">
        <v>119</v>
      </c>
      <c r="AJ6" s="154">
        <v>147</v>
      </c>
      <c r="AK6" s="155">
        <v>122</v>
      </c>
      <c r="AL6" s="154">
        <v>118</v>
      </c>
      <c r="AM6" s="155">
        <v>145</v>
      </c>
      <c r="AN6" s="154">
        <v>108</v>
      </c>
      <c r="AO6" s="155">
        <v>138</v>
      </c>
      <c r="AP6" s="154">
        <v>139</v>
      </c>
      <c r="AQ6" s="155">
        <v>46</v>
      </c>
      <c r="AR6" s="154">
        <v>96</v>
      </c>
      <c r="AS6" s="155">
        <v>147</v>
      </c>
      <c r="AT6" s="154">
        <v>97</v>
      </c>
      <c r="AU6" s="155">
        <v>136</v>
      </c>
      <c r="AV6" s="154">
        <v>129</v>
      </c>
      <c r="AW6" s="155">
        <v>107</v>
      </c>
      <c r="AX6" s="154">
        <v>135</v>
      </c>
      <c r="AY6" s="155">
        <v>140</v>
      </c>
      <c r="AZ6" s="154">
        <v>121</v>
      </c>
      <c r="BA6" s="155">
        <v>135</v>
      </c>
      <c r="BB6" s="154">
        <v>155</v>
      </c>
      <c r="BC6" s="155">
        <v>121</v>
      </c>
      <c r="BD6" s="154">
        <v>141</v>
      </c>
      <c r="BE6" s="155">
        <v>131</v>
      </c>
      <c r="BF6" s="154">
        <v>143</v>
      </c>
      <c r="BG6" s="155">
        <v>145</v>
      </c>
      <c r="BH6" s="154">
        <v>140</v>
      </c>
      <c r="BI6" s="155">
        <v>158</v>
      </c>
    </row>
    <row r="7" spans="1:61" x14ac:dyDescent="0.25">
      <c r="A7" s="179" t="s">
        <v>302</v>
      </c>
      <c r="B7" s="154">
        <v>48</v>
      </c>
      <c r="C7" s="53">
        <v>44</v>
      </c>
      <c r="D7" s="154">
        <v>30</v>
      </c>
      <c r="E7" s="53">
        <v>33</v>
      </c>
      <c r="F7" s="154">
        <v>33</v>
      </c>
      <c r="G7" s="53">
        <v>34</v>
      </c>
      <c r="H7" s="154">
        <v>43</v>
      </c>
      <c r="I7" s="53">
        <v>35</v>
      </c>
      <c r="J7" s="154">
        <v>25</v>
      </c>
      <c r="K7" s="53">
        <v>40</v>
      </c>
      <c r="L7" s="154">
        <v>25</v>
      </c>
      <c r="M7" s="53">
        <v>22</v>
      </c>
      <c r="N7" s="154">
        <v>34</v>
      </c>
      <c r="O7" s="53">
        <v>20</v>
      </c>
      <c r="P7" s="154">
        <v>40</v>
      </c>
      <c r="Q7" s="53">
        <v>33</v>
      </c>
      <c r="R7" s="154">
        <v>34</v>
      </c>
      <c r="S7" s="53">
        <v>38</v>
      </c>
      <c r="T7" s="154">
        <v>38</v>
      </c>
      <c r="U7" s="53">
        <v>52</v>
      </c>
      <c r="V7" s="154">
        <v>41</v>
      </c>
      <c r="W7" s="53">
        <v>47</v>
      </c>
      <c r="X7" s="154">
        <v>36</v>
      </c>
      <c r="Y7" s="53">
        <v>46</v>
      </c>
      <c r="Z7" s="154">
        <v>60</v>
      </c>
      <c r="AA7" s="155">
        <v>51</v>
      </c>
      <c r="AB7" s="154">
        <v>35</v>
      </c>
      <c r="AC7" s="155">
        <v>28</v>
      </c>
      <c r="AD7" s="154">
        <v>26</v>
      </c>
      <c r="AE7" s="155">
        <v>58</v>
      </c>
      <c r="AF7" s="154">
        <v>35</v>
      </c>
      <c r="AG7" s="155">
        <v>34</v>
      </c>
      <c r="AH7" s="154">
        <v>25</v>
      </c>
      <c r="AI7" s="155">
        <v>38</v>
      </c>
      <c r="AJ7" s="154">
        <v>32</v>
      </c>
      <c r="AK7" s="155">
        <v>19</v>
      </c>
      <c r="AL7" s="154">
        <v>37</v>
      </c>
      <c r="AM7" s="155">
        <v>36</v>
      </c>
      <c r="AN7" s="154">
        <v>35</v>
      </c>
      <c r="AO7" s="155">
        <v>30</v>
      </c>
      <c r="AP7" s="154">
        <v>22</v>
      </c>
      <c r="AQ7" s="155">
        <v>29</v>
      </c>
      <c r="AR7" s="154">
        <v>18</v>
      </c>
      <c r="AS7" s="155">
        <v>43</v>
      </c>
      <c r="AT7" s="154">
        <v>29</v>
      </c>
      <c r="AU7" s="155">
        <v>23</v>
      </c>
      <c r="AV7" s="154">
        <v>39</v>
      </c>
      <c r="AW7" s="155">
        <v>30</v>
      </c>
      <c r="AX7" s="154">
        <v>42</v>
      </c>
      <c r="AY7" s="155">
        <v>36</v>
      </c>
      <c r="AZ7" s="154">
        <v>26</v>
      </c>
      <c r="BA7" s="155">
        <v>28</v>
      </c>
      <c r="BB7" s="154">
        <v>43</v>
      </c>
      <c r="BC7" s="155">
        <v>40</v>
      </c>
      <c r="BD7" s="154">
        <v>34</v>
      </c>
      <c r="BE7" s="155">
        <v>45</v>
      </c>
      <c r="BF7" s="154">
        <v>35</v>
      </c>
      <c r="BG7" s="155">
        <v>20</v>
      </c>
      <c r="BH7" s="154">
        <v>29</v>
      </c>
      <c r="BI7" s="155">
        <v>39</v>
      </c>
    </row>
    <row r="8" spans="1:61" x14ac:dyDescent="0.25">
      <c r="A8" s="179" t="s">
        <v>303</v>
      </c>
      <c r="B8" s="154">
        <v>7</v>
      </c>
      <c r="C8" s="53">
        <v>7</v>
      </c>
      <c r="D8" s="154">
        <v>5</v>
      </c>
      <c r="E8" s="53">
        <v>2</v>
      </c>
      <c r="F8" s="154">
        <v>3</v>
      </c>
      <c r="G8" s="53">
        <v>7</v>
      </c>
      <c r="H8" s="154">
        <v>5</v>
      </c>
      <c r="I8" s="53">
        <v>8</v>
      </c>
      <c r="J8" s="154">
        <v>3</v>
      </c>
      <c r="K8" s="53">
        <v>4</v>
      </c>
      <c r="L8" s="154">
        <v>8</v>
      </c>
      <c r="M8" s="53">
        <v>5</v>
      </c>
      <c r="N8" s="154">
        <v>5</v>
      </c>
      <c r="O8" s="53">
        <v>8</v>
      </c>
      <c r="P8" s="154">
        <v>8</v>
      </c>
      <c r="Q8" s="53">
        <v>3</v>
      </c>
      <c r="R8" s="154">
        <v>2</v>
      </c>
      <c r="S8" s="53">
        <v>2</v>
      </c>
      <c r="T8" s="154">
        <v>4</v>
      </c>
      <c r="U8" s="53">
        <v>4</v>
      </c>
      <c r="V8" s="154">
        <v>4</v>
      </c>
      <c r="W8" s="53">
        <v>5</v>
      </c>
      <c r="X8" s="154">
        <v>7</v>
      </c>
      <c r="Y8" s="53">
        <v>5</v>
      </c>
      <c r="Z8" s="154">
        <v>5</v>
      </c>
      <c r="AA8" s="155">
        <v>7</v>
      </c>
      <c r="AB8" s="154">
        <v>7</v>
      </c>
      <c r="AC8" s="155">
        <v>4</v>
      </c>
      <c r="AD8" s="154">
        <v>8</v>
      </c>
      <c r="AE8" s="155">
        <v>8</v>
      </c>
      <c r="AF8" s="154">
        <v>5</v>
      </c>
      <c r="AG8" s="155">
        <v>5</v>
      </c>
      <c r="AH8" s="154">
        <v>4</v>
      </c>
      <c r="AI8" s="155">
        <v>5</v>
      </c>
      <c r="AJ8" s="154">
        <v>4</v>
      </c>
      <c r="AK8" s="155">
        <v>3</v>
      </c>
      <c r="AL8" s="154">
        <v>10</v>
      </c>
      <c r="AM8" s="155">
        <v>10</v>
      </c>
      <c r="AN8" s="154">
        <v>9</v>
      </c>
      <c r="AO8" s="155">
        <v>3</v>
      </c>
      <c r="AP8" s="154">
        <v>8</v>
      </c>
      <c r="AQ8" s="155">
        <v>5</v>
      </c>
      <c r="AR8" s="154">
        <v>8</v>
      </c>
      <c r="AS8" s="155">
        <v>3</v>
      </c>
      <c r="AT8" s="154">
        <v>7</v>
      </c>
      <c r="AU8" s="155">
        <v>6</v>
      </c>
      <c r="AV8" s="154">
        <v>8</v>
      </c>
      <c r="AW8" s="155">
        <v>6</v>
      </c>
      <c r="AX8" s="154">
        <v>13</v>
      </c>
      <c r="AY8" s="155">
        <v>8</v>
      </c>
      <c r="AZ8" s="154">
        <v>5</v>
      </c>
      <c r="BA8" s="155">
        <v>5</v>
      </c>
      <c r="BB8" s="154">
        <v>9</v>
      </c>
      <c r="BC8" s="155">
        <v>13</v>
      </c>
      <c r="BD8" s="154">
        <v>4</v>
      </c>
      <c r="BE8" s="155">
        <v>8</v>
      </c>
      <c r="BF8" s="154">
        <v>8</v>
      </c>
      <c r="BG8" s="155">
        <v>5</v>
      </c>
      <c r="BH8" s="154">
        <v>5</v>
      </c>
      <c r="BI8" s="155">
        <v>5</v>
      </c>
    </row>
    <row r="9" spans="1:61" x14ac:dyDescent="0.25">
      <c r="A9" s="179" t="s">
        <v>304</v>
      </c>
      <c r="B9" s="154">
        <v>5</v>
      </c>
      <c r="C9" s="53">
        <v>3</v>
      </c>
      <c r="D9" s="154">
        <v>3</v>
      </c>
      <c r="E9" s="53">
        <v>6</v>
      </c>
      <c r="F9" s="154">
        <v>2</v>
      </c>
      <c r="G9" s="53">
        <v>3</v>
      </c>
      <c r="H9" s="157">
        <v>0</v>
      </c>
      <c r="I9" s="56">
        <v>0</v>
      </c>
      <c r="J9" s="154">
        <v>3</v>
      </c>
      <c r="K9" s="53">
        <v>1</v>
      </c>
      <c r="L9" s="154">
        <v>2</v>
      </c>
      <c r="M9" s="53">
        <v>2</v>
      </c>
      <c r="N9" s="154">
        <v>2</v>
      </c>
      <c r="O9" s="53">
        <v>1</v>
      </c>
      <c r="P9" s="154">
        <v>1</v>
      </c>
      <c r="Q9" s="53">
        <v>2</v>
      </c>
      <c r="R9" s="154">
        <v>1</v>
      </c>
      <c r="S9" s="53">
        <v>1</v>
      </c>
      <c r="T9" s="157">
        <v>0</v>
      </c>
      <c r="U9" s="53">
        <v>1</v>
      </c>
      <c r="V9" s="154">
        <v>1</v>
      </c>
      <c r="W9" s="53">
        <v>1</v>
      </c>
      <c r="X9" s="154">
        <v>1</v>
      </c>
      <c r="Y9" s="53">
        <v>0</v>
      </c>
      <c r="Z9" s="154">
        <v>1</v>
      </c>
      <c r="AA9" s="155">
        <v>1</v>
      </c>
      <c r="AB9" s="154">
        <v>0</v>
      </c>
      <c r="AC9" s="155">
        <v>1</v>
      </c>
      <c r="AD9" s="154">
        <v>3</v>
      </c>
      <c r="AE9" s="155">
        <v>1</v>
      </c>
      <c r="AF9" s="154">
        <v>2</v>
      </c>
      <c r="AG9" s="155">
        <v>5</v>
      </c>
      <c r="AH9" s="154">
        <v>2</v>
      </c>
      <c r="AI9" s="155">
        <v>1</v>
      </c>
      <c r="AJ9" s="154">
        <v>2</v>
      </c>
      <c r="AK9" s="155">
        <v>1</v>
      </c>
      <c r="AL9" s="154">
        <v>1</v>
      </c>
      <c r="AM9" s="155">
        <v>3</v>
      </c>
      <c r="AN9" s="154">
        <v>1</v>
      </c>
      <c r="AO9" s="155">
        <v>0</v>
      </c>
      <c r="AP9" s="154">
        <v>4</v>
      </c>
      <c r="AQ9" s="155">
        <v>2</v>
      </c>
      <c r="AR9" s="154">
        <v>3</v>
      </c>
      <c r="AS9" s="155">
        <v>6</v>
      </c>
      <c r="AT9" s="154">
        <v>6</v>
      </c>
      <c r="AU9" s="155">
        <v>3</v>
      </c>
      <c r="AV9" s="154">
        <v>4</v>
      </c>
      <c r="AW9" s="155">
        <v>5</v>
      </c>
      <c r="AX9" s="154">
        <v>3</v>
      </c>
      <c r="AY9" s="155">
        <v>5</v>
      </c>
      <c r="AZ9" s="154">
        <v>2</v>
      </c>
      <c r="BA9" s="155">
        <v>2</v>
      </c>
      <c r="BB9" s="154">
        <v>7</v>
      </c>
      <c r="BC9" s="155">
        <v>7</v>
      </c>
      <c r="BD9" s="154">
        <v>2</v>
      </c>
      <c r="BE9" s="155">
        <v>1</v>
      </c>
      <c r="BF9" s="154">
        <v>5</v>
      </c>
      <c r="BG9" s="155">
        <v>3</v>
      </c>
      <c r="BH9" s="154">
        <v>2</v>
      </c>
      <c r="BI9" s="155">
        <v>4</v>
      </c>
    </row>
    <row r="10" spans="1:61" x14ac:dyDescent="0.25">
      <c r="A10" s="179" t="s">
        <v>305</v>
      </c>
      <c r="B10" s="154">
        <v>3</v>
      </c>
      <c r="C10" s="53">
        <v>1</v>
      </c>
      <c r="D10" s="154">
        <v>4</v>
      </c>
      <c r="E10" s="53">
        <v>4</v>
      </c>
      <c r="F10" s="154">
        <v>3</v>
      </c>
      <c r="G10" s="53">
        <v>3</v>
      </c>
      <c r="H10" s="154">
        <v>6</v>
      </c>
      <c r="I10" s="53">
        <v>6</v>
      </c>
      <c r="J10" s="154">
        <v>5</v>
      </c>
      <c r="K10" s="53">
        <v>5</v>
      </c>
      <c r="L10" s="154">
        <v>3</v>
      </c>
      <c r="M10" s="53">
        <v>3</v>
      </c>
      <c r="N10" s="154">
        <v>4</v>
      </c>
      <c r="O10" s="53">
        <v>4</v>
      </c>
      <c r="P10" s="154">
        <v>7</v>
      </c>
      <c r="Q10" s="53">
        <v>8</v>
      </c>
      <c r="R10" s="154">
        <v>5</v>
      </c>
      <c r="S10" s="53">
        <v>3</v>
      </c>
      <c r="T10" s="154">
        <v>1</v>
      </c>
      <c r="U10" s="53">
        <v>4</v>
      </c>
      <c r="V10" s="154">
        <v>2</v>
      </c>
      <c r="W10" s="53">
        <v>2</v>
      </c>
      <c r="X10" s="154">
        <v>1</v>
      </c>
      <c r="Y10" s="53">
        <v>1</v>
      </c>
      <c r="Z10" s="154">
        <v>3</v>
      </c>
      <c r="AA10" s="155">
        <v>3</v>
      </c>
      <c r="AB10" s="154">
        <v>0</v>
      </c>
      <c r="AC10" s="155">
        <v>0</v>
      </c>
      <c r="AD10" s="154">
        <v>5</v>
      </c>
      <c r="AE10" s="155">
        <v>0</v>
      </c>
      <c r="AF10" s="154">
        <v>5</v>
      </c>
      <c r="AG10" s="155">
        <v>6</v>
      </c>
      <c r="AH10" s="154">
        <v>2</v>
      </c>
      <c r="AI10" s="155">
        <v>4</v>
      </c>
      <c r="AJ10" s="154">
        <v>2</v>
      </c>
      <c r="AK10" s="155">
        <v>0</v>
      </c>
      <c r="AL10" s="154">
        <v>4</v>
      </c>
      <c r="AM10" s="155">
        <v>5</v>
      </c>
      <c r="AN10" s="154">
        <v>1</v>
      </c>
      <c r="AO10" s="155">
        <v>1</v>
      </c>
      <c r="AP10" s="154">
        <v>2</v>
      </c>
      <c r="AQ10" s="155">
        <v>3</v>
      </c>
      <c r="AR10" s="154">
        <v>2</v>
      </c>
      <c r="AS10" s="155">
        <v>1</v>
      </c>
      <c r="AT10" s="154">
        <v>2</v>
      </c>
      <c r="AU10" s="155">
        <v>2</v>
      </c>
      <c r="AV10" s="154">
        <v>3</v>
      </c>
      <c r="AW10" s="155">
        <v>3</v>
      </c>
      <c r="AX10" s="154">
        <v>3</v>
      </c>
      <c r="AY10" s="155">
        <v>3</v>
      </c>
      <c r="AZ10" s="154">
        <v>1</v>
      </c>
      <c r="BA10" s="155">
        <v>1</v>
      </c>
      <c r="BB10" s="154">
        <v>3</v>
      </c>
      <c r="BC10" s="155">
        <v>3</v>
      </c>
      <c r="BD10" s="154">
        <v>5</v>
      </c>
      <c r="BE10" s="155">
        <v>3</v>
      </c>
      <c r="BF10" s="154">
        <v>6</v>
      </c>
      <c r="BG10" s="155">
        <v>5</v>
      </c>
      <c r="BH10" s="154">
        <v>4</v>
      </c>
      <c r="BI10" s="155">
        <v>6</v>
      </c>
    </row>
    <row r="11" spans="1:61" x14ac:dyDescent="0.25">
      <c r="A11" s="179" t="s">
        <v>306</v>
      </c>
      <c r="B11" s="154">
        <v>2</v>
      </c>
      <c r="C11" s="53">
        <v>3</v>
      </c>
      <c r="D11" s="154">
        <v>1</v>
      </c>
      <c r="E11" s="53">
        <v>2</v>
      </c>
      <c r="F11" s="157">
        <v>0</v>
      </c>
      <c r="G11" s="53">
        <v>1</v>
      </c>
      <c r="H11" s="157">
        <v>0</v>
      </c>
      <c r="I11" s="53">
        <v>1</v>
      </c>
      <c r="J11" s="157">
        <v>0</v>
      </c>
      <c r="K11" s="56">
        <v>0</v>
      </c>
      <c r="L11" s="157">
        <v>0</v>
      </c>
      <c r="M11" s="56">
        <v>0</v>
      </c>
      <c r="N11" s="157">
        <v>0</v>
      </c>
      <c r="O11" s="56">
        <v>0</v>
      </c>
      <c r="P11" s="154">
        <v>1</v>
      </c>
      <c r="Q11" s="56">
        <v>0</v>
      </c>
      <c r="R11" s="157">
        <v>0</v>
      </c>
      <c r="S11" s="56">
        <v>0</v>
      </c>
      <c r="T11" s="157">
        <v>0</v>
      </c>
      <c r="U11" s="53">
        <v>1</v>
      </c>
      <c r="V11" s="154">
        <v>3</v>
      </c>
      <c r="W11" s="56">
        <v>0</v>
      </c>
      <c r="X11" s="154">
        <v>0</v>
      </c>
      <c r="Y11" s="56">
        <v>0</v>
      </c>
      <c r="Z11" s="154">
        <v>1</v>
      </c>
      <c r="AA11" s="156">
        <v>0</v>
      </c>
      <c r="AB11" s="154">
        <v>0</v>
      </c>
      <c r="AC11" s="156">
        <v>0</v>
      </c>
      <c r="AD11" s="154">
        <v>2</v>
      </c>
      <c r="AE11" s="156">
        <v>2</v>
      </c>
      <c r="AF11" s="154">
        <v>0</v>
      </c>
      <c r="AG11" s="156">
        <v>0</v>
      </c>
      <c r="AH11" s="154">
        <v>0</v>
      </c>
      <c r="AI11" s="156">
        <v>0</v>
      </c>
      <c r="AJ11" s="154">
        <v>0</v>
      </c>
      <c r="AK11" s="156">
        <v>0</v>
      </c>
      <c r="AL11" s="154">
        <v>0</v>
      </c>
      <c r="AM11" s="156">
        <v>1</v>
      </c>
      <c r="AN11" s="154">
        <v>0</v>
      </c>
      <c r="AO11" s="156">
        <v>0</v>
      </c>
      <c r="AP11" s="154">
        <v>0</v>
      </c>
      <c r="AQ11" s="156">
        <v>0</v>
      </c>
      <c r="AR11" s="154">
        <v>1</v>
      </c>
      <c r="AS11" s="156">
        <v>0</v>
      </c>
      <c r="AT11" s="154">
        <v>0</v>
      </c>
      <c r="AU11" s="156">
        <v>3</v>
      </c>
      <c r="AV11" s="154">
        <v>0</v>
      </c>
      <c r="AW11" s="156">
        <v>0</v>
      </c>
      <c r="AX11" s="154">
        <v>1</v>
      </c>
      <c r="AY11" s="156">
        <v>0</v>
      </c>
      <c r="AZ11" s="154">
        <v>0</v>
      </c>
      <c r="BA11" s="156">
        <v>1</v>
      </c>
      <c r="BB11" s="154">
        <v>0</v>
      </c>
      <c r="BC11" s="156">
        <v>0</v>
      </c>
      <c r="BD11" s="154">
        <v>0</v>
      </c>
      <c r="BE11" s="156">
        <v>1</v>
      </c>
      <c r="BF11" s="154">
        <v>0</v>
      </c>
      <c r="BG11" s="156">
        <v>0</v>
      </c>
      <c r="BH11" s="154">
        <v>0</v>
      </c>
      <c r="BI11" s="156">
        <v>0</v>
      </c>
    </row>
    <row r="12" spans="1:61" x14ac:dyDescent="0.25">
      <c r="A12" s="179" t="s">
        <v>307</v>
      </c>
      <c r="B12" s="154">
        <v>1</v>
      </c>
      <c r="C12" s="53">
        <v>2</v>
      </c>
      <c r="D12" s="154">
        <v>1</v>
      </c>
      <c r="E12" s="53">
        <v>1</v>
      </c>
      <c r="F12" s="157">
        <v>0</v>
      </c>
      <c r="G12" s="56">
        <v>0</v>
      </c>
      <c r="H12" s="157">
        <v>0</v>
      </c>
      <c r="I12" s="56">
        <v>0</v>
      </c>
      <c r="J12" s="157">
        <v>0</v>
      </c>
      <c r="K12" s="56">
        <v>0</v>
      </c>
      <c r="L12" s="157">
        <v>0</v>
      </c>
      <c r="M12" s="56">
        <v>0</v>
      </c>
      <c r="N12" s="154">
        <v>1</v>
      </c>
      <c r="O12" s="53">
        <v>1</v>
      </c>
      <c r="P12" s="157">
        <v>0</v>
      </c>
      <c r="Q12" s="56">
        <v>0</v>
      </c>
      <c r="R12" s="157">
        <v>0</v>
      </c>
      <c r="S12" s="53">
        <v>1</v>
      </c>
      <c r="T12" s="157">
        <v>0</v>
      </c>
      <c r="U12" s="56">
        <v>0</v>
      </c>
      <c r="V12" s="157">
        <v>0</v>
      </c>
      <c r="W12" s="56">
        <v>0</v>
      </c>
      <c r="X12" s="157">
        <v>0</v>
      </c>
      <c r="Y12" s="56">
        <v>0</v>
      </c>
      <c r="Z12" s="157">
        <v>1</v>
      </c>
      <c r="AA12" s="156">
        <v>0</v>
      </c>
      <c r="AB12" s="157">
        <v>0</v>
      </c>
      <c r="AC12" s="156">
        <v>0</v>
      </c>
      <c r="AD12" s="157">
        <v>0</v>
      </c>
      <c r="AE12" s="156">
        <v>0</v>
      </c>
      <c r="AF12" s="157">
        <v>1</v>
      </c>
      <c r="AG12" s="156">
        <v>2</v>
      </c>
      <c r="AH12" s="157">
        <v>0</v>
      </c>
      <c r="AI12" s="156">
        <v>0</v>
      </c>
      <c r="AJ12" s="157">
        <v>1</v>
      </c>
      <c r="AK12" s="156">
        <v>0</v>
      </c>
      <c r="AL12" s="157">
        <v>0</v>
      </c>
      <c r="AM12" s="156">
        <v>0</v>
      </c>
      <c r="AN12" s="157">
        <v>0</v>
      </c>
      <c r="AO12" s="156">
        <v>1</v>
      </c>
      <c r="AP12" s="157">
        <v>0</v>
      </c>
      <c r="AQ12" s="156">
        <v>0</v>
      </c>
      <c r="AR12" s="157">
        <v>0</v>
      </c>
      <c r="AS12" s="156">
        <v>0</v>
      </c>
      <c r="AT12" s="157">
        <v>1</v>
      </c>
      <c r="AU12" s="156">
        <v>0</v>
      </c>
      <c r="AV12" s="157">
        <v>0</v>
      </c>
      <c r="AW12" s="156">
        <v>0</v>
      </c>
      <c r="AX12" s="157">
        <v>0</v>
      </c>
      <c r="AY12" s="156">
        <v>1</v>
      </c>
      <c r="AZ12" s="157">
        <v>0</v>
      </c>
      <c r="BA12" s="156">
        <v>0</v>
      </c>
      <c r="BB12" s="157">
        <v>2</v>
      </c>
      <c r="BC12" s="156">
        <v>0</v>
      </c>
      <c r="BD12" s="157">
        <v>0</v>
      </c>
      <c r="BE12" s="156">
        <v>0</v>
      </c>
      <c r="BF12" s="157">
        <v>0</v>
      </c>
      <c r="BG12" s="156">
        <v>0</v>
      </c>
      <c r="BH12" s="154">
        <v>0</v>
      </c>
      <c r="BI12" s="156">
        <v>0</v>
      </c>
    </row>
    <row r="13" spans="1:61" s="122" customFormat="1" x14ac:dyDescent="0.25">
      <c r="A13" s="179" t="s">
        <v>282</v>
      </c>
      <c r="B13" s="158">
        <f t="shared" ref="B13:AE13" si="0">SUM(B4:B12)</f>
        <v>619</v>
      </c>
      <c r="C13" s="159">
        <f t="shared" si="0"/>
        <v>661</v>
      </c>
      <c r="D13" s="158">
        <f t="shared" si="0"/>
        <v>586</v>
      </c>
      <c r="E13" s="159">
        <f t="shared" si="0"/>
        <v>575</v>
      </c>
      <c r="F13" s="158">
        <f t="shared" si="0"/>
        <v>564</v>
      </c>
      <c r="G13" s="159">
        <f t="shared" si="0"/>
        <v>606</v>
      </c>
      <c r="H13" s="158">
        <f t="shared" si="0"/>
        <v>553</v>
      </c>
      <c r="I13" s="159">
        <f t="shared" si="0"/>
        <v>663</v>
      </c>
      <c r="J13" s="158">
        <f t="shared" si="0"/>
        <v>584</v>
      </c>
      <c r="K13" s="159">
        <f t="shared" si="0"/>
        <v>597</v>
      </c>
      <c r="L13" s="158">
        <f t="shared" si="0"/>
        <v>577</v>
      </c>
      <c r="M13" s="159">
        <f t="shared" si="0"/>
        <v>582</v>
      </c>
      <c r="N13" s="158">
        <f t="shared" si="0"/>
        <v>618</v>
      </c>
      <c r="O13" s="159">
        <f t="shared" si="0"/>
        <v>600</v>
      </c>
      <c r="P13" s="158">
        <f t="shared" si="0"/>
        <v>479</v>
      </c>
      <c r="Q13" s="159">
        <f t="shared" si="0"/>
        <v>564</v>
      </c>
      <c r="R13" s="158">
        <f t="shared" si="0"/>
        <v>497</v>
      </c>
      <c r="S13" s="159">
        <f t="shared" si="0"/>
        <v>498</v>
      </c>
      <c r="T13" s="158">
        <f t="shared" si="0"/>
        <v>541</v>
      </c>
      <c r="U13" s="159">
        <f t="shared" si="0"/>
        <v>539</v>
      </c>
      <c r="V13" s="158">
        <f t="shared" si="0"/>
        <v>544</v>
      </c>
      <c r="W13" s="159">
        <f t="shared" si="0"/>
        <v>587</v>
      </c>
      <c r="X13" s="158">
        <f t="shared" si="0"/>
        <v>541</v>
      </c>
      <c r="Y13" s="159">
        <f t="shared" si="0"/>
        <v>560</v>
      </c>
      <c r="Z13" s="158">
        <f t="shared" si="0"/>
        <v>647</v>
      </c>
      <c r="AA13" s="160">
        <f t="shared" si="0"/>
        <v>673</v>
      </c>
      <c r="AB13" s="158">
        <f t="shared" si="0"/>
        <v>484</v>
      </c>
      <c r="AC13" s="160">
        <f t="shared" si="0"/>
        <v>584</v>
      </c>
      <c r="AD13" s="158">
        <f t="shared" si="0"/>
        <v>576</v>
      </c>
      <c r="AE13" s="160">
        <f t="shared" si="0"/>
        <v>623</v>
      </c>
      <c r="AF13" s="158">
        <f>SUM(AF4:AF12)</f>
        <v>588</v>
      </c>
      <c r="AG13" s="160">
        <f t="shared" ref="AG13:BI13" si="1">SUM(AG4:AG12)</f>
        <v>665</v>
      </c>
      <c r="AH13" s="158">
        <f t="shared" si="1"/>
        <v>558</v>
      </c>
      <c r="AI13" s="160">
        <f t="shared" si="1"/>
        <v>518</v>
      </c>
      <c r="AJ13" s="158">
        <f t="shared" si="1"/>
        <v>620</v>
      </c>
      <c r="AK13" s="160">
        <f t="shared" si="1"/>
        <v>517</v>
      </c>
      <c r="AL13" s="158">
        <f t="shared" si="1"/>
        <v>543</v>
      </c>
      <c r="AM13" s="160">
        <f t="shared" si="1"/>
        <v>641</v>
      </c>
      <c r="AN13" s="158">
        <f t="shared" si="1"/>
        <v>456</v>
      </c>
      <c r="AO13" s="160">
        <f t="shared" si="1"/>
        <v>507</v>
      </c>
      <c r="AP13" s="158">
        <f t="shared" si="1"/>
        <v>465</v>
      </c>
      <c r="AQ13" s="160">
        <f t="shared" si="1"/>
        <v>481</v>
      </c>
      <c r="AR13" s="158">
        <f t="shared" si="1"/>
        <v>476</v>
      </c>
      <c r="AS13" s="160">
        <f t="shared" si="1"/>
        <v>538</v>
      </c>
      <c r="AT13" s="158">
        <f t="shared" si="1"/>
        <v>568</v>
      </c>
      <c r="AU13" s="160">
        <f t="shared" si="1"/>
        <v>569</v>
      </c>
      <c r="AV13" s="158">
        <f t="shared" si="1"/>
        <v>531</v>
      </c>
      <c r="AW13" s="160">
        <f t="shared" si="1"/>
        <v>526</v>
      </c>
      <c r="AX13" s="158">
        <f t="shared" si="1"/>
        <v>621</v>
      </c>
      <c r="AY13" s="160">
        <f t="shared" si="1"/>
        <v>647</v>
      </c>
      <c r="AZ13" s="158">
        <f t="shared" si="1"/>
        <v>503</v>
      </c>
      <c r="BA13" s="160">
        <f t="shared" si="1"/>
        <v>549</v>
      </c>
      <c r="BB13" s="158">
        <f t="shared" si="1"/>
        <v>622</v>
      </c>
      <c r="BC13" s="160">
        <f t="shared" si="1"/>
        <v>622</v>
      </c>
      <c r="BD13" s="158">
        <f t="shared" si="1"/>
        <v>627</v>
      </c>
      <c r="BE13" s="160">
        <f t="shared" si="1"/>
        <v>626</v>
      </c>
      <c r="BF13" s="158">
        <f t="shared" si="1"/>
        <v>586</v>
      </c>
      <c r="BG13" s="160">
        <f t="shared" si="1"/>
        <v>553</v>
      </c>
      <c r="BH13" s="158">
        <f t="shared" si="1"/>
        <v>595</v>
      </c>
      <c r="BI13" s="160">
        <f t="shared" si="1"/>
        <v>671</v>
      </c>
    </row>
    <row r="14" spans="1:61" x14ac:dyDescent="0.25">
      <c r="A14" s="190"/>
      <c r="B14" s="190"/>
      <c r="C14" s="190"/>
      <c r="D14" s="190"/>
      <c r="E14" s="190"/>
      <c r="F14" s="190"/>
      <c r="G14" s="190"/>
      <c r="H14" s="190"/>
      <c r="I14" s="190"/>
      <c r="J14" s="190"/>
      <c r="K14" s="190"/>
      <c r="L14" s="190"/>
      <c r="M14" s="190"/>
      <c r="N14" s="190"/>
      <c r="O14" s="190"/>
      <c r="P14" s="190"/>
      <c r="Q14" s="190"/>
      <c r="R14" s="190"/>
      <c r="S14" s="190"/>
      <c r="T14" s="190"/>
      <c r="U14" s="190"/>
      <c r="V14" s="190"/>
      <c r="W14" s="190"/>
    </row>
    <row r="15" spans="1:61" ht="15.75" thickBot="1" x14ac:dyDescent="0.3">
      <c r="A15" s="180" t="s">
        <v>308</v>
      </c>
      <c r="B15" s="190"/>
      <c r="C15" s="190"/>
      <c r="D15" s="190"/>
      <c r="E15" s="190"/>
      <c r="F15" s="190"/>
      <c r="G15" s="190"/>
      <c r="H15" s="190"/>
      <c r="I15" s="190"/>
      <c r="J15" s="190"/>
      <c r="K15" s="190"/>
      <c r="L15" s="190"/>
      <c r="M15" s="190"/>
      <c r="N15" s="190"/>
      <c r="O15" s="190"/>
      <c r="P15" s="190"/>
      <c r="Q15" s="190"/>
      <c r="R15" s="190"/>
      <c r="S15" s="190"/>
      <c r="T15" s="190"/>
      <c r="U15" s="190"/>
      <c r="V15" s="190"/>
      <c r="W15" s="190"/>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row>
    <row r="16" spans="1:61" x14ac:dyDescent="0.25">
      <c r="A16" s="182"/>
      <c r="B16" s="190"/>
      <c r="C16" s="190"/>
      <c r="D16" s="190"/>
      <c r="E16" s="190"/>
      <c r="F16" s="190"/>
      <c r="G16" s="190"/>
      <c r="H16" s="190"/>
      <c r="I16" s="190"/>
      <c r="J16" s="190"/>
      <c r="K16" s="190"/>
      <c r="L16" s="190"/>
      <c r="M16" s="190"/>
      <c r="N16" s="190"/>
      <c r="O16" s="190"/>
      <c r="P16" s="190"/>
      <c r="Q16" s="190"/>
      <c r="R16" s="190"/>
      <c r="S16" s="190"/>
      <c r="T16" s="190"/>
      <c r="U16" s="190"/>
      <c r="V16" s="190"/>
      <c r="W16" s="190"/>
      <c r="Z16" s="183">
        <v>43101</v>
      </c>
      <c r="AA16" s="183">
        <v>43132</v>
      </c>
      <c r="AB16" s="183">
        <v>43160</v>
      </c>
      <c r="AC16" s="183">
        <v>43191</v>
      </c>
      <c r="AD16" s="184">
        <v>43221</v>
      </c>
      <c r="AE16" s="184">
        <v>43252</v>
      </c>
      <c r="AF16" s="184">
        <v>43282</v>
      </c>
      <c r="AG16" s="184">
        <v>43313</v>
      </c>
      <c r="AH16" s="184">
        <v>43344</v>
      </c>
      <c r="AI16" s="184">
        <v>43374</v>
      </c>
      <c r="AJ16" s="184">
        <v>43405</v>
      </c>
      <c r="AK16" s="184">
        <v>43435</v>
      </c>
      <c r="AL16" s="184">
        <v>43466</v>
      </c>
      <c r="AM16" s="184">
        <v>43497</v>
      </c>
      <c r="AN16" s="184">
        <v>43525</v>
      </c>
      <c r="AO16" s="184">
        <v>43556</v>
      </c>
      <c r="AP16" s="184">
        <v>43586</v>
      </c>
      <c r="AQ16" s="184">
        <v>43617</v>
      </c>
      <c r="AR16" s="184">
        <v>43647</v>
      </c>
      <c r="AS16" s="184">
        <v>43678</v>
      </c>
      <c r="AT16" s="184">
        <v>43709</v>
      </c>
      <c r="AU16" s="184">
        <v>43739</v>
      </c>
    </row>
    <row r="17" spans="1:61" ht="30" x14ac:dyDescent="0.25">
      <c r="A17" s="151" t="s">
        <v>309</v>
      </c>
      <c r="B17" s="190"/>
      <c r="C17" s="190"/>
      <c r="D17" s="190"/>
      <c r="E17" s="190"/>
      <c r="F17" s="190"/>
      <c r="G17" s="190"/>
      <c r="H17" s="190"/>
      <c r="I17" s="190"/>
      <c r="J17" s="190"/>
      <c r="K17" s="190"/>
      <c r="L17" s="190"/>
      <c r="M17" s="190"/>
      <c r="N17" s="190"/>
      <c r="O17" s="190"/>
      <c r="P17" s="190"/>
      <c r="Q17" s="190"/>
      <c r="R17" s="190"/>
      <c r="S17" s="190"/>
      <c r="T17" s="190"/>
      <c r="U17" s="190"/>
      <c r="V17" s="190"/>
      <c r="W17" s="190"/>
      <c r="Z17" s="154">
        <v>92.729457198026168</v>
      </c>
      <c r="AA17" s="154">
        <v>92.390655003200337</v>
      </c>
      <c r="AB17" s="154">
        <v>92.046019629225739</v>
      </c>
      <c r="AC17" s="154">
        <v>91.591916558018255</v>
      </c>
      <c r="AD17" s="185">
        <v>91.684486144446865</v>
      </c>
      <c r="AE17" s="185">
        <v>91.123551279247764</v>
      </c>
      <c r="AF17" s="185">
        <v>90.76598549769281</v>
      </c>
      <c r="AG17" s="185">
        <v>89.422266139657438</v>
      </c>
      <c r="AH17" s="185">
        <v>88.825999999999993</v>
      </c>
      <c r="AI17" s="185">
        <v>88.432243517474632</v>
      </c>
      <c r="AJ17" s="185">
        <v>88.523906179521873</v>
      </c>
      <c r="AK17" s="185">
        <v>88.937970353477766</v>
      </c>
      <c r="AL17" s="185">
        <v>88.749371141093064</v>
      </c>
      <c r="AM17" s="185">
        <v>88.892988084326305</v>
      </c>
      <c r="AN17" s="185">
        <v>88.741588464179443</v>
      </c>
      <c r="AO17" s="185">
        <v>89.021899492853848</v>
      </c>
      <c r="AP17" s="185">
        <v>87.697969543147209</v>
      </c>
      <c r="AQ17" s="185">
        <v>87.499184339314851</v>
      </c>
      <c r="AR17" s="185">
        <v>87.407303370786522</v>
      </c>
      <c r="AS17" s="185">
        <v>88.484920446449777</v>
      </c>
      <c r="AT17" s="185">
        <v>87.961511047754811</v>
      </c>
      <c r="AU17" s="185">
        <v>88</v>
      </c>
    </row>
    <row r="18" spans="1:61" x14ac:dyDescent="0.25">
      <c r="A18" s="151" t="s">
        <v>302</v>
      </c>
      <c r="B18" s="190"/>
      <c r="C18" s="190"/>
      <c r="D18" s="190"/>
      <c r="E18" s="190"/>
      <c r="F18" s="190"/>
      <c r="G18" s="190"/>
      <c r="H18" s="190"/>
      <c r="I18" s="190"/>
      <c r="J18" s="190"/>
      <c r="K18" s="190"/>
      <c r="L18" s="190"/>
      <c r="M18" s="190"/>
      <c r="N18" s="190"/>
      <c r="O18" s="190"/>
      <c r="P18" s="190"/>
      <c r="Q18" s="190"/>
      <c r="R18" s="190"/>
      <c r="S18" s="190"/>
      <c r="T18" s="190"/>
      <c r="U18" s="190"/>
      <c r="V18" s="190"/>
      <c r="W18" s="190"/>
      <c r="Z18" s="154">
        <v>96.170600948969337</v>
      </c>
      <c r="AA18" s="154">
        <v>93.431856792464202</v>
      </c>
      <c r="AB18" s="154">
        <v>91.292735787095438</v>
      </c>
      <c r="AC18" s="154">
        <v>92.271951947941531</v>
      </c>
      <c r="AD18" s="185">
        <v>89.522789784176979</v>
      </c>
      <c r="AE18" s="185">
        <v>88.830380591008392</v>
      </c>
      <c r="AF18" s="185">
        <v>86.989400237543194</v>
      </c>
      <c r="AG18" s="185">
        <v>86.139214908743853</v>
      </c>
      <c r="AH18" s="185">
        <v>86.129351872822838</v>
      </c>
      <c r="AI18" s="185">
        <v>84.272838014002488</v>
      </c>
      <c r="AJ18" s="185">
        <v>82.93775192530272</v>
      </c>
      <c r="AK18" s="185">
        <v>81.349193547785006</v>
      </c>
      <c r="AL18" s="185">
        <v>79.064283174066176</v>
      </c>
      <c r="AM18" s="185">
        <v>77.784863471836161</v>
      </c>
      <c r="AN18" s="185">
        <v>77.381762122730152</v>
      </c>
      <c r="AO18" s="185">
        <v>75.796854907536954</v>
      </c>
      <c r="AP18" s="185">
        <v>76.354034728544704</v>
      </c>
      <c r="AQ18" s="185">
        <v>76.198006985145355</v>
      </c>
      <c r="AR18" s="185">
        <v>76.093204118112226</v>
      </c>
      <c r="AS18" s="185">
        <v>76.943667464471417</v>
      </c>
      <c r="AT18" s="185">
        <v>77.136968261682057</v>
      </c>
      <c r="AU18" s="185">
        <v>77</v>
      </c>
    </row>
    <row r="19" spans="1:61" x14ac:dyDescent="0.25">
      <c r="A19" s="186" t="s">
        <v>303</v>
      </c>
      <c r="B19" s="190"/>
      <c r="C19" s="190"/>
      <c r="D19" s="190"/>
      <c r="E19" s="190"/>
      <c r="F19" s="190"/>
      <c r="G19" s="190"/>
      <c r="H19" s="190"/>
      <c r="I19" s="190"/>
      <c r="J19" s="190"/>
      <c r="K19" s="190"/>
      <c r="L19" s="190"/>
      <c r="M19" s="190"/>
      <c r="N19" s="190"/>
      <c r="O19" s="190"/>
      <c r="P19" s="190"/>
      <c r="Q19" s="190"/>
      <c r="R19" s="190"/>
      <c r="S19" s="190"/>
      <c r="T19" s="190"/>
      <c r="U19" s="190"/>
      <c r="V19" s="190"/>
      <c r="W19" s="190"/>
      <c r="Z19" s="187">
        <v>115.06451612903226</v>
      </c>
      <c r="AA19" s="187">
        <v>113.59375</v>
      </c>
      <c r="AB19" s="187">
        <v>104.04918032786885</v>
      </c>
      <c r="AC19" s="187">
        <v>98.7</v>
      </c>
      <c r="AD19" s="188">
        <v>95.783333333333331</v>
      </c>
      <c r="AE19" s="188">
        <v>93.08064516129032</v>
      </c>
      <c r="AF19" s="188">
        <v>91.888888888888886</v>
      </c>
      <c r="AG19" s="188">
        <v>98.13333333333334</v>
      </c>
      <c r="AH19" s="188">
        <v>93.491803278688522</v>
      </c>
      <c r="AI19" s="188">
        <v>97.881355932203391</v>
      </c>
      <c r="AJ19" s="188">
        <v>97.950819672131146</v>
      </c>
      <c r="AK19" s="188">
        <v>96.672131147540981</v>
      </c>
      <c r="AL19" s="188">
        <v>96.25</v>
      </c>
      <c r="AM19" s="188">
        <v>97.936507936507937</v>
      </c>
      <c r="AN19" s="188">
        <v>101.734375</v>
      </c>
      <c r="AO19" s="188">
        <v>100.52307692307693</v>
      </c>
      <c r="AP19" s="188">
        <v>105.1969696969697</v>
      </c>
      <c r="AQ19" s="188">
        <v>109.95522388059702</v>
      </c>
      <c r="AR19" s="188">
        <v>119.13888888888889</v>
      </c>
      <c r="AS19" s="188">
        <v>119.45333333333333</v>
      </c>
      <c r="AT19" s="188">
        <v>124</v>
      </c>
      <c r="AU19" s="188">
        <v>129</v>
      </c>
    </row>
    <row r="20" spans="1:61" x14ac:dyDescent="0.25">
      <c r="A20" s="190"/>
      <c r="B20" s="190"/>
      <c r="C20" s="190"/>
      <c r="D20" s="190"/>
      <c r="E20" s="190"/>
      <c r="F20" s="190"/>
      <c r="G20" s="190"/>
      <c r="H20" s="190"/>
      <c r="I20" s="190"/>
      <c r="J20" s="190"/>
      <c r="K20" s="190"/>
      <c r="L20" s="190"/>
      <c r="M20" s="190"/>
      <c r="N20" s="190"/>
      <c r="O20" s="190"/>
      <c r="P20" s="190"/>
      <c r="Q20" s="190"/>
      <c r="R20" s="190"/>
      <c r="S20" s="190"/>
      <c r="T20" s="190"/>
      <c r="U20" s="190"/>
      <c r="V20" s="190"/>
      <c r="W20" s="190"/>
    </row>
    <row r="21" spans="1:61" x14ac:dyDescent="0.25">
      <c r="A21" s="190"/>
      <c r="B21" s="190"/>
      <c r="C21" s="190"/>
      <c r="D21" s="190"/>
      <c r="E21" s="190"/>
      <c r="F21" s="190"/>
      <c r="G21" s="190"/>
      <c r="H21" s="190"/>
      <c r="I21" s="190"/>
      <c r="J21" s="190"/>
      <c r="K21" s="190"/>
      <c r="L21" s="190"/>
      <c r="M21" s="190"/>
      <c r="N21" s="190"/>
      <c r="O21" s="190"/>
      <c r="P21" s="190"/>
      <c r="Q21" s="190"/>
      <c r="R21" s="190"/>
      <c r="S21" s="190"/>
      <c r="T21" s="190"/>
      <c r="U21" s="190"/>
      <c r="V21" s="190"/>
      <c r="W21" s="190"/>
    </row>
    <row r="22" spans="1:61" x14ac:dyDescent="0.25">
      <c r="A22" s="189" t="s">
        <v>310</v>
      </c>
      <c r="B22" s="190"/>
      <c r="C22" s="190"/>
      <c r="D22" s="190"/>
      <c r="E22" s="190"/>
      <c r="F22" s="190"/>
      <c r="G22" s="190"/>
      <c r="H22" s="190"/>
      <c r="I22" s="190"/>
      <c r="J22" s="190"/>
      <c r="K22" s="190"/>
      <c r="L22" s="190"/>
      <c r="M22" s="190"/>
      <c r="N22" s="190"/>
      <c r="O22" s="190"/>
      <c r="P22" s="190"/>
      <c r="Q22" s="190"/>
      <c r="R22" s="190"/>
      <c r="S22" s="190"/>
      <c r="T22" s="190"/>
      <c r="U22" s="190"/>
      <c r="V22" s="190"/>
      <c r="W22" s="190"/>
    </row>
    <row r="23" spans="1:61" ht="15.75" thickBot="1" x14ac:dyDescent="0.3">
      <c r="A23" s="190" t="s">
        <v>311</v>
      </c>
      <c r="B23" s="310">
        <v>42856</v>
      </c>
      <c r="C23" s="311"/>
      <c r="D23" s="310">
        <v>42887</v>
      </c>
      <c r="E23" s="311"/>
      <c r="F23" s="310">
        <v>42917</v>
      </c>
      <c r="G23" s="311"/>
      <c r="H23" s="310">
        <v>42948</v>
      </c>
      <c r="I23" s="311"/>
      <c r="J23" s="310">
        <v>42979</v>
      </c>
      <c r="K23" s="311"/>
      <c r="L23" s="310">
        <v>43009</v>
      </c>
      <c r="M23" s="311"/>
      <c r="N23" s="310">
        <v>43040</v>
      </c>
      <c r="O23" s="311"/>
      <c r="P23" s="310">
        <v>43070</v>
      </c>
      <c r="Q23" s="311"/>
      <c r="R23" s="310">
        <v>43101</v>
      </c>
      <c r="S23" s="311"/>
      <c r="T23" s="310">
        <v>43132</v>
      </c>
      <c r="U23" s="311"/>
      <c r="V23" s="310">
        <v>43160</v>
      </c>
      <c r="W23" s="311"/>
      <c r="X23" s="310">
        <v>43191</v>
      </c>
      <c r="Y23" s="311"/>
      <c r="Z23" s="310">
        <v>43221</v>
      </c>
      <c r="AA23" s="312"/>
      <c r="AB23" s="310">
        <v>43252</v>
      </c>
      <c r="AC23" s="312"/>
      <c r="AD23" s="310">
        <v>43282</v>
      </c>
      <c r="AE23" s="312"/>
      <c r="AF23" s="310">
        <v>43313</v>
      </c>
      <c r="AG23" s="312"/>
      <c r="AH23" s="310">
        <v>43344</v>
      </c>
      <c r="AI23" s="312"/>
      <c r="AJ23" s="310">
        <v>43374</v>
      </c>
      <c r="AK23" s="312"/>
      <c r="AL23" s="310">
        <v>43405</v>
      </c>
      <c r="AM23" s="312"/>
      <c r="AN23" s="310">
        <v>43435</v>
      </c>
      <c r="AO23" s="312"/>
      <c r="AP23" s="310">
        <v>43466</v>
      </c>
      <c r="AQ23" s="312"/>
      <c r="AR23" s="310">
        <v>43497</v>
      </c>
      <c r="AS23" s="312"/>
      <c r="AT23" s="310">
        <v>43525</v>
      </c>
      <c r="AU23" s="312"/>
      <c r="AV23" s="310">
        <v>43556</v>
      </c>
      <c r="AW23" s="312"/>
      <c r="AX23" s="310">
        <v>43586</v>
      </c>
      <c r="AY23" s="312"/>
      <c r="AZ23" s="310">
        <v>43617</v>
      </c>
      <c r="BA23" s="312"/>
      <c r="BB23" s="310">
        <v>43647</v>
      </c>
      <c r="BC23" s="312"/>
      <c r="BD23" s="310">
        <v>43678</v>
      </c>
      <c r="BE23" s="312"/>
      <c r="BF23" s="310">
        <v>43709</v>
      </c>
      <c r="BG23" s="312"/>
      <c r="BH23" s="310">
        <v>43709</v>
      </c>
      <c r="BI23" s="312"/>
    </row>
    <row r="24" spans="1:61" ht="30" x14ac:dyDescent="0.25">
      <c r="A24" s="178"/>
      <c r="B24" s="151" t="s">
        <v>297</v>
      </c>
      <c r="C24" s="152" t="s">
        <v>298</v>
      </c>
      <c r="D24" s="151" t="s">
        <v>297</v>
      </c>
      <c r="E24" s="152" t="s">
        <v>298</v>
      </c>
      <c r="F24" s="151" t="s">
        <v>297</v>
      </c>
      <c r="G24" s="152" t="s">
        <v>298</v>
      </c>
      <c r="H24" s="151" t="s">
        <v>297</v>
      </c>
      <c r="I24" s="152" t="s">
        <v>298</v>
      </c>
      <c r="J24" s="151" t="s">
        <v>297</v>
      </c>
      <c r="K24" s="152" t="s">
        <v>298</v>
      </c>
      <c r="L24" s="151" t="s">
        <v>297</v>
      </c>
      <c r="M24" s="152" t="s">
        <v>298</v>
      </c>
      <c r="N24" s="151" t="s">
        <v>297</v>
      </c>
      <c r="O24" s="152" t="s">
        <v>298</v>
      </c>
      <c r="P24" s="151" t="s">
        <v>297</v>
      </c>
      <c r="Q24" s="152" t="s">
        <v>298</v>
      </c>
      <c r="R24" s="151" t="s">
        <v>297</v>
      </c>
      <c r="S24" s="152" t="s">
        <v>298</v>
      </c>
      <c r="T24" s="151" t="s">
        <v>297</v>
      </c>
      <c r="U24" s="152" t="s">
        <v>298</v>
      </c>
      <c r="V24" s="151" t="s">
        <v>297</v>
      </c>
      <c r="W24" s="152" t="s">
        <v>298</v>
      </c>
      <c r="X24" s="151" t="s">
        <v>297</v>
      </c>
      <c r="Y24" s="152" t="s">
        <v>298</v>
      </c>
      <c r="Z24" s="151" t="s">
        <v>297</v>
      </c>
      <c r="AA24" s="153" t="s">
        <v>298</v>
      </c>
      <c r="AB24" s="151" t="s">
        <v>297</v>
      </c>
      <c r="AC24" s="153" t="s">
        <v>298</v>
      </c>
      <c r="AD24" s="151" t="s">
        <v>297</v>
      </c>
      <c r="AE24" s="153" t="s">
        <v>298</v>
      </c>
      <c r="AF24" s="151" t="s">
        <v>297</v>
      </c>
      <c r="AG24" s="153" t="s">
        <v>298</v>
      </c>
      <c r="AH24" s="151" t="s">
        <v>297</v>
      </c>
      <c r="AI24" s="153" t="s">
        <v>298</v>
      </c>
      <c r="AJ24" s="151" t="s">
        <v>297</v>
      </c>
      <c r="AK24" s="153" t="s">
        <v>298</v>
      </c>
      <c r="AL24" s="151" t="s">
        <v>297</v>
      </c>
      <c r="AM24" s="153" t="s">
        <v>298</v>
      </c>
      <c r="AN24" s="151" t="s">
        <v>297</v>
      </c>
      <c r="AO24" s="153" t="s">
        <v>298</v>
      </c>
      <c r="AP24" s="151" t="s">
        <v>297</v>
      </c>
      <c r="AQ24" s="153" t="s">
        <v>298</v>
      </c>
      <c r="AR24" s="151" t="s">
        <v>297</v>
      </c>
      <c r="AS24" s="153" t="s">
        <v>298</v>
      </c>
      <c r="AT24" s="151" t="s">
        <v>297</v>
      </c>
      <c r="AU24" s="153" t="s">
        <v>298</v>
      </c>
      <c r="AV24" s="151" t="s">
        <v>297</v>
      </c>
      <c r="AW24" s="153" t="s">
        <v>298</v>
      </c>
      <c r="AX24" s="151" t="s">
        <v>297</v>
      </c>
      <c r="AY24" s="153" t="s">
        <v>298</v>
      </c>
      <c r="AZ24" s="151" t="s">
        <v>297</v>
      </c>
      <c r="BA24" s="153" t="s">
        <v>298</v>
      </c>
      <c r="BB24" s="151" t="s">
        <v>297</v>
      </c>
      <c r="BC24" s="153" t="s">
        <v>298</v>
      </c>
      <c r="BD24" s="151" t="s">
        <v>297</v>
      </c>
      <c r="BE24" s="153" t="s">
        <v>298</v>
      </c>
      <c r="BF24" s="151" t="s">
        <v>297</v>
      </c>
      <c r="BG24" s="153" t="s">
        <v>298</v>
      </c>
      <c r="BH24" s="151" t="s">
        <v>297</v>
      </c>
      <c r="BI24" s="153" t="s">
        <v>298</v>
      </c>
    </row>
    <row r="25" spans="1:61" x14ac:dyDescent="0.25">
      <c r="A25" s="179" t="s">
        <v>299</v>
      </c>
      <c r="B25" s="154"/>
      <c r="C25" s="53"/>
      <c r="D25" s="154"/>
      <c r="E25" s="53"/>
      <c r="F25" s="157"/>
      <c r="G25" s="53"/>
      <c r="H25" s="157"/>
      <c r="I25" s="53"/>
      <c r="J25" s="157"/>
      <c r="K25" s="56"/>
      <c r="L25" s="157"/>
      <c r="M25" s="56"/>
      <c r="N25" s="157"/>
      <c r="O25" s="56"/>
      <c r="P25" s="154"/>
      <c r="Q25" s="56"/>
      <c r="R25" s="157"/>
      <c r="S25" s="56"/>
      <c r="T25" s="157"/>
      <c r="U25" s="53"/>
      <c r="V25" s="154"/>
      <c r="W25" s="56"/>
      <c r="X25" s="154"/>
      <c r="Y25" s="56"/>
      <c r="Z25" s="154"/>
      <c r="AA25" s="156"/>
      <c r="AB25" s="154"/>
      <c r="AC25" s="156"/>
      <c r="AD25" s="154"/>
      <c r="AE25" s="156"/>
      <c r="AF25" s="154"/>
      <c r="AG25" s="156"/>
      <c r="AH25" s="154"/>
      <c r="AI25" s="156"/>
      <c r="AJ25" s="154"/>
      <c r="AK25" s="156"/>
      <c r="AL25" s="154"/>
      <c r="AM25" s="156"/>
      <c r="AN25" s="154"/>
      <c r="AO25" s="156"/>
      <c r="AP25" s="154"/>
      <c r="AQ25" s="156"/>
      <c r="AR25" s="154">
        <v>0</v>
      </c>
      <c r="AS25" s="156">
        <v>0</v>
      </c>
      <c r="AT25" s="154">
        <v>1</v>
      </c>
      <c r="AU25" s="156">
        <v>0</v>
      </c>
      <c r="AV25" s="154">
        <v>2</v>
      </c>
      <c r="AW25" s="156">
        <v>0</v>
      </c>
      <c r="AX25" s="154">
        <v>2</v>
      </c>
      <c r="AY25" s="156">
        <v>2</v>
      </c>
      <c r="AZ25" s="154">
        <v>1</v>
      </c>
      <c r="BA25" s="156">
        <v>2</v>
      </c>
      <c r="BB25" s="154">
        <v>4</v>
      </c>
      <c r="BC25" s="156">
        <v>4</v>
      </c>
      <c r="BD25" s="154">
        <v>1</v>
      </c>
      <c r="BE25" s="156">
        <v>1</v>
      </c>
      <c r="BF25" s="154">
        <v>3</v>
      </c>
      <c r="BG25" s="156">
        <v>1</v>
      </c>
      <c r="BH25" s="154">
        <v>1</v>
      </c>
      <c r="BI25" s="156">
        <v>3</v>
      </c>
    </row>
    <row r="26" spans="1:61" x14ac:dyDescent="0.25">
      <c r="A26" s="179" t="s">
        <v>300</v>
      </c>
      <c r="B26" s="154"/>
      <c r="C26" s="53"/>
      <c r="D26" s="154"/>
      <c r="E26" s="53"/>
      <c r="F26" s="157"/>
      <c r="G26" s="56"/>
      <c r="H26" s="157"/>
      <c r="I26" s="56"/>
      <c r="J26" s="157"/>
      <c r="K26" s="56"/>
      <c r="L26" s="157"/>
      <c r="M26" s="56"/>
      <c r="N26" s="154"/>
      <c r="O26" s="53"/>
      <c r="P26" s="157"/>
      <c r="Q26" s="56"/>
      <c r="R26" s="157"/>
      <c r="S26" s="53"/>
      <c r="T26" s="157"/>
      <c r="U26" s="56"/>
      <c r="V26" s="157"/>
      <c r="W26" s="56"/>
      <c r="X26" s="157"/>
      <c r="Y26" s="56"/>
      <c r="Z26" s="157"/>
      <c r="AA26" s="156"/>
      <c r="AB26" s="157"/>
      <c r="AC26" s="156"/>
      <c r="AD26" s="157"/>
      <c r="AE26" s="156"/>
      <c r="AF26" s="157"/>
      <c r="AG26" s="156"/>
      <c r="AH26" s="157"/>
      <c r="AI26" s="156"/>
      <c r="AJ26" s="157"/>
      <c r="AK26" s="156"/>
      <c r="AL26" s="157"/>
      <c r="AM26" s="156"/>
      <c r="AN26" s="157"/>
      <c r="AO26" s="156"/>
      <c r="AP26" s="157"/>
      <c r="AQ26" s="156"/>
      <c r="AR26" s="157">
        <v>1</v>
      </c>
      <c r="AS26" s="156">
        <v>1</v>
      </c>
      <c r="AT26" s="157">
        <v>0</v>
      </c>
      <c r="AU26" s="156">
        <v>0</v>
      </c>
      <c r="AV26" s="157">
        <v>2</v>
      </c>
      <c r="AW26" s="156">
        <v>2</v>
      </c>
      <c r="AX26" s="157">
        <v>3</v>
      </c>
      <c r="AY26" s="156">
        <v>1</v>
      </c>
      <c r="AZ26" s="157">
        <v>4</v>
      </c>
      <c r="BA26" s="156">
        <v>4</v>
      </c>
      <c r="BB26" s="157">
        <v>4</v>
      </c>
      <c r="BC26" s="156">
        <v>2</v>
      </c>
      <c r="BD26" s="157">
        <v>7</v>
      </c>
      <c r="BE26" s="156">
        <v>5</v>
      </c>
      <c r="BF26" s="157">
        <v>5</v>
      </c>
      <c r="BG26" s="156">
        <v>6</v>
      </c>
      <c r="BH26" s="157">
        <v>13</v>
      </c>
      <c r="BI26" s="156">
        <v>11</v>
      </c>
    </row>
    <row r="27" spans="1:61" x14ac:dyDescent="0.25">
      <c r="A27" s="179" t="s">
        <v>282</v>
      </c>
      <c r="B27" s="158"/>
      <c r="C27" s="159"/>
      <c r="D27" s="158"/>
      <c r="E27" s="159"/>
      <c r="F27" s="158"/>
      <c r="G27" s="159"/>
      <c r="H27" s="158"/>
      <c r="I27" s="159"/>
      <c r="J27" s="158"/>
      <c r="K27" s="159"/>
      <c r="L27" s="158"/>
      <c r="M27" s="159"/>
      <c r="N27" s="158"/>
      <c r="O27" s="159"/>
      <c r="P27" s="158"/>
      <c r="Q27" s="159"/>
      <c r="R27" s="158"/>
      <c r="S27" s="159"/>
      <c r="T27" s="158"/>
      <c r="U27" s="159"/>
      <c r="V27" s="158"/>
      <c r="W27" s="159"/>
      <c r="X27" s="158"/>
      <c r="Y27" s="159"/>
      <c r="Z27" s="158"/>
      <c r="AA27" s="160"/>
      <c r="AB27" s="158"/>
      <c r="AC27" s="160"/>
      <c r="AD27" s="158"/>
      <c r="AE27" s="160"/>
      <c r="AF27" s="158"/>
      <c r="AG27" s="160"/>
      <c r="AH27" s="158"/>
      <c r="AI27" s="160"/>
      <c r="AJ27" s="158"/>
      <c r="AK27" s="160"/>
      <c r="AL27" s="158"/>
      <c r="AM27" s="160"/>
      <c r="AN27" s="158"/>
      <c r="AO27" s="160"/>
      <c r="AP27" s="158"/>
      <c r="AQ27" s="160"/>
      <c r="AR27" s="158">
        <f>SUM(AR25:AR26)</f>
        <v>1</v>
      </c>
      <c r="AS27" s="160">
        <f t="shared" ref="AS27:BI27" si="2">SUM(AS25:AS26)</f>
        <v>1</v>
      </c>
      <c r="AT27" s="158">
        <f>SUM(AT25:AT26)</f>
        <v>1</v>
      </c>
      <c r="AU27" s="160">
        <f t="shared" si="2"/>
        <v>0</v>
      </c>
      <c r="AV27" s="158">
        <f t="shared" si="2"/>
        <v>4</v>
      </c>
      <c r="AW27" s="160">
        <f t="shared" si="2"/>
        <v>2</v>
      </c>
      <c r="AX27" s="158">
        <f t="shared" si="2"/>
        <v>5</v>
      </c>
      <c r="AY27" s="160">
        <f t="shared" si="2"/>
        <v>3</v>
      </c>
      <c r="AZ27" s="158">
        <f t="shared" si="2"/>
        <v>5</v>
      </c>
      <c r="BA27" s="160">
        <f t="shared" si="2"/>
        <v>6</v>
      </c>
      <c r="BB27" s="158">
        <f t="shared" si="2"/>
        <v>8</v>
      </c>
      <c r="BC27" s="160">
        <f t="shared" si="2"/>
        <v>6</v>
      </c>
      <c r="BD27" s="158">
        <f t="shared" si="2"/>
        <v>8</v>
      </c>
      <c r="BE27" s="160">
        <f t="shared" si="2"/>
        <v>6</v>
      </c>
      <c r="BF27" s="158">
        <f t="shared" si="2"/>
        <v>8</v>
      </c>
      <c r="BG27" s="160">
        <f t="shared" si="2"/>
        <v>7</v>
      </c>
      <c r="BH27" s="158">
        <f t="shared" si="2"/>
        <v>14</v>
      </c>
      <c r="BI27" s="160">
        <f t="shared" si="2"/>
        <v>14</v>
      </c>
    </row>
  </sheetData>
  <mergeCells count="60">
    <mergeCell ref="BD23:BE23"/>
    <mergeCell ref="BF23:BG23"/>
    <mergeCell ref="BH23:BI23"/>
    <mergeCell ref="BF2:BG2"/>
    <mergeCell ref="BH2:BI2"/>
    <mergeCell ref="BD2:BE2"/>
    <mergeCell ref="AB23:AC23"/>
    <mergeCell ref="AD23:AE23"/>
    <mergeCell ref="AF23:AG23"/>
    <mergeCell ref="AH23:AI23"/>
    <mergeCell ref="AJ23:AK23"/>
    <mergeCell ref="AL23:AM23"/>
    <mergeCell ref="AN23:AO23"/>
    <mergeCell ref="AP23:AQ23"/>
    <mergeCell ref="AR23:AS23"/>
    <mergeCell ref="AT23:AU23"/>
    <mergeCell ref="AV23:AW23"/>
    <mergeCell ref="AX23:AY23"/>
    <mergeCell ref="AZ23:BA23"/>
    <mergeCell ref="BB23:BC23"/>
    <mergeCell ref="AV2:AW2"/>
    <mergeCell ref="AX2:AY2"/>
    <mergeCell ref="AZ2:BA2"/>
    <mergeCell ref="BB2:BC2"/>
    <mergeCell ref="AL2:AM2"/>
    <mergeCell ref="AN2:AO2"/>
    <mergeCell ref="AP2:AQ2"/>
    <mergeCell ref="AR2:AS2"/>
    <mergeCell ref="AT2:AU2"/>
    <mergeCell ref="AB2:AC2"/>
    <mergeCell ref="AD2:AE2"/>
    <mergeCell ref="AF2:AG2"/>
    <mergeCell ref="AH2:AI2"/>
    <mergeCell ref="AJ2:AK2"/>
    <mergeCell ref="B23:C23"/>
    <mergeCell ref="D23:E23"/>
    <mergeCell ref="F23:G23"/>
    <mergeCell ref="H23:I23"/>
    <mergeCell ref="J23:K23"/>
    <mergeCell ref="L23:M23"/>
    <mergeCell ref="N23:O23"/>
    <mergeCell ref="P23:Q23"/>
    <mergeCell ref="R23:S23"/>
    <mergeCell ref="T23:U23"/>
    <mergeCell ref="V23:W23"/>
    <mergeCell ref="X23:Y23"/>
    <mergeCell ref="Z23:AA23"/>
    <mergeCell ref="V2:W2"/>
    <mergeCell ref="X2:Y2"/>
    <mergeCell ref="Z2:AA2"/>
    <mergeCell ref="L2:M2"/>
    <mergeCell ref="N2:O2"/>
    <mergeCell ref="P2:Q2"/>
    <mergeCell ref="R2:S2"/>
    <mergeCell ref="T2:U2"/>
    <mergeCell ref="J2:K2"/>
    <mergeCell ref="H2:I2"/>
    <mergeCell ref="B2:C2"/>
    <mergeCell ref="D2:E2"/>
    <mergeCell ref="F2:G2"/>
  </mergeCells>
  <pageMargins left="0.7" right="0.7" top="0.75" bottom="0.75" header="0.3" footer="0.3"/>
  <pageSetup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showGridLines="0" workbookViewId="0">
      <selection activeCell="T32" sqref="T32"/>
    </sheetView>
  </sheetViews>
  <sheetFormatPr defaultRowHeight="15" x14ac:dyDescent="0.25"/>
  <cols>
    <col min="1" max="1" width="25.5703125" bestFit="1" customWidth="1"/>
    <col min="2" max="2" width="14.42578125" customWidth="1"/>
  </cols>
  <sheetData>
    <row r="1" spans="1:2" x14ac:dyDescent="0.25">
      <c r="A1" s="313" t="s">
        <v>312</v>
      </c>
      <c r="B1" s="314"/>
    </row>
    <row r="2" spans="1:2" x14ac:dyDescent="0.25">
      <c r="A2" s="83" t="s">
        <v>14</v>
      </c>
      <c r="B2" s="79" t="s">
        <v>10</v>
      </c>
    </row>
    <row r="3" spans="1:2" x14ac:dyDescent="0.25">
      <c r="A3" s="80" t="s">
        <v>313</v>
      </c>
      <c r="B3" s="90">
        <v>0.31</v>
      </c>
    </row>
    <row r="4" spans="1:2" x14ac:dyDescent="0.25">
      <c r="A4" s="80" t="s">
        <v>314</v>
      </c>
      <c r="B4" s="90">
        <v>0.24</v>
      </c>
    </row>
    <row r="5" spans="1:2" x14ac:dyDescent="0.25">
      <c r="A5" s="87" t="s">
        <v>315</v>
      </c>
      <c r="B5" s="91">
        <v>0.45</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88"/>
  <sheetViews>
    <sheetView showGridLines="0" zoomScaleNormal="100" zoomScalePageLayoutView="85" workbookViewId="0">
      <selection activeCell="T32" sqref="T32"/>
    </sheetView>
  </sheetViews>
  <sheetFormatPr defaultColWidth="8.5703125" defaultRowHeight="15" x14ac:dyDescent="0.25"/>
  <cols>
    <col min="1" max="1" width="38.42578125" style="28" customWidth="1"/>
    <col min="2" max="2" width="78.5703125" style="28" customWidth="1"/>
    <col min="3" max="16384" width="8.5703125" style="28"/>
  </cols>
  <sheetData>
    <row r="1" spans="1:2" s="27" customFormat="1" ht="30.75" x14ac:dyDescent="0.25">
      <c r="A1" s="32" t="s">
        <v>316</v>
      </c>
      <c r="B1" s="26"/>
    </row>
    <row r="2" spans="1:2" s="27" customFormat="1" ht="30.75" x14ac:dyDescent="0.25">
      <c r="A2" s="32"/>
      <c r="B2" s="26"/>
    </row>
    <row r="3" spans="1:2" s="27" customFormat="1" ht="24" thickBot="1" x14ac:dyDescent="0.3">
      <c r="A3" s="316" t="s">
        <v>317</v>
      </c>
      <c r="B3" s="316"/>
    </row>
    <row r="4" spans="1:2" ht="15.75" thickBot="1" x14ac:dyDescent="0.3">
      <c r="A4" s="34" t="s">
        <v>318</v>
      </c>
      <c r="B4" s="35" t="s">
        <v>319</v>
      </c>
    </row>
    <row r="5" spans="1:2" ht="15.75" thickBot="1" x14ac:dyDescent="0.3">
      <c r="A5" s="36" t="s">
        <v>320</v>
      </c>
      <c r="B5" s="35" t="s">
        <v>317</v>
      </c>
    </row>
    <row r="6" spans="1:2" ht="15.75" thickBot="1" x14ac:dyDescent="0.3">
      <c r="A6" s="36" t="s">
        <v>321</v>
      </c>
      <c r="B6" s="37">
        <v>43738</v>
      </c>
    </row>
    <row r="7" spans="1:2" ht="15.75" thickBot="1" x14ac:dyDescent="0.3">
      <c r="A7" s="34" t="s">
        <v>322</v>
      </c>
      <c r="B7" s="35" t="s">
        <v>323</v>
      </c>
    </row>
    <row r="8" spans="1:2" ht="15.75" thickBot="1" x14ac:dyDescent="0.3">
      <c r="A8" s="38"/>
      <c r="B8" s="38"/>
    </row>
    <row r="9" spans="1:2" s="29" customFormat="1" ht="15.75" thickBot="1" x14ac:dyDescent="0.3">
      <c r="A9" s="315" t="s">
        <v>324</v>
      </c>
      <c r="B9" s="315"/>
    </row>
    <row r="10" spans="1:2" s="30" customFormat="1" ht="15.75" thickBot="1" x14ac:dyDescent="0.3">
      <c r="A10" s="39" t="s">
        <v>325</v>
      </c>
      <c r="B10" s="40" t="s">
        <v>326</v>
      </c>
    </row>
    <row r="11" spans="1:2" s="30" customFormat="1" ht="15.75" thickBot="1" x14ac:dyDescent="0.3">
      <c r="A11" s="40" t="s">
        <v>327</v>
      </c>
      <c r="B11" s="40" t="s">
        <v>328</v>
      </c>
    </row>
    <row r="12" spans="1:2" s="30" customFormat="1" ht="15.75" thickBot="1" x14ac:dyDescent="0.3">
      <c r="A12" s="40" t="s">
        <v>327</v>
      </c>
      <c r="B12" s="40" t="s">
        <v>329</v>
      </c>
    </row>
    <row r="13" spans="1:2" s="30" customFormat="1" ht="15.75" thickBot="1" x14ac:dyDescent="0.3">
      <c r="A13" s="40" t="s">
        <v>330</v>
      </c>
      <c r="B13" s="40" t="s">
        <v>331</v>
      </c>
    </row>
    <row r="14" spans="1:2" s="30" customFormat="1" ht="45.75" thickBot="1" x14ac:dyDescent="0.3">
      <c r="A14" s="40" t="s">
        <v>327</v>
      </c>
      <c r="B14" s="40" t="s">
        <v>332</v>
      </c>
    </row>
    <row r="15" spans="1:2" s="30" customFormat="1" ht="15.75" thickBot="1" x14ac:dyDescent="0.3">
      <c r="A15" s="40" t="s">
        <v>327</v>
      </c>
      <c r="B15" s="40" t="s">
        <v>333</v>
      </c>
    </row>
    <row r="16" spans="1:2" s="30" customFormat="1" ht="15.75" thickBot="1" x14ac:dyDescent="0.3">
      <c r="A16" s="39" t="s">
        <v>334</v>
      </c>
      <c r="B16" s="40" t="s">
        <v>326</v>
      </c>
    </row>
    <row r="17" spans="1:2" s="30" customFormat="1" ht="15.75" thickBot="1" x14ac:dyDescent="0.3">
      <c r="A17" s="40" t="s">
        <v>327</v>
      </c>
      <c r="B17" s="40" t="s">
        <v>335</v>
      </c>
    </row>
    <row r="18" spans="1:2" s="30" customFormat="1" ht="15.75" thickBot="1" x14ac:dyDescent="0.3">
      <c r="A18" s="40" t="s">
        <v>330</v>
      </c>
      <c r="B18" s="40" t="s">
        <v>336</v>
      </c>
    </row>
    <row r="19" spans="1:2" s="30" customFormat="1" ht="15.75" thickBot="1" x14ac:dyDescent="0.3">
      <c r="A19" s="40" t="s">
        <v>327</v>
      </c>
      <c r="B19" s="40" t="s">
        <v>337</v>
      </c>
    </row>
    <row r="20" spans="1:2" s="30" customFormat="1" ht="60.75" thickBot="1" x14ac:dyDescent="0.3">
      <c r="A20" s="40" t="s">
        <v>327</v>
      </c>
      <c r="B20" s="40" t="s">
        <v>338</v>
      </c>
    </row>
    <row r="21" spans="1:2" s="30" customFormat="1" ht="15.75" thickBot="1" x14ac:dyDescent="0.3">
      <c r="A21" s="40" t="s">
        <v>327</v>
      </c>
      <c r="B21" s="40" t="s">
        <v>339</v>
      </c>
    </row>
    <row r="22" spans="1:2" s="30" customFormat="1" ht="15.75" thickBot="1" x14ac:dyDescent="0.3">
      <c r="A22" s="39" t="s">
        <v>340</v>
      </c>
      <c r="B22" s="40" t="s">
        <v>341</v>
      </c>
    </row>
    <row r="23" spans="1:2" s="30" customFormat="1" ht="15.75" thickBot="1" x14ac:dyDescent="0.3">
      <c r="A23" s="40" t="s">
        <v>327</v>
      </c>
      <c r="B23" s="40" t="s">
        <v>342</v>
      </c>
    </row>
    <row r="24" spans="1:2" s="30" customFormat="1" ht="15.75" thickBot="1" x14ac:dyDescent="0.3">
      <c r="A24" s="40" t="s">
        <v>327</v>
      </c>
      <c r="B24" s="40" t="s">
        <v>343</v>
      </c>
    </row>
    <row r="25" spans="1:2" s="30" customFormat="1" ht="15.75" thickBot="1" x14ac:dyDescent="0.3">
      <c r="A25" s="40" t="s">
        <v>327</v>
      </c>
      <c r="B25" s="40" t="s">
        <v>344</v>
      </c>
    </row>
    <row r="26" spans="1:2" s="30" customFormat="1" ht="15.75" thickBot="1" x14ac:dyDescent="0.3">
      <c r="A26" s="40" t="s">
        <v>327</v>
      </c>
      <c r="B26" s="40" t="s">
        <v>345</v>
      </c>
    </row>
    <row r="27" spans="1:2" s="31" customFormat="1" ht="30.75" thickBot="1" x14ac:dyDescent="0.3">
      <c r="A27" s="41" t="s">
        <v>327</v>
      </c>
      <c r="B27" s="41" t="s">
        <v>346</v>
      </c>
    </row>
    <row r="28" spans="1:2" s="30" customFormat="1" ht="15.75" thickBot="1" x14ac:dyDescent="0.3">
      <c r="A28" s="39" t="s">
        <v>347</v>
      </c>
      <c r="B28" s="40" t="s">
        <v>341</v>
      </c>
    </row>
    <row r="29" spans="1:2" s="31" customFormat="1" ht="30.75" thickBot="1" x14ac:dyDescent="0.3">
      <c r="A29" s="41" t="s">
        <v>327</v>
      </c>
      <c r="B29" s="41" t="s">
        <v>348</v>
      </c>
    </row>
    <row r="30" spans="1:2" s="31" customFormat="1" ht="30.75" thickBot="1" x14ac:dyDescent="0.3">
      <c r="A30" s="41" t="s">
        <v>327</v>
      </c>
      <c r="B30" s="41" t="s">
        <v>349</v>
      </c>
    </row>
    <row r="31" spans="1:2" s="30" customFormat="1" ht="30.75" thickBot="1" x14ac:dyDescent="0.3">
      <c r="A31" s="40" t="s">
        <v>327</v>
      </c>
      <c r="B31" s="40" t="s">
        <v>350</v>
      </c>
    </row>
    <row r="32" spans="1:2" s="31" customFormat="1" ht="30.75" thickBot="1" x14ac:dyDescent="0.3">
      <c r="A32" s="41" t="s">
        <v>327</v>
      </c>
      <c r="B32" s="41" t="s">
        <v>351</v>
      </c>
    </row>
    <row r="33" spans="1:2" s="30" customFormat="1" ht="15.75" thickBot="1" x14ac:dyDescent="0.3">
      <c r="A33" s="40" t="s">
        <v>327</v>
      </c>
      <c r="B33" s="40" t="s">
        <v>352</v>
      </c>
    </row>
    <row r="34" spans="1:2" s="30" customFormat="1" ht="15.75" thickBot="1" x14ac:dyDescent="0.3">
      <c r="A34" s="39" t="s">
        <v>353</v>
      </c>
      <c r="B34" s="40" t="s">
        <v>326</v>
      </c>
    </row>
    <row r="35" spans="1:2" s="30" customFormat="1" ht="15.75" thickBot="1" x14ac:dyDescent="0.3">
      <c r="A35" s="40" t="s">
        <v>330</v>
      </c>
      <c r="B35" s="40" t="s">
        <v>354</v>
      </c>
    </row>
    <row r="36" spans="1:2" s="30" customFormat="1" ht="15.75" thickBot="1" x14ac:dyDescent="0.3">
      <c r="A36" s="40" t="s">
        <v>327</v>
      </c>
      <c r="B36" s="40" t="s">
        <v>355</v>
      </c>
    </row>
    <row r="37" spans="1:2" s="30" customFormat="1" ht="15.75" thickBot="1" x14ac:dyDescent="0.3">
      <c r="A37" s="40" t="s">
        <v>327</v>
      </c>
      <c r="B37" s="40" t="s">
        <v>356</v>
      </c>
    </row>
    <row r="38" spans="1:2" s="30" customFormat="1" ht="30.75" thickBot="1" x14ac:dyDescent="0.3">
      <c r="A38" s="40" t="s">
        <v>327</v>
      </c>
      <c r="B38" s="40" t="s">
        <v>357</v>
      </c>
    </row>
    <row r="39" spans="1:2" s="30" customFormat="1" ht="15.75" thickBot="1" x14ac:dyDescent="0.3">
      <c r="A39" s="40" t="s">
        <v>327</v>
      </c>
      <c r="B39" s="40" t="s">
        <v>358</v>
      </c>
    </row>
    <row r="40" spans="1:2" ht="15.75" thickBot="1" x14ac:dyDescent="0.3">
      <c r="A40" s="43"/>
      <c r="B40" s="43"/>
    </row>
    <row r="41" spans="1:2" ht="14.45" customHeight="1" thickBot="1" x14ac:dyDescent="0.3">
      <c r="A41" s="315" t="s">
        <v>359</v>
      </c>
      <c r="B41" s="315"/>
    </row>
    <row r="42" spans="1:2" s="31" customFormat="1" ht="45.75" thickBot="1" x14ac:dyDescent="0.3">
      <c r="A42" s="44" t="s">
        <v>360</v>
      </c>
      <c r="B42" s="41" t="s">
        <v>361</v>
      </c>
    </row>
    <row r="43" spans="1:2" s="30" customFormat="1" ht="90.75" thickBot="1" x14ac:dyDescent="0.3">
      <c r="A43" s="44"/>
      <c r="B43" s="41" t="s">
        <v>362</v>
      </c>
    </row>
    <row r="44" spans="1:2" s="31" customFormat="1" ht="45.75" thickBot="1" x14ac:dyDescent="0.3">
      <c r="A44" s="44" t="s">
        <v>363</v>
      </c>
      <c r="B44" s="41" t="s">
        <v>364</v>
      </c>
    </row>
    <row r="45" spans="1:2" s="31" customFormat="1" ht="60.75" thickBot="1" x14ac:dyDescent="0.3">
      <c r="A45" s="41" t="s">
        <v>58</v>
      </c>
      <c r="B45" s="41" t="s">
        <v>365</v>
      </c>
    </row>
    <row r="46" spans="1:2" s="30" customFormat="1" ht="15.75" thickBot="1" x14ac:dyDescent="0.3">
      <c r="A46" s="40" t="s">
        <v>58</v>
      </c>
      <c r="B46" s="40" t="s">
        <v>366</v>
      </c>
    </row>
    <row r="47" spans="1:2" s="30" customFormat="1" ht="30.75" thickBot="1" x14ac:dyDescent="0.3">
      <c r="A47" s="40" t="s">
        <v>58</v>
      </c>
      <c r="B47" s="40" t="s">
        <v>367</v>
      </c>
    </row>
    <row r="48" spans="1:2" s="30" customFormat="1" ht="15.75" thickBot="1" x14ac:dyDescent="0.3">
      <c r="A48" s="40" t="s">
        <v>58</v>
      </c>
      <c r="B48" s="40" t="s">
        <v>368</v>
      </c>
    </row>
    <row r="49" spans="1:2" s="30" customFormat="1" ht="30.75" thickBot="1" x14ac:dyDescent="0.3">
      <c r="A49" s="40" t="s">
        <v>58</v>
      </c>
      <c r="B49" s="40" t="s">
        <v>369</v>
      </c>
    </row>
    <row r="50" spans="1:2" s="30" customFormat="1" ht="30.75" thickBot="1" x14ac:dyDescent="0.3">
      <c r="A50" s="40" t="s">
        <v>58</v>
      </c>
      <c r="B50" s="40" t="s">
        <v>370</v>
      </c>
    </row>
    <row r="51" spans="1:2" s="31" customFormat="1" ht="30.75" thickBot="1" x14ac:dyDescent="0.3">
      <c r="A51" s="41" t="s">
        <v>58</v>
      </c>
      <c r="B51" s="41" t="s">
        <v>371</v>
      </c>
    </row>
    <row r="52" spans="1:2" s="31" customFormat="1" ht="60.75" thickBot="1" x14ac:dyDescent="0.3">
      <c r="A52" s="41" t="s">
        <v>58</v>
      </c>
      <c r="B52" s="41" t="s">
        <v>372</v>
      </c>
    </row>
    <row r="53" spans="1:2" s="30" customFormat="1" ht="30.75" thickBot="1" x14ac:dyDescent="0.3">
      <c r="A53" s="40" t="s">
        <v>58</v>
      </c>
      <c r="B53" s="40" t="s">
        <v>373</v>
      </c>
    </row>
    <row r="54" spans="1:2" s="31" customFormat="1" ht="30.75" thickBot="1" x14ac:dyDescent="0.3">
      <c r="A54" s="41" t="s">
        <v>58</v>
      </c>
      <c r="B54" s="41" t="s">
        <v>374</v>
      </c>
    </row>
    <row r="55" spans="1:2" s="31" customFormat="1" ht="30.75" thickBot="1" x14ac:dyDescent="0.3">
      <c r="A55" s="41" t="s">
        <v>58</v>
      </c>
      <c r="B55" s="41" t="s">
        <v>375</v>
      </c>
    </row>
    <row r="56" spans="1:2" s="30" customFormat="1" ht="30.75" thickBot="1" x14ac:dyDescent="0.3">
      <c r="A56" s="40" t="s">
        <v>58</v>
      </c>
      <c r="B56" s="40" t="s">
        <v>376</v>
      </c>
    </row>
    <row r="57" spans="1:2" s="30" customFormat="1" ht="30.75" thickBot="1" x14ac:dyDescent="0.3">
      <c r="A57" s="40" t="s">
        <v>58</v>
      </c>
      <c r="B57" s="40" t="s">
        <v>377</v>
      </c>
    </row>
    <row r="58" spans="1:2" ht="15.75" thickBot="1" x14ac:dyDescent="0.3">
      <c r="A58" s="45"/>
      <c r="B58" s="45"/>
    </row>
    <row r="59" spans="1:2" s="31" customFormat="1" ht="14.45" customHeight="1" thickBot="1" x14ac:dyDescent="0.3">
      <c r="A59" s="315" t="s">
        <v>378</v>
      </c>
      <c r="B59" s="315"/>
    </row>
    <row r="60" spans="1:2" s="31" customFormat="1" ht="15.75" thickBot="1" x14ac:dyDescent="0.3">
      <c r="A60" s="46" t="s">
        <v>379</v>
      </c>
      <c r="B60" s="47" t="s">
        <v>380</v>
      </c>
    </row>
    <row r="61" spans="1:2" s="31" customFormat="1" ht="45.75" thickBot="1" x14ac:dyDescent="0.3">
      <c r="A61" s="48" t="s">
        <v>381</v>
      </c>
      <c r="B61" s="48" t="s">
        <v>382</v>
      </c>
    </row>
    <row r="62" spans="1:2" s="30" customFormat="1" ht="30.75" thickBot="1" x14ac:dyDescent="0.3">
      <c r="A62" s="48" t="s">
        <v>383</v>
      </c>
      <c r="B62" s="48" t="s">
        <v>384</v>
      </c>
    </row>
    <row r="63" spans="1:2" s="31" customFormat="1" ht="45.75" thickBot="1" x14ac:dyDescent="0.3">
      <c r="A63" s="48" t="s">
        <v>385</v>
      </c>
      <c r="B63" s="48" t="s">
        <v>386</v>
      </c>
    </row>
    <row r="64" spans="1:2" s="31" customFormat="1" ht="15.75" thickBot="1" x14ac:dyDescent="0.3">
      <c r="A64" s="49"/>
      <c r="B64" s="50"/>
    </row>
    <row r="65" spans="1:2" s="31" customFormat="1" ht="15.75" thickBot="1" x14ac:dyDescent="0.3">
      <c r="A65" s="46" t="s">
        <v>387</v>
      </c>
      <c r="B65" s="47" t="s">
        <v>380</v>
      </c>
    </row>
    <row r="66" spans="1:2" s="30" customFormat="1" ht="30.75" thickBot="1" x14ac:dyDescent="0.3">
      <c r="A66" s="48" t="s">
        <v>388</v>
      </c>
      <c r="B66" s="48" t="s">
        <v>389</v>
      </c>
    </row>
    <row r="67" spans="1:2" s="31" customFormat="1" ht="75.75" thickBot="1" x14ac:dyDescent="0.3">
      <c r="A67" s="48" t="s">
        <v>390</v>
      </c>
      <c r="B67" s="48" t="s">
        <v>391</v>
      </c>
    </row>
    <row r="68" spans="1:2" s="31" customFormat="1" ht="15.75" thickBot="1" x14ac:dyDescent="0.3">
      <c r="A68" s="49"/>
      <c r="B68" s="50"/>
    </row>
    <row r="69" spans="1:2" s="31" customFormat="1" ht="15.75" thickBot="1" x14ac:dyDescent="0.3">
      <c r="A69" s="46" t="s">
        <v>392</v>
      </c>
      <c r="B69" s="47" t="s">
        <v>380</v>
      </c>
    </row>
    <row r="70" spans="1:2" s="31" customFormat="1" ht="30.75" thickBot="1" x14ac:dyDescent="0.3">
      <c r="A70" s="48" t="s">
        <v>393</v>
      </c>
      <c r="B70" s="48" t="s">
        <v>394</v>
      </c>
    </row>
    <row r="71" spans="1:2" s="30" customFormat="1" ht="60.75" thickBot="1" x14ac:dyDescent="0.3">
      <c r="A71" s="48" t="s">
        <v>395</v>
      </c>
      <c r="B71" s="48" t="s">
        <v>396</v>
      </c>
    </row>
    <row r="72" spans="1:2" s="31" customFormat="1" ht="45.75" thickBot="1" x14ac:dyDescent="0.3">
      <c r="A72" s="48" t="s">
        <v>397</v>
      </c>
      <c r="B72" s="48" t="s">
        <v>391</v>
      </c>
    </row>
    <row r="73" spans="1:2" s="31" customFormat="1" ht="15.75" thickBot="1" x14ac:dyDescent="0.3">
      <c r="A73" s="49"/>
      <c r="B73" s="50"/>
    </row>
    <row r="74" spans="1:2" s="30" customFormat="1" ht="15.75" thickBot="1" x14ac:dyDescent="0.3">
      <c r="A74" s="46" t="s">
        <v>398</v>
      </c>
      <c r="B74" s="47" t="s">
        <v>380</v>
      </c>
    </row>
    <row r="75" spans="1:2" s="31" customFormat="1" ht="45.75" thickBot="1" x14ac:dyDescent="0.3">
      <c r="A75" s="48" t="s">
        <v>399</v>
      </c>
      <c r="B75" s="48" t="s">
        <v>400</v>
      </c>
    </row>
    <row r="76" spans="1:2" s="31" customFormat="1" ht="15.75" thickBot="1" x14ac:dyDescent="0.3">
      <c r="A76" s="49"/>
      <c r="B76" s="50"/>
    </row>
    <row r="77" spans="1:2" s="31" customFormat="1" ht="15.75" thickBot="1" x14ac:dyDescent="0.3">
      <c r="A77" s="46" t="s">
        <v>401</v>
      </c>
      <c r="B77" s="47" t="s">
        <v>380</v>
      </c>
    </row>
    <row r="78" spans="1:2" s="30" customFormat="1" ht="30.75" thickBot="1" x14ac:dyDescent="0.3">
      <c r="A78" s="48" t="s">
        <v>402</v>
      </c>
      <c r="B78" s="48" t="s">
        <v>391</v>
      </c>
    </row>
    <row r="79" spans="1:2" s="30" customFormat="1" ht="45.75" thickBot="1" x14ac:dyDescent="0.3">
      <c r="A79" s="48" t="s">
        <v>403</v>
      </c>
      <c r="B79" s="48" t="s">
        <v>391</v>
      </c>
    </row>
    <row r="80" spans="1:2" s="31" customFormat="1" ht="15.75" thickBot="1" x14ac:dyDescent="0.3">
      <c r="A80" s="49"/>
      <c r="B80" s="50"/>
    </row>
    <row r="81" spans="1:2" s="31" customFormat="1" ht="15.75" thickBot="1" x14ac:dyDescent="0.3">
      <c r="A81" s="46" t="s">
        <v>404</v>
      </c>
      <c r="B81" s="47" t="s">
        <v>380</v>
      </c>
    </row>
    <row r="82" spans="1:2" s="30" customFormat="1" ht="30.75" thickBot="1" x14ac:dyDescent="0.3">
      <c r="A82" s="47" t="s">
        <v>405</v>
      </c>
      <c r="B82" s="47" t="s">
        <v>406</v>
      </c>
    </row>
    <row r="83" spans="1:2" s="31" customFormat="1" ht="45.75" thickBot="1" x14ac:dyDescent="0.3">
      <c r="A83" s="48" t="s">
        <v>407</v>
      </c>
      <c r="B83" s="48" t="s">
        <v>330</v>
      </c>
    </row>
    <row r="84" spans="1:2" s="31" customFormat="1" ht="15.75" thickBot="1" x14ac:dyDescent="0.3">
      <c r="A84" s="49"/>
      <c r="B84" s="50"/>
    </row>
    <row r="85" spans="1:2" s="31" customFormat="1" ht="15.75" thickBot="1" x14ac:dyDescent="0.3">
      <c r="A85" s="46" t="s">
        <v>408</v>
      </c>
      <c r="B85" s="47" t="s">
        <v>380</v>
      </c>
    </row>
    <row r="86" spans="1:2" s="31" customFormat="1" ht="30.75" thickBot="1" x14ac:dyDescent="0.3">
      <c r="A86" s="48" t="s">
        <v>409</v>
      </c>
      <c r="B86" s="48" t="s">
        <v>406</v>
      </c>
    </row>
    <row r="87" spans="1:2" s="31" customFormat="1" ht="75.75" thickBot="1" x14ac:dyDescent="0.3">
      <c r="A87" s="48" t="s">
        <v>410</v>
      </c>
      <c r="B87" s="48" t="s">
        <v>330</v>
      </c>
    </row>
    <row r="88" spans="1:2" s="31" customFormat="1" x14ac:dyDescent="0.25">
      <c r="A88" s="33"/>
      <c r="B88" s="33"/>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88"/>
  <sheetViews>
    <sheetView showGridLines="0" zoomScaleNormal="100" zoomScalePageLayoutView="85" workbookViewId="0">
      <selection activeCell="T32" sqref="T32"/>
    </sheetView>
  </sheetViews>
  <sheetFormatPr defaultColWidth="8.5703125" defaultRowHeight="15" x14ac:dyDescent="0.25"/>
  <cols>
    <col min="1" max="1" width="38.42578125" style="28" customWidth="1"/>
    <col min="2" max="2" width="78.5703125" style="28" customWidth="1"/>
    <col min="3" max="16384" width="8.5703125" style="28"/>
  </cols>
  <sheetData>
    <row r="1" spans="1:2" s="27" customFormat="1" ht="30.75" x14ac:dyDescent="0.25">
      <c r="A1" s="32" t="s">
        <v>316</v>
      </c>
      <c r="B1" s="26"/>
    </row>
    <row r="2" spans="1:2" s="27" customFormat="1" ht="30.75" x14ac:dyDescent="0.25">
      <c r="A2" s="32"/>
      <c r="B2" s="26"/>
    </row>
    <row r="3" spans="1:2" s="27" customFormat="1" ht="24" thickBot="1" x14ac:dyDescent="0.3">
      <c r="A3" s="317" t="s">
        <v>411</v>
      </c>
      <c r="B3" s="317"/>
    </row>
    <row r="4" spans="1:2" ht="15.75" thickBot="1" x14ac:dyDescent="0.3">
      <c r="A4" s="34" t="s">
        <v>318</v>
      </c>
      <c r="B4" s="35" t="s">
        <v>319</v>
      </c>
    </row>
    <row r="5" spans="1:2" ht="30.75" thickBot="1" x14ac:dyDescent="0.3">
      <c r="A5" s="36" t="s">
        <v>320</v>
      </c>
      <c r="B5" s="35" t="s">
        <v>412</v>
      </c>
    </row>
    <row r="6" spans="1:2" ht="15.75" thickBot="1" x14ac:dyDescent="0.3">
      <c r="A6" s="36" t="s">
        <v>321</v>
      </c>
      <c r="B6" s="37">
        <v>43738</v>
      </c>
    </row>
    <row r="7" spans="1:2" ht="15.75" thickBot="1" x14ac:dyDescent="0.3">
      <c r="A7" s="34" t="s">
        <v>322</v>
      </c>
      <c r="B7" s="35" t="s">
        <v>323</v>
      </c>
    </row>
    <row r="8" spans="1:2" ht="15.75" thickBot="1" x14ac:dyDescent="0.3">
      <c r="A8" s="38"/>
      <c r="B8" s="38"/>
    </row>
    <row r="9" spans="1:2" s="29" customFormat="1" ht="15.75" thickBot="1" x14ac:dyDescent="0.3">
      <c r="A9" s="315" t="s">
        <v>324</v>
      </c>
      <c r="B9" s="315"/>
    </row>
    <row r="10" spans="1:2" s="30" customFormat="1" ht="15.75" thickBot="1" x14ac:dyDescent="0.3">
      <c r="A10" s="39" t="s">
        <v>325</v>
      </c>
      <c r="B10" s="40" t="s">
        <v>326</v>
      </c>
    </row>
    <row r="11" spans="1:2" s="30" customFormat="1" ht="15.75" thickBot="1" x14ac:dyDescent="0.3">
      <c r="A11" s="40" t="s">
        <v>327</v>
      </c>
      <c r="B11" s="40" t="s">
        <v>328</v>
      </c>
    </row>
    <row r="12" spans="1:2" s="30" customFormat="1" ht="15.75" thickBot="1" x14ac:dyDescent="0.3">
      <c r="A12" s="40" t="s">
        <v>327</v>
      </c>
      <c r="B12" s="40" t="s">
        <v>329</v>
      </c>
    </row>
    <row r="13" spans="1:2" s="30" customFormat="1" ht="15.75" thickBot="1" x14ac:dyDescent="0.3">
      <c r="A13" s="40" t="s">
        <v>330</v>
      </c>
      <c r="B13" s="40" t="s">
        <v>331</v>
      </c>
    </row>
    <row r="14" spans="1:2" s="30" customFormat="1" ht="45.75" thickBot="1" x14ac:dyDescent="0.3">
      <c r="A14" s="40" t="s">
        <v>327</v>
      </c>
      <c r="B14" s="40" t="s">
        <v>332</v>
      </c>
    </row>
    <row r="15" spans="1:2" s="30" customFormat="1" ht="15.75" thickBot="1" x14ac:dyDescent="0.3">
      <c r="A15" s="40" t="s">
        <v>327</v>
      </c>
      <c r="B15" s="40" t="s">
        <v>333</v>
      </c>
    </row>
    <row r="16" spans="1:2" s="30" customFormat="1" ht="15.75" thickBot="1" x14ac:dyDescent="0.3">
      <c r="A16" s="39" t="s">
        <v>334</v>
      </c>
      <c r="B16" s="40" t="s">
        <v>326</v>
      </c>
    </row>
    <row r="17" spans="1:2" s="30" customFormat="1" ht="15.75" thickBot="1" x14ac:dyDescent="0.3">
      <c r="A17" s="40" t="s">
        <v>327</v>
      </c>
      <c r="B17" s="40" t="s">
        <v>335</v>
      </c>
    </row>
    <row r="18" spans="1:2" s="30" customFormat="1" ht="15.75" thickBot="1" x14ac:dyDescent="0.3">
      <c r="A18" s="40" t="s">
        <v>330</v>
      </c>
      <c r="B18" s="40" t="s">
        <v>336</v>
      </c>
    </row>
    <row r="19" spans="1:2" s="30" customFormat="1" ht="15.75" thickBot="1" x14ac:dyDescent="0.3">
      <c r="A19" s="40" t="s">
        <v>327</v>
      </c>
      <c r="B19" s="40" t="s">
        <v>337</v>
      </c>
    </row>
    <row r="20" spans="1:2" s="30" customFormat="1" ht="60.75" thickBot="1" x14ac:dyDescent="0.3">
      <c r="A20" s="40" t="s">
        <v>327</v>
      </c>
      <c r="B20" s="40" t="s">
        <v>338</v>
      </c>
    </row>
    <row r="21" spans="1:2" s="30" customFormat="1" ht="15.75" thickBot="1" x14ac:dyDescent="0.3">
      <c r="A21" s="40" t="s">
        <v>327</v>
      </c>
      <c r="B21" s="40" t="s">
        <v>339</v>
      </c>
    </row>
    <row r="22" spans="1:2" s="30" customFormat="1" ht="15.75" thickBot="1" x14ac:dyDescent="0.3">
      <c r="A22" s="39" t="s">
        <v>340</v>
      </c>
      <c r="B22" s="40" t="s">
        <v>341</v>
      </c>
    </row>
    <row r="23" spans="1:2" s="30" customFormat="1" ht="15.75" thickBot="1" x14ac:dyDescent="0.3">
      <c r="A23" s="40" t="s">
        <v>327</v>
      </c>
      <c r="B23" s="40" t="s">
        <v>342</v>
      </c>
    </row>
    <row r="24" spans="1:2" s="30" customFormat="1" ht="15.75" thickBot="1" x14ac:dyDescent="0.3">
      <c r="A24" s="40" t="s">
        <v>327</v>
      </c>
      <c r="B24" s="40" t="s">
        <v>343</v>
      </c>
    </row>
    <row r="25" spans="1:2" s="30" customFormat="1" ht="15.75" thickBot="1" x14ac:dyDescent="0.3">
      <c r="A25" s="40" t="s">
        <v>327</v>
      </c>
      <c r="B25" s="40" t="s">
        <v>344</v>
      </c>
    </row>
    <row r="26" spans="1:2" s="30" customFormat="1" ht="15.75" thickBot="1" x14ac:dyDescent="0.3">
      <c r="A26" s="40" t="s">
        <v>327</v>
      </c>
      <c r="B26" s="40" t="s">
        <v>345</v>
      </c>
    </row>
    <row r="27" spans="1:2" s="31" customFormat="1" ht="30.75" thickBot="1" x14ac:dyDescent="0.3">
      <c r="A27" s="41" t="s">
        <v>327</v>
      </c>
      <c r="B27" s="41" t="s">
        <v>346</v>
      </c>
    </row>
    <row r="28" spans="1:2" s="30" customFormat="1" ht="15.75" thickBot="1" x14ac:dyDescent="0.3">
      <c r="A28" s="39" t="s">
        <v>347</v>
      </c>
      <c r="B28" s="40" t="s">
        <v>341</v>
      </c>
    </row>
    <row r="29" spans="1:2" s="31" customFormat="1" ht="30.75" thickBot="1" x14ac:dyDescent="0.3">
      <c r="A29" s="41" t="s">
        <v>327</v>
      </c>
      <c r="B29" s="41" t="s">
        <v>348</v>
      </c>
    </row>
    <row r="30" spans="1:2" s="31" customFormat="1" ht="30.75" thickBot="1" x14ac:dyDescent="0.3">
      <c r="A30" s="41" t="s">
        <v>327</v>
      </c>
      <c r="B30" s="41" t="s">
        <v>349</v>
      </c>
    </row>
    <row r="31" spans="1:2" s="30" customFormat="1" ht="30.75" thickBot="1" x14ac:dyDescent="0.3">
      <c r="A31" s="40" t="s">
        <v>327</v>
      </c>
      <c r="B31" s="40" t="s">
        <v>350</v>
      </c>
    </row>
    <row r="32" spans="1:2" s="31" customFormat="1" ht="30.75" thickBot="1" x14ac:dyDescent="0.3">
      <c r="A32" s="41" t="s">
        <v>327</v>
      </c>
      <c r="B32" s="41" t="s">
        <v>351</v>
      </c>
    </row>
    <row r="33" spans="1:2" s="30" customFormat="1" ht="15.75" thickBot="1" x14ac:dyDescent="0.3">
      <c r="A33" s="40" t="s">
        <v>327</v>
      </c>
      <c r="B33" s="40" t="s">
        <v>352</v>
      </c>
    </row>
    <row r="34" spans="1:2" s="30" customFormat="1" ht="15.75" thickBot="1" x14ac:dyDescent="0.3">
      <c r="A34" s="39" t="s">
        <v>353</v>
      </c>
      <c r="B34" s="40" t="s">
        <v>326</v>
      </c>
    </row>
    <row r="35" spans="1:2" s="30" customFormat="1" ht="15.75" thickBot="1" x14ac:dyDescent="0.3">
      <c r="A35" s="40" t="s">
        <v>330</v>
      </c>
      <c r="B35" s="40" t="s">
        <v>354</v>
      </c>
    </row>
    <row r="36" spans="1:2" s="30" customFormat="1" ht="15.75" thickBot="1" x14ac:dyDescent="0.3">
      <c r="A36" s="40" t="s">
        <v>327</v>
      </c>
      <c r="B36" s="40" t="s">
        <v>355</v>
      </c>
    </row>
    <row r="37" spans="1:2" s="30" customFormat="1" ht="15.75" thickBot="1" x14ac:dyDescent="0.3">
      <c r="A37" s="40" t="s">
        <v>327</v>
      </c>
      <c r="B37" s="40" t="s">
        <v>356</v>
      </c>
    </row>
    <row r="38" spans="1:2" s="30" customFormat="1" ht="30.75" thickBot="1" x14ac:dyDescent="0.3">
      <c r="A38" s="40" t="s">
        <v>327</v>
      </c>
      <c r="B38" s="40" t="s">
        <v>357</v>
      </c>
    </row>
    <row r="39" spans="1:2" s="30" customFormat="1" ht="15.75" thickBot="1" x14ac:dyDescent="0.3">
      <c r="A39" s="40" t="s">
        <v>327</v>
      </c>
      <c r="B39" s="40" t="s">
        <v>358</v>
      </c>
    </row>
    <row r="40" spans="1:2" ht="15.75" thickBot="1" x14ac:dyDescent="0.3">
      <c r="A40" s="43"/>
      <c r="B40" s="43"/>
    </row>
    <row r="41" spans="1:2" ht="14.45" customHeight="1" thickBot="1" x14ac:dyDescent="0.3">
      <c r="A41" s="315" t="s">
        <v>359</v>
      </c>
      <c r="B41" s="315"/>
    </row>
    <row r="42" spans="1:2" s="31" customFormat="1" ht="45.75" thickBot="1" x14ac:dyDescent="0.3">
      <c r="A42" s="44" t="s">
        <v>360</v>
      </c>
      <c r="B42" s="41" t="s">
        <v>361</v>
      </c>
    </row>
    <row r="43" spans="1:2" s="30" customFormat="1" ht="90.75" thickBot="1" x14ac:dyDescent="0.3">
      <c r="A43" s="44"/>
      <c r="B43" s="41" t="s">
        <v>362</v>
      </c>
    </row>
    <row r="44" spans="1:2" s="31" customFormat="1" ht="45.75" thickBot="1" x14ac:dyDescent="0.3">
      <c r="A44" s="44" t="s">
        <v>363</v>
      </c>
      <c r="B44" s="41" t="s">
        <v>364</v>
      </c>
    </row>
    <row r="45" spans="1:2" s="31" customFormat="1" ht="60.75" thickBot="1" x14ac:dyDescent="0.3">
      <c r="A45" s="41" t="s">
        <v>58</v>
      </c>
      <c r="B45" s="41" t="s">
        <v>365</v>
      </c>
    </row>
    <row r="46" spans="1:2" s="30" customFormat="1" ht="15.75" thickBot="1" x14ac:dyDescent="0.3">
      <c r="A46" s="40" t="s">
        <v>58</v>
      </c>
      <c r="B46" s="40" t="s">
        <v>366</v>
      </c>
    </row>
    <row r="47" spans="1:2" s="30" customFormat="1" ht="30.75" thickBot="1" x14ac:dyDescent="0.3">
      <c r="A47" s="40" t="s">
        <v>58</v>
      </c>
      <c r="B47" s="40" t="s">
        <v>367</v>
      </c>
    </row>
    <row r="48" spans="1:2" s="30" customFormat="1" ht="15.75" thickBot="1" x14ac:dyDescent="0.3">
      <c r="A48" s="40" t="s">
        <v>58</v>
      </c>
      <c r="B48" s="40" t="s">
        <v>368</v>
      </c>
    </row>
    <row r="49" spans="1:2" s="30" customFormat="1" ht="30.75" thickBot="1" x14ac:dyDescent="0.3">
      <c r="A49" s="40" t="s">
        <v>58</v>
      </c>
      <c r="B49" s="40" t="s">
        <v>369</v>
      </c>
    </row>
    <row r="50" spans="1:2" s="30" customFormat="1" ht="30.75" thickBot="1" x14ac:dyDescent="0.3">
      <c r="A50" s="40" t="s">
        <v>58</v>
      </c>
      <c r="B50" s="40" t="s">
        <v>370</v>
      </c>
    </row>
    <row r="51" spans="1:2" s="31" customFormat="1" ht="30.75" thickBot="1" x14ac:dyDescent="0.3">
      <c r="A51" s="41" t="s">
        <v>58</v>
      </c>
      <c r="B51" s="41" t="s">
        <v>371</v>
      </c>
    </row>
    <row r="52" spans="1:2" s="31" customFormat="1" ht="60.75" thickBot="1" x14ac:dyDescent="0.3">
      <c r="A52" s="41" t="s">
        <v>58</v>
      </c>
      <c r="B52" s="41" t="s">
        <v>372</v>
      </c>
    </row>
    <row r="53" spans="1:2" s="30" customFormat="1" ht="30.75" thickBot="1" x14ac:dyDescent="0.3">
      <c r="A53" s="40" t="s">
        <v>58</v>
      </c>
      <c r="B53" s="40" t="s">
        <v>373</v>
      </c>
    </row>
    <row r="54" spans="1:2" s="31" customFormat="1" ht="30.75" thickBot="1" x14ac:dyDescent="0.3">
      <c r="A54" s="41" t="s">
        <v>58</v>
      </c>
      <c r="B54" s="41" t="s">
        <v>374</v>
      </c>
    </row>
    <row r="55" spans="1:2" s="31" customFormat="1" ht="30.75" thickBot="1" x14ac:dyDescent="0.3">
      <c r="A55" s="41" t="s">
        <v>58</v>
      </c>
      <c r="B55" s="41" t="s">
        <v>375</v>
      </c>
    </row>
    <row r="56" spans="1:2" s="30" customFormat="1" ht="30.75" thickBot="1" x14ac:dyDescent="0.3">
      <c r="A56" s="40" t="s">
        <v>58</v>
      </c>
      <c r="B56" s="40" t="s">
        <v>376</v>
      </c>
    </row>
    <row r="57" spans="1:2" s="30" customFormat="1" ht="30.75" thickBot="1" x14ac:dyDescent="0.3">
      <c r="A57" s="40" t="s">
        <v>58</v>
      </c>
      <c r="B57" s="40" t="s">
        <v>377</v>
      </c>
    </row>
    <row r="58" spans="1:2" ht="15.75" thickBot="1" x14ac:dyDescent="0.3">
      <c r="A58" s="45"/>
      <c r="B58" s="45"/>
    </row>
    <row r="59" spans="1:2" s="31" customFormat="1" ht="14.45" customHeight="1" thickBot="1" x14ac:dyDescent="0.3">
      <c r="A59" s="315" t="s">
        <v>378</v>
      </c>
      <c r="B59" s="315"/>
    </row>
    <row r="60" spans="1:2" s="31" customFormat="1" ht="15.75" thickBot="1" x14ac:dyDescent="0.3">
      <c r="A60" s="46" t="s">
        <v>379</v>
      </c>
      <c r="B60" s="47" t="s">
        <v>380</v>
      </c>
    </row>
    <row r="61" spans="1:2" s="31" customFormat="1" ht="45.75" thickBot="1" x14ac:dyDescent="0.3">
      <c r="A61" s="48" t="s">
        <v>381</v>
      </c>
      <c r="B61" s="48" t="s">
        <v>413</v>
      </c>
    </row>
    <row r="62" spans="1:2" s="30" customFormat="1" ht="30.75" thickBot="1" x14ac:dyDescent="0.3">
      <c r="A62" s="48" t="s">
        <v>383</v>
      </c>
      <c r="B62" s="48" t="s">
        <v>384</v>
      </c>
    </row>
    <row r="63" spans="1:2" s="31" customFormat="1" ht="45.75" thickBot="1" x14ac:dyDescent="0.3">
      <c r="A63" s="48" t="s">
        <v>385</v>
      </c>
      <c r="B63" s="48" t="s">
        <v>391</v>
      </c>
    </row>
    <row r="64" spans="1:2" s="31" customFormat="1" ht="15.75" thickBot="1" x14ac:dyDescent="0.3">
      <c r="A64" s="50"/>
      <c r="B64" s="50"/>
    </row>
    <row r="65" spans="1:2" s="31" customFormat="1" ht="15.75" thickBot="1" x14ac:dyDescent="0.3">
      <c r="A65" s="46" t="s">
        <v>387</v>
      </c>
      <c r="B65" s="47" t="s">
        <v>380</v>
      </c>
    </row>
    <row r="66" spans="1:2" s="30" customFormat="1" ht="30.75" thickBot="1" x14ac:dyDescent="0.3">
      <c r="A66" s="48" t="s">
        <v>388</v>
      </c>
      <c r="B66" s="48" t="s">
        <v>389</v>
      </c>
    </row>
    <row r="67" spans="1:2" s="31" customFormat="1" ht="75.75" thickBot="1" x14ac:dyDescent="0.3">
      <c r="A67" s="48" t="s">
        <v>390</v>
      </c>
      <c r="B67" s="48" t="s">
        <v>391</v>
      </c>
    </row>
    <row r="68" spans="1:2" s="31" customFormat="1" ht="15.75" thickBot="1" x14ac:dyDescent="0.3">
      <c r="A68" s="50"/>
      <c r="B68" s="50"/>
    </row>
    <row r="69" spans="1:2" s="31" customFormat="1" ht="15.75" thickBot="1" x14ac:dyDescent="0.3">
      <c r="A69" s="46" t="s">
        <v>392</v>
      </c>
      <c r="B69" s="47" t="s">
        <v>380</v>
      </c>
    </row>
    <row r="70" spans="1:2" s="31" customFormat="1" ht="30.75" thickBot="1" x14ac:dyDescent="0.3">
      <c r="A70" s="48" t="s">
        <v>393</v>
      </c>
      <c r="B70" s="48" t="s">
        <v>414</v>
      </c>
    </row>
    <row r="71" spans="1:2" s="30" customFormat="1" ht="60.75" thickBot="1" x14ac:dyDescent="0.3">
      <c r="A71" s="48" t="s">
        <v>395</v>
      </c>
      <c r="B71" s="48" t="s">
        <v>396</v>
      </c>
    </row>
    <row r="72" spans="1:2" s="31" customFormat="1" ht="45.75" thickBot="1" x14ac:dyDescent="0.3">
      <c r="A72" s="48" t="s">
        <v>397</v>
      </c>
      <c r="B72" s="48" t="s">
        <v>391</v>
      </c>
    </row>
    <row r="73" spans="1:2" s="31" customFormat="1" ht="15.75" thickBot="1" x14ac:dyDescent="0.3">
      <c r="A73" s="50"/>
      <c r="B73" s="50"/>
    </row>
    <row r="74" spans="1:2" s="30" customFormat="1" ht="15.75" thickBot="1" x14ac:dyDescent="0.3">
      <c r="A74" s="46" t="s">
        <v>398</v>
      </c>
      <c r="B74" s="47" t="s">
        <v>380</v>
      </c>
    </row>
    <row r="75" spans="1:2" s="31" customFormat="1" ht="45.75" thickBot="1" x14ac:dyDescent="0.3">
      <c r="A75" s="48" t="s">
        <v>399</v>
      </c>
      <c r="B75" s="48" t="s">
        <v>400</v>
      </c>
    </row>
    <row r="76" spans="1:2" s="31" customFormat="1" ht="15.75" thickBot="1" x14ac:dyDescent="0.3">
      <c r="A76" s="50"/>
      <c r="B76" s="50"/>
    </row>
    <row r="77" spans="1:2" s="31" customFormat="1" ht="15.75" thickBot="1" x14ac:dyDescent="0.3">
      <c r="A77" s="46" t="s">
        <v>401</v>
      </c>
      <c r="B77" s="47" t="s">
        <v>380</v>
      </c>
    </row>
    <row r="78" spans="1:2" s="30" customFormat="1" ht="30.75" thickBot="1" x14ac:dyDescent="0.3">
      <c r="A78" s="48" t="s">
        <v>402</v>
      </c>
      <c r="B78" s="48" t="s">
        <v>391</v>
      </c>
    </row>
    <row r="79" spans="1:2" s="30" customFormat="1" ht="45.75" thickBot="1" x14ac:dyDescent="0.3">
      <c r="A79" s="48" t="s">
        <v>403</v>
      </c>
      <c r="B79" s="48" t="s">
        <v>391</v>
      </c>
    </row>
    <row r="80" spans="1:2" s="31" customFormat="1" ht="15.75" thickBot="1" x14ac:dyDescent="0.3">
      <c r="A80" s="50"/>
      <c r="B80" s="50"/>
    </row>
    <row r="81" spans="1:2" s="31" customFormat="1" ht="15.75" thickBot="1" x14ac:dyDescent="0.3">
      <c r="A81" s="46" t="s">
        <v>404</v>
      </c>
      <c r="B81" s="47" t="s">
        <v>380</v>
      </c>
    </row>
    <row r="82" spans="1:2" s="30" customFormat="1" ht="30.75" thickBot="1" x14ac:dyDescent="0.3">
      <c r="A82" s="47" t="s">
        <v>405</v>
      </c>
      <c r="B82" s="47" t="s">
        <v>406</v>
      </c>
    </row>
    <row r="83" spans="1:2" s="31" customFormat="1" ht="45.75" thickBot="1" x14ac:dyDescent="0.3">
      <c r="A83" s="48" t="s">
        <v>407</v>
      </c>
      <c r="B83" s="48" t="s">
        <v>330</v>
      </c>
    </row>
    <row r="84" spans="1:2" s="31" customFormat="1" ht="15.75" thickBot="1" x14ac:dyDescent="0.3">
      <c r="A84" s="50"/>
      <c r="B84" s="50"/>
    </row>
    <row r="85" spans="1:2" s="31" customFormat="1" ht="15.75" thickBot="1" x14ac:dyDescent="0.3">
      <c r="A85" s="46" t="s">
        <v>408</v>
      </c>
      <c r="B85" s="47" t="s">
        <v>380</v>
      </c>
    </row>
    <row r="86" spans="1:2" s="31" customFormat="1" ht="30.75" thickBot="1" x14ac:dyDescent="0.3">
      <c r="A86" s="48" t="s">
        <v>409</v>
      </c>
      <c r="B86" s="48" t="s">
        <v>406</v>
      </c>
    </row>
    <row r="87" spans="1:2" s="31" customFormat="1" ht="75.75" thickBot="1" x14ac:dyDescent="0.3">
      <c r="A87" s="48" t="s">
        <v>410</v>
      </c>
      <c r="B87" s="48" t="s">
        <v>330</v>
      </c>
    </row>
    <row r="88" spans="1:2" s="31" customFormat="1" x14ac:dyDescent="0.25">
      <c r="A88" s="33"/>
      <c r="B88" s="33"/>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activeCell="T32" sqref="T32"/>
    </sheetView>
  </sheetViews>
  <sheetFormatPr defaultColWidth="8.85546875" defaultRowHeight="15" x14ac:dyDescent="0.25"/>
  <cols>
    <col min="1" max="1" width="39" style="28" customWidth="1"/>
    <col min="2" max="3" width="16.85546875" style="28" customWidth="1"/>
    <col min="4" max="16384" width="8.85546875" style="28"/>
  </cols>
  <sheetData>
    <row r="1" spans="1:5" ht="20.45" customHeight="1" x14ac:dyDescent="0.25">
      <c r="A1" s="243" t="s">
        <v>8</v>
      </c>
      <c r="B1" s="244"/>
      <c r="C1" s="226"/>
    </row>
    <row r="2" spans="1:5" ht="15" customHeight="1" x14ac:dyDescent="0.25">
      <c r="A2" s="65" t="s">
        <v>9</v>
      </c>
      <c r="B2" s="78" t="s">
        <v>10</v>
      </c>
      <c r="C2" s="227" t="s">
        <v>11</v>
      </c>
    </row>
    <row r="3" spans="1:5" x14ac:dyDescent="0.25">
      <c r="A3" s="65" t="s">
        <v>3</v>
      </c>
      <c r="B3" s="105">
        <v>0.67144900662251661</v>
      </c>
      <c r="C3" s="105">
        <v>0.66954604669806594</v>
      </c>
    </row>
    <row r="4" spans="1:5" x14ac:dyDescent="0.25">
      <c r="A4" s="65" t="s">
        <v>4</v>
      </c>
      <c r="B4" s="105">
        <v>9.0193377483443707E-2</v>
      </c>
      <c r="C4" s="105">
        <v>8.5359254434312054E-2</v>
      </c>
    </row>
    <row r="5" spans="1:5" x14ac:dyDescent="0.25">
      <c r="A5" s="65" t="s">
        <v>5</v>
      </c>
      <c r="B5" s="105">
        <v>7.7637086092715232E-2</v>
      </c>
      <c r="C5" s="105">
        <v>7.9807595951498139E-2</v>
      </c>
    </row>
    <row r="6" spans="1:5" x14ac:dyDescent="0.25">
      <c r="A6" s="65" t="s">
        <v>6</v>
      </c>
      <c r="B6" s="105">
        <v>0.16072052980132451</v>
      </c>
      <c r="C6" s="105">
        <v>0.16528710291612386</v>
      </c>
    </row>
    <row r="13" spans="1:5" x14ac:dyDescent="0.25">
      <c r="B13" s="97"/>
      <c r="C13" s="97"/>
      <c r="D13" s="97"/>
      <c r="E13" s="97"/>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88"/>
  <sheetViews>
    <sheetView showGridLines="0" tabSelected="1" zoomScaleNormal="100" workbookViewId="0">
      <selection activeCell="T32" sqref="T32"/>
    </sheetView>
  </sheetViews>
  <sheetFormatPr defaultColWidth="8.5703125" defaultRowHeight="15" x14ac:dyDescent="0.25"/>
  <cols>
    <col min="1" max="1" width="38.42578125" style="28" customWidth="1"/>
    <col min="2" max="2" width="78.5703125" style="28" customWidth="1"/>
    <col min="3" max="16384" width="8.5703125" style="28"/>
  </cols>
  <sheetData>
    <row r="1" spans="1:2" s="27" customFormat="1" ht="30.75" x14ac:dyDescent="0.25">
      <c r="A1" s="32" t="s">
        <v>316</v>
      </c>
      <c r="B1" s="26"/>
    </row>
    <row r="2" spans="1:2" s="27" customFormat="1" ht="30.75" x14ac:dyDescent="0.25">
      <c r="A2" s="32"/>
      <c r="B2" s="26"/>
    </row>
    <row r="3" spans="1:2" s="27" customFormat="1" ht="24" thickBot="1" x14ac:dyDescent="0.3">
      <c r="A3" s="317" t="s">
        <v>415</v>
      </c>
      <c r="B3" s="317"/>
    </row>
    <row r="4" spans="1:2" ht="15.75" thickBot="1" x14ac:dyDescent="0.3">
      <c r="A4" s="34" t="s">
        <v>318</v>
      </c>
      <c r="B4" s="35" t="s">
        <v>319</v>
      </c>
    </row>
    <row r="5" spans="1:2" ht="15.75" thickBot="1" x14ac:dyDescent="0.3">
      <c r="A5" s="36" t="s">
        <v>320</v>
      </c>
      <c r="B5" s="35" t="s">
        <v>416</v>
      </c>
    </row>
    <row r="6" spans="1:2" ht="15.75" thickBot="1" x14ac:dyDescent="0.3">
      <c r="A6" s="36" t="s">
        <v>321</v>
      </c>
      <c r="B6" s="37">
        <v>43738</v>
      </c>
    </row>
    <row r="7" spans="1:2" ht="15.75" thickBot="1" x14ac:dyDescent="0.3">
      <c r="A7" s="34" t="s">
        <v>322</v>
      </c>
      <c r="B7" s="35" t="s">
        <v>323</v>
      </c>
    </row>
    <row r="8" spans="1:2" ht="15.75" thickBot="1" x14ac:dyDescent="0.3">
      <c r="A8" s="38"/>
      <c r="B8" s="38"/>
    </row>
    <row r="9" spans="1:2" s="29" customFormat="1" ht="15.75" thickBot="1" x14ac:dyDescent="0.3">
      <c r="A9" s="315" t="s">
        <v>324</v>
      </c>
      <c r="B9" s="315"/>
    </row>
    <row r="10" spans="1:2" s="30" customFormat="1" ht="15.75" thickBot="1" x14ac:dyDescent="0.3">
      <c r="A10" s="39" t="s">
        <v>325</v>
      </c>
      <c r="B10" s="40" t="s">
        <v>341</v>
      </c>
    </row>
    <row r="11" spans="1:2" s="30" customFormat="1" ht="15.75" thickBot="1" x14ac:dyDescent="0.3">
      <c r="A11" s="40" t="s">
        <v>327</v>
      </c>
      <c r="B11" s="40" t="s">
        <v>328</v>
      </c>
    </row>
    <row r="12" spans="1:2" s="30" customFormat="1" ht="15.75" thickBot="1" x14ac:dyDescent="0.3">
      <c r="A12" s="40" t="s">
        <v>327</v>
      </c>
      <c r="B12" s="40" t="s">
        <v>329</v>
      </c>
    </row>
    <row r="13" spans="1:2" s="30" customFormat="1" ht="15.75" thickBot="1" x14ac:dyDescent="0.3">
      <c r="A13" s="40" t="s">
        <v>327</v>
      </c>
      <c r="B13" s="40" t="s">
        <v>331</v>
      </c>
    </row>
    <row r="14" spans="1:2" s="30" customFormat="1" ht="15.75" thickBot="1" x14ac:dyDescent="0.3">
      <c r="A14" s="40" t="s">
        <v>327</v>
      </c>
      <c r="B14" s="40" t="s">
        <v>417</v>
      </c>
    </row>
    <row r="15" spans="1:2" s="30" customFormat="1" ht="15.75" thickBot="1" x14ac:dyDescent="0.3">
      <c r="A15" s="40" t="s">
        <v>327</v>
      </c>
      <c r="B15" s="40" t="s">
        <v>333</v>
      </c>
    </row>
    <row r="16" spans="1:2" s="30" customFormat="1" ht="15.75" thickBot="1" x14ac:dyDescent="0.3">
      <c r="A16" s="39" t="s">
        <v>334</v>
      </c>
      <c r="B16" s="40" t="s">
        <v>341</v>
      </c>
    </row>
    <row r="17" spans="1:2" s="30" customFormat="1" ht="15.75" thickBot="1" x14ac:dyDescent="0.3">
      <c r="A17" s="40" t="s">
        <v>327</v>
      </c>
      <c r="B17" s="40" t="s">
        <v>335</v>
      </c>
    </row>
    <row r="18" spans="1:2" s="30" customFormat="1" ht="15.75" thickBot="1" x14ac:dyDescent="0.3">
      <c r="A18" s="40" t="s">
        <v>327</v>
      </c>
      <c r="B18" s="40" t="s">
        <v>336</v>
      </c>
    </row>
    <row r="19" spans="1:2" s="30" customFormat="1" ht="15.75" thickBot="1" x14ac:dyDescent="0.3">
      <c r="A19" s="40" t="s">
        <v>327</v>
      </c>
      <c r="B19" s="40" t="s">
        <v>337</v>
      </c>
    </row>
    <row r="20" spans="1:2" s="30" customFormat="1" ht="60.75" thickBot="1" x14ac:dyDescent="0.3">
      <c r="A20" s="40" t="s">
        <v>327</v>
      </c>
      <c r="B20" s="40" t="s">
        <v>338</v>
      </c>
    </row>
    <row r="21" spans="1:2" s="30" customFormat="1" ht="15.75" thickBot="1" x14ac:dyDescent="0.3">
      <c r="A21" s="40" t="s">
        <v>327</v>
      </c>
      <c r="B21" s="40" t="s">
        <v>339</v>
      </c>
    </row>
    <row r="22" spans="1:2" s="30" customFormat="1" ht="15.75" thickBot="1" x14ac:dyDescent="0.3">
      <c r="A22" s="39" t="s">
        <v>340</v>
      </c>
      <c r="B22" s="40" t="s">
        <v>326</v>
      </c>
    </row>
    <row r="23" spans="1:2" s="30" customFormat="1" ht="15.75" thickBot="1" x14ac:dyDescent="0.3">
      <c r="A23" s="40" t="s">
        <v>327</v>
      </c>
      <c r="B23" s="40" t="s">
        <v>342</v>
      </c>
    </row>
    <row r="24" spans="1:2" s="30" customFormat="1" ht="15.75" thickBot="1" x14ac:dyDescent="0.3">
      <c r="A24" s="40" t="s">
        <v>327</v>
      </c>
      <c r="B24" s="40" t="s">
        <v>343</v>
      </c>
    </row>
    <row r="25" spans="1:2" s="30" customFormat="1" ht="15.75" thickBot="1" x14ac:dyDescent="0.3">
      <c r="A25" s="40" t="s">
        <v>327</v>
      </c>
      <c r="B25" s="40" t="s">
        <v>344</v>
      </c>
    </row>
    <row r="26" spans="1:2" s="30" customFormat="1" ht="15.75" thickBot="1" x14ac:dyDescent="0.3">
      <c r="A26" s="40" t="s">
        <v>327</v>
      </c>
      <c r="B26" s="40" t="s">
        <v>345</v>
      </c>
    </row>
    <row r="27" spans="1:2" s="31" customFormat="1" ht="30.75" thickBot="1" x14ac:dyDescent="0.3">
      <c r="A27" s="41" t="s">
        <v>330</v>
      </c>
      <c r="B27" s="41" t="s">
        <v>346</v>
      </c>
    </row>
    <row r="28" spans="1:2" s="30" customFormat="1" ht="15.75" thickBot="1" x14ac:dyDescent="0.3">
      <c r="A28" s="39" t="s">
        <v>347</v>
      </c>
      <c r="B28" s="40" t="s">
        <v>341</v>
      </c>
    </row>
    <row r="29" spans="1:2" s="31" customFormat="1" ht="30.75" thickBot="1" x14ac:dyDescent="0.3">
      <c r="A29" s="41" t="s">
        <v>327</v>
      </c>
      <c r="B29" s="41" t="s">
        <v>348</v>
      </c>
    </row>
    <row r="30" spans="1:2" s="31" customFormat="1" ht="30.75" thickBot="1" x14ac:dyDescent="0.3">
      <c r="A30" s="41" t="s">
        <v>327</v>
      </c>
      <c r="B30" s="41" t="s">
        <v>349</v>
      </c>
    </row>
    <row r="31" spans="1:2" s="30" customFormat="1" ht="15.75" thickBot="1" x14ac:dyDescent="0.3">
      <c r="A31" s="40" t="s">
        <v>327</v>
      </c>
      <c r="B31" s="42" t="s">
        <v>350</v>
      </c>
    </row>
    <row r="32" spans="1:2" s="31" customFormat="1" ht="30.75" thickBot="1" x14ac:dyDescent="0.3">
      <c r="A32" s="41" t="s">
        <v>327</v>
      </c>
      <c r="B32" s="41" t="s">
        <v>351</v>
      </c>
    </row>
    <row r="33" spans="1:2" s="30" customFormat="1" ht="15.75" thickBot="1" x14ac:dyDescent="0.3">
      <c r="A33" s="40" t="s">
        <v>327</v>
      </c>
      <c r="B33" s="40" t="s">
        <v>352</v>
      </c>
    </row>
    <row r="34" spans="1:2" s="30" customFormat="1" ht="15.75" thickBot="1" x14ac:dyDescent="0.3">
      <c r="A34" s="39" t="s">
        <v>353</v>
      </c>
      <c r="B34" s="40" t="s">
        <v>418</v>
      </c>
    </row>
    <row r="35" spans="1:2" s="30" customFormat="1" ht="15.75" thickBot="1" x14ac:dyDescent="0.3">
      <c r="A35" s="40" t="s">
        <v>330</v>
      </c>
      <c r="B35" s="40" t="s">
        <v>354</v>
      </c>
    </row>
    <row r="36" spans="1:2" s="30" customFormat="1" ht="15.75" thickBot="1" x14ac:dyDescent="0.3">
      <c r="A36" s="40" t="s">
        <v>327</v>
      </c>
      <c r="B36" s="40" t="s">
        <v>355</v>
      </c>
    </row>
    <row r="37" spans="1:2" s="30" customFormat="1" ht="15.75" thickBot="1" x14ac:dyDescent="0.3">
      <c r="A37" s="40" t="s">
        <v>327</v>
      </c>
      <c r="B37" s="40" t="s">
        <v>356</v>
      </c>
    </row>
    <row r="38" spans="1:2" s="30" customFormat="1" ht="30.75" thickBot="1" x14ac:dyDescent="0.3">
      <c r="A38" s="40" t="s">
        <v>330</v>
      </c>
      <c r="B38" s="40" t="s">
        <v>357</v>
      </c>
    </row>
    <row r="39" spans="1:2" s="30" customFormat="1" ht="15.75" thickBot="1" x14ac:dyDescent="0.3">
      <c r="A39" s="40" t="s">
        <v>330</v>
      </c>
      <c r="B39" s="40" t="s">
        <v>358</v>
      </c>
    </row>
    <row r="40" spans="1:2" ht="15.75" thickBot="1" x14ac:dyDescent="0.3">
      <c r="A40" s="43"/>
      <c r="B40" s="43"/>
    </row>
    <row r="41" spans="1:2" ht="15.75" thickBot="1" x14ac:dyDescent="0.3">
      <c r="A41" s="318" t="s">
        <v>359</v>
      </c>
      <c r="B41" s="318"/>
    </row>
    <row r="42" spans="1:2" s="31" customFormat="1" ht="45.75" thickBot="1" x14ac:dyDescent="0.3">
      <c r="A42" s="44" t="s">
        <v>360</v>
      </c>
      <c r="B42" s="41" t="s">
        <v>361</v>
      </c>
    </row>
    <row r="43" spans="1:2" s="30" customFormat="1" ht="90.75" thickBot="1" x14ac:dyDescent="0.3">
      <c r="A43" s="44"/>
      <c r="B43" s="41" t="s">
        <v>362</v>
      </c>
    </row>
    <row r="44" spans="1:2" s="31" customFormat="1" ht="45.75" thickBot="1" x14ac:dyDescent="0.3">
      <c r="A44" s="44" t="s">
        <v>363</v>
      </c>
      <c r="B44" s="41" t="s">
        <v>364</v>
      </c>
    </row>
    <row r="45" spans="1:2" s="31" customFormat="1" ht="60.75" thickBot="1" x14ac:dyDescent="0.3">
      <c r="A45" s="41" t="s">
        <v>58</v>
      </c>
      <c r="B45" s="41" t="s">
        <v>365</v>
      </c>
    </row>
    <row r="46" spans="1:2" s="30" customFormat="1" ht="15.75" thickBot="1" x14ac:dyDescent="0.3">
      <c r="A46" s="40" t="s">
        <v>58</v>
      </c>
      <c r="B46" s="40" t="s">
        <v>366</v>
      </c>
    </row>
    <row r="47" spans="1:2" s="30" customFormat="1" ht="30.75" thickBot="1" x14ac:dyDescent="0.3">
      <c r="A47" s="40" t="s">
        <v>58</v>
      </c>
      <c r="B47" s="40" t="s">
        <v>367</v>
      </c>
    </row>
    <row r="48" spans="1:2" s="30" customFormat="1" ht="15.75" thickBot="1" x14ac:dyDescent="0.3">
      <c r="A48" s="40" t="s">
        <v>58</v>
      </c>
      <c r="B48" s="40" t="s">
        <v>368</v>
      </c>
    </row>
    <row r="49" spans="1:2" s="30" customFormat="1" ht="30.75" thickBot="1" x14ac:dyDescent="0.3">
      <c r="A49" s="40" t="s">
        <v>58</v>
      </c>
      <c r="B49" s="40" t="s">
        <v>369</v>
      </c>
    </row>
    <row r="50" spans="1:2" s="30" customFormat="1" ht="30.75" thickBot="1" x14ac:dyDescent="0.3">
      <c r="A50" s="40" t="s">
        <v>58</v>
      </c>
      <c r="B50" s="40" t="s">
        <v>370</v>
      </c>
    </row>
    <row r="51" spans="1:2" s="31" customFormat="1" ht="30.75" thickBot="1" x14ac:dyDescent="0.3">
      <c r="A51" s="41" t="s">
        <v>58</v>
      </c>
      <c r="B51" s="41" t="s">
        <v>371</v>
      </c>
    </row>
    <row r="52" spans="1:2" s="31" customFormat="1" ht="60.75" thickBot="1" x14ac:dyDescent="0.3">
      <c r="A52" s="41" t="s">
        <v>58</v>
      </c>
      <c r="B52" s="41" t="s">
        <v>372</v>
      </c>
    </row>
    <row r="53" spans="1:2" s="30" customFormat="1" ht="30.75" thickBot="1" x14ac:dyDescent="0.3">
      <c r="A53" s="40" t="s">
        <v>58</v>
      </c>
      <c r="B53" s="40" t="s">
        <v>373</v>
      </c>
    </row>
    <row r="54" spans="1:2" s="31" customFormat="1" ht="30.75" thickBot="1" x14ac:dyDescent="0.3">
      <c r="A54" s="41" t="s">
        <v>58</v>
      </c>
      <c r="B54" s="41" t="s">
        <v>374</v>
      </c>
    </row>
    <row r="55" spans="1:2" s="31" customFormat="1" ht="30.75" thickBot="1" x14ac:dyDescent="0.3">
      <c r="A55" s="41" t="s">
        <v>58</v>
      </c>
      <c r="B55" s="41" t="s">
        <v>375</v>
      </c>
    </row>
    <row r="56" spans="1:2" s="30" customFormat="1" ht="30.75" thickBot="1" x14ac:dyDescent="0.3">
      <c r="A56" s="40" t="s">
        <v>58</v>
      </c>
      <c r="B56" s="40" t="s">
        <v>376</v>
      </c>
    </row>
    <row r="57" spans="1:2" s="30" customFormat="1" ht="30.75" thickBot="1" x14ac:dyDescent="0.3">
      <c r="A57" s="40" t="s">
        <v>58</v>
      </c>
      <c r="B57" s="40" t="s">
        <v>377</v>
      </c>
    </row>
    <row r="58" spans="1:2" ht="15.75" thickBot="1" x14ac:dyDescent="0.3">
      <c r="A58" s="45"/>
      <c r="B58" s="45"/>
    </row>
    <row r="59" spans="1:2" s="31" customFormat="1" ht="15.75" thickBot="1" x14ac:dyDescent="0.3">
      <c r="A59" s="318" t="s">
        <v>378</v>
      </c>
      <c r="B59" s="318"/>
    </row>
    <row r="60" spans="1:2" s="31" customFormat="1" ht="15.75" thickBot="1" x14ac:dyDescent="0.3">
      <c r="A60" s="46" t="s">
        <v>379</v>
      </c>
      <c r="B60" s="47" t="s">
        <v>380</v>
      </c>
    </row>
    <row r="61" spans="1:2" s="31" customFormat="1" ht="45.75" thickBot="1" x14ac:dyDescent="0.3">
      <c r="A61" s="48" t="s">
        <v>381</v>
      </c>
      <c r="B61" s="48" t="s">
        <v>419</v>
      </c>
    </row>
    <row r="62" spans="1:2" s="30" customFormat="1" ht="30.75" thickBot="1" x14ac:dyDescent="0.3">
      <c r="A62" s="48" t="s">
        <v>383</v>
      </c>
      <c r="B62" s="48" t="s">
        <v>420</v>
      </c>
    </row>
    <row r="63" spans="1:2" s="31" customFormat="1" ht="45.75" thickBot="1" x14ac:dyDescent="0.3">
      <c r="A63" s="48" t="s">
        <v>385</v>
      </c>
      <c r="B63" s="48" t="s">
        <v>421</v>
      </c>
    </row>
    <row r="64" spans="1:2" s="31" customFormat="1" ht="15.75" thickBot="1" x14ac:dyDescent="0.3">
      <c r="A64" s="49"/>
      <c r="B64" s="50"/>
    </row>
    <row r="65" spans="1:2" s="31" customFormat="1" ht="15.75" thickBot="1" x14ac:dyDescent="0.3">
      <c r="A65" s="46" t="s">
        <v>387</v>
      </c>
      <c r="B65" s="47" t="s">
        <v>380</v>
      </c>
    </row>
    <row r="66" spans="1:2" s="30" customFormat="1" ht="30.75" thickBot="1" x14ac:dyDescent="0.3">
      <c r="A66" s="48" t="s">
        <v>388</v>
      </c>
      <c r="B66" s="48" t="s">
        <v>422</v>
      </c>
    </row>
    <row r="67" spans="1:2" s="31" customFormat="1" ht="75.75" thickBot="1" x14ac:dyDescent="0.3">
      <c r="A67" s="48" t="s">
        <v>390</v>
      </c>
      <c r="B67" s="48" t="s">
        <v>423</v>
      </c>
    </row>
    <row r="68" spans="1:2" s="31" customFormat="1" ht="15.75" thickBot="1" x14ac:dyDescent="0.3">
      <c r="A68" s="49"/>
      <c r="B68" s="50"/>
    </row>
    <row r="69" spans="1:2" s="31" customFormat="1" ht="15.75" thickBot="1" x14ac:dyDescent="0.3">
      <c r="A69" s="46" t="s">
        <v>392</v>
      </c>
      <c r="B69" s="47" t="s">
        <v>380</v>
      </c>
    </row>
    <row r="70" spans="1:2" s="31" customFormat="1" ht="30.75" thickBot="1" x14ac:dyDescent="0.3">
      <c r="A70" s="48" t="s">
        <v>393</v>
      </c>
      <c r="B70" s="48" t="s">
        <v>424</v>
      </c>
    </row>
    <row r="71" spans="1:2" s="30" customFormat="1" ht="60.75" thickBot="1" x14ac:dyDescent="0.3">
      <c r="A71" s="48" t="s">
        <v>395</v>
      </c>
      <c r="B71" s="48" t="s">
        <v>396</v>
      </c>
    </row>
    <row r="72" spans="1:2" s="31" customFormat="1" ht="45.75" thickBot="1" x14ac:dyDescent="0.3">
      <c r="A72" s="48" t="s">
        <v>397</v>
      </c>
      <c r="B72" s="48" t="s">
        <v>423</v>
      </c>
    </row>
    <row r="73" spans="1:2" s="31" customFormat="1" ht="15.75" thickBot="1" x14ac:dyDescent="0.3">
      <c r="A73" s="49"/>
      <c r="B73" s="50"/>
    </row>
    <row r="74" spans="1:2" s="30" customFormat="1" ht="15.75" thickBot="1" x14ac:dyDescent="0.3">
      <c r="A74" s="46" t="s">
        <v>398</v>
      </c>
      <c r="B74" s="47" t="s">
        <v>380</v>
      </c>
    </row>
    <row r="75" spans="1:2" s="31" customFormat="1" ht="45.75" thickBot="1" x14ac:dyDescent="0.3">
      <c r="A75" s="48" t="s">
        <v>399</v>
      </c>
      <c r="B75" s="48" t="s">
        <v>400</v>
      </c>
    </row>
    <row r="76" spans="1:2" s="31" customFormat="1" ht="15.75" thickBot="1" x14ac:dyDescent="0.3">
      <c r="A76" s="49"/>
      <c r="B76" s="50"/>
    </row>
    <row r="77" spans="1:2" s="31" customFormat="1" ht="15.75" thickBot="1" x14ac:dyDescent="0.3">
      <c r="A77" s="46" t="s">
        <v>401</v>
      </c>
      <c r="B77" s="47" t="s">
        <v>380</v>
      </c>
    </row>
    <row r="78" spans="1:2" s="30" customFormat="1" ht="30.75" thickBot="1" x14ac:dyDescent="0.3">
      <c r="A78" s="48" t="s">
        <v>402</v>
      </c>
      <c r="B78" s="48" t="s">
        <v>423</v>
      </c>
    </row>
    <row r="79" spans="1:2" s="30" customFormat="1" ht="45.75" thickBot="1" x14ac:dyDescent="0.3">
      <c r="A79" s="48" t="s">
        <v>403</v>
      </c>
      <c r="B79" s="48" t="s">
        <v>423</v>
      </c>
    </row>
    <row r="80" spans="1:2" s="31" customFormat="1" ht="15.75" thickBot="1" x14ac:dyDescent="0.3">
      <c r="A80" s="49"/>
      <c r="B80" s="50"/>
    </row>
    <row r="81" spans="1:2" s="31" customFormat="1" ht="15.75" thickBot="1" x14ac:dyDescent="0.3">
      <c r="A81" s="46" t="s">
        <v>404</v>
      </c>
      <c r="B81" s="47" t="s">
        <v>380</v>
      </c>
    </row>
    <row r="82" spans="1:2" s="30" customFormat="1" ht="30.75" thickBot="1" x14ac:dyDescent="0.3">
      <c r="A82" s="47" t="s">
        <v>405</v>
      </c>
      <c r="B82" s="47" t="s">
        <v>406</v>
      </c>
    </row>
    <row r="83" spans="1:2" s="31" customFormat="1" ht="45.75" thickBot="1" x14ac:dyDescent="0.3">
      <c r="A83" s="48" t="s">
        <v>407</v>
      </c>
      <c r="B83" s="48" t="s">
        <v>330</v>
      </c>
    </row>
    <row r="84" spans="1:2" s="31" customFormat="1" ht="15.75" thickBot="1" x14ac:dyDescent="0.3">
      <c r="A84" s="49"/>
      <c r="B84" s="50"/>
    </row>
    <row r="85" spans="1:2" s="31" customFormat="1" ht="15.75" thickBot="1" x14ac:dyDescent="0.3">
      <c r="A85" s="46" t="s">
        <v>408</v>
      </c>
      <c r="B85" s="47" t="s">
        <v>380</v>
      </c>
    </row>
    <row r="86" spans="1:2" s="31" customFormat="1" ht="30.75" thickBot="1" x14ac:dyDescent="0.3">
      <c r="A86" s="48" t="s">
        <v>409</v>
      </c>
      <c r="B86" s="48" t="s">
        <v>406</v>
      </c>
    </row>
    <row r="87" spans="1:2" s="31" customFormat="1" ht="75.75" thickBot="1" x14ac:dyDescent="0.3">
      <c r="A87" s="48" t="s">
        <v>410</v>
      </c>
      <c r="B87" s="48" t="s">
        <v>330</v>
      </c>
    </row>
    <row r="88" spans="1:2" s="31" customFormat="1" x14ac:dyDescent="0.25">
      <c r="A88" s="33"/>
      <c r="B88" s="33"/>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80871-8463-438B-B793-148C647D447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workbookViewId="0">
      <selection activeCell="F17" sqref="B17:F17"/>
    </sheetView>
  </sheetViews>
  <sheetFormatPr defaultColWidth="8.85546875" defaultRowHeight="15" x14ac:dyDescent="0.25"/>
  <cols>
    <col min="1" max="1" width="12.140625" style="28" customWidth="1"/>
    <col min="2" max="6" width="15" style="28" customWidth="1"/>
    <col min="7" max="16384" width="8.85546875" style="28"/>
  </cols>
  <sheetData>
    <row r="1" spans="1:6" x14ac:dyDescent="0.25">
      <c r="A1" s="240" t="s">
        <v>12</v>
      </c>
      <c r="B1" s="241"/>
      <c r="C1" s="241"/>
      <c r="D1" s="241"/>
      <c r="E1" s="241"/>
      <c r="F1" s="242"/>
    </row>
    <row r="2" spans="1:6" ht="60" x14ac:dyDescent="0.25">
      <c r="A2" s="64" t="s">
        <v>2</v>
      </c>
      <c r="B2" s="65" t="s">
        <v>3</v>
      </c>
      <c r="C2" s="65" t="s">
        <v>4</v>
      </c>
      <c r="D2" s="65" t="s">
        <v>5</v>
      </c>
      <c r="E2" s="65" t="s">
        <v>6</v>
      </c>
      <c r="F2" s="66" t="s">
        <v>7</v>
      </c>
    </row>
    <row r="3" spans="1:6" x14ac:dyDescent="0.25">
      <c r="A3" s="60">
        <v>43497</v>
      </c>
      <c r="B3" s="4">
        <v>56171</v>
      </c>
      <c r="C3" s="4">
        <v>7100</v>
      </c>
      <c r="D3" s="4">
        <v>6111</v>
      </c>
      <c r="E3" s="4">
        <v>17399</v>
      </c>
      <c r="F3" s="4">
        <v>86781</v>
      </c>
    </row>
    <row r="4" spans="1:6" x14ac:dyDescent="0.25">
      <c r="A4" s="60">
        <v>43525</v>
      </c>
      <c r="B4" s="4">
        <v>55677</v>
      </c>
      <c r="C4" s="4">
        <v>7375</v>
      </c>
      <c r="D4" s="4">
        <v>6308</v>
      </c>
      <c r="E4" s="4">
        <v>18012</v>
      </c>
      <c r="F4" s="4">
        <v>87372</v>
      </c>
    </row>
    <row r="5" spans="1:6" x14ac:dyDescent="0.25">
      <c r="A5" s="60">
        <v>43556</v>
      </c>
      <c r="B5" s="4">
        <v>55983</v>
      </c>
      <c r="C5" s="4">
        <v>7421</v>
      </c>
      <c r="D5" s="4">
        <v>6219</v>
      </c>
      <c r="E5" s="4">
        <v>18329</v>
      </c>
      <c r="F5" s="4">
        <v>87952</v>
      </c>
    </row>
    <row r="6" spans="1:6" x14ac:dyDescent="0.25">
      <c r="A6" s="60">
        <v>43466</v>
      </c>
      <c r="B6" s="4">
        <v>58112</v>
      </c>
      <c r="C6" s="4">
        <v>7131</v>
      </c>
      <c r="D6" s="4">
        <v>6036</v>
      </c>
      <c r="E6" s="4">
        <v>17278</v>
      </c>
      <c r="F6" s="4">
        <v>88557</v>
      </c>
    </row>
    <row r="7" spans="1:6" x14ac:dyDescent="0.25">
      <c r="A7" s="60">
        <v>43435</v>
      </c>
      <c r="B7" s="4">
        <v>59378</v>
      </c>
      <c r="C7" s="4">
        <v>7323</v>
      </c>
      <c r="D7" s="4">
        <v>5949</v>
      </c>
      <c r="E7" s="4">
        <v>17646</v>
      </c>
      <c r="F7" s="4">
        <v>90296</v>
      </c>
    </row>
    <row r="8" spans="1:6" x14ac:dyDescent="0.25">
      <c r="A8" s="60">
        <v>43405</v>
      </c>
      <c r="B8" s="4">
        <v>59910</v>
      </c>
      <c r="C8" s="4">
        <v>7379</v>
      </c>
      <c r="D8" s="4">
        <v>5966</v>
      </c>
      <c r="E8" s="4">
        <v>17773</v>
      </c>
      <c r="F8" s="4">
        <v>91028</v>
      </c>
    </row>
    <row r="9" spans="1:6" x14ac:dyDescent="0.25">
      <c r="A9" s="60">
        <v>43586</v>
      </c>
      <c r="B9" s="4">
        <v>58706</v>
      </c>
      <c r="C9" s="4">
        <v>7485</v>
      </c>
      <c r="D9" s="4">
        <v>6308</v>
      </c>
      <c r="E9" s="4">
        <v>18737</v>
      </c>
      <c r="F9" s="4">
        <v>91236</v>
      </c>
    </row>
    <row r="10" spans="1:6" x14ac:dyDescent="0.25">
      <c r="A10" s="60">
        <v>43617</v>
      </c>
      <c r="B10" s="4">
        <v>59815</v>
      </c>
      <c r="C10" s="4">
        <v>7377</v>
      </c>
      <c r="D10" s="4">
        <v>6446</v>
      </c>
      <c r="E10" s="4">
        <v>18631</v>
      </c>
      <c r="F10" s="4">
        <v>92269</v>
      </c>
    </row>
    <row r="11" spans="1:6" x14ac:dyDescent="0.25">
      <c r="A11" s="60">
        <v>43374</v>
      </c>
      <c r="B11" s="4">
        <v>61097</v>
      </c>
      <c r="C11" s="4">
        <v>7313</v>
      </c>
      <c r="D11" s="4">
        <v>5975</v>
      </c>
      <c r="E11" s="4">
        <v>17928</v>
      </c>
      <c r="F11" s="4">
        <v>92313</v>
      </c>
    </row>
    <row r="12" spans="1:6" x14ac:dyDescent="0.25">
      <c r="A12" s="60">
        <v>43344</v>
      </c>
      <c r="B12" s="4">
        <v>61913</v>
      </c>
      <c r="C12" s="4">
        <v>7414</v>
      </c>
      <c r="D12" s="4">
        <v>5918</v>
      </c>
      <c r="E12" s="4">
        <v>17816</v>
      </c>
      <c r="F12" s="4">
        <v>93061</v>
      </c>
    </row>
    <row r="13" spans="1:6" x14ac:dyDescent="0.25">
      <c r="A13" s="60">
        <v>43647</v>
      </c>
      <c r="B13" s="4">
        <v>64339</v>
      </c>
      <c r="C13" s="4">
        <v>7556</v>
      </c>
      <c r="D13" s="4">
        <v>6745</v>
      </c>
      <c r="E13" s="4">
        <v>18995</v>
      </c>
      <c r="F13" s="4">
        <v>97635</v>
      </c>
    </row>
    <row r="14" spans="1:6" x14ac:dyDescent="0.25">
      <c r="A14" s="60">
        <v>43678</v>
      </c>
      <c r="B14" s="4">
        <v>65255</v>
      </c>
      <c r="C14" s="4">
        <v>7575</v>
      </c>
      <c r="D14" s="4">
        <v>6614</v>
      </c>
      <c r="E14" s="4">
        <v>18895</v>
      </c>
      <c r="F14" s="4">
        <v>98339</v>
      </c>
    </row>
    <row r="15" spans="1:6" x14ac:dyDescent="0.25">
      <c r="A15" s="60">
        <v>43709</v>
      </c>
      <c r="B15" s="4">
        <v>66565</v>
      </c>
      <c r="C15" s="4">
        <v>7626</v>
      </c>
      <c r="D15" s="4">
        <v>6537</v>
      </c>
      <c r="E15" s="4">
        <v>18970</v>
      </c>
      <c r="F15" s="4">
        <v>99698</v>
      </c>
    </row>
    <row r="17" spans="2:6" ht="26.25" x14ac:dyDescent="0.4">
      <c r="B17" s="171"/>
      <c r="C17" s="171"/>
      <c r="D17" s="171"/>
      <c r="E17" s="171"/>
      <c r="F17" s="172"/>
    </row>
    <row r="18" spans="2:6" ht="26.25" x14ac:dyDescent="0.4">
      <c r="B18" s="173"/>
      <c r="C18" s="173"/>
      <c r="D18" s="173"/>
      <c r="E18" s="173"/>
      <c r="F18" s="173"/>
    </row>
    <row r="19" spans="2:6" ht="26.25" x14ac:dyDescent="0.4">
      <c r="B19" s="173"/>
      <c r="C19" s="173"/>
      <c r="D19" s="173"/>
      <c r="E19" s="173"/>
      <c r="F19" s="173"/>
    </row>
  </sheetData>
  <mergeCells count="1">
    <mergeCell ref="A1:F1"/>
  </mergeCell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7"/>
  <sheetViews>
    <sheetView workbookViewId="0">
      <selection activeCell="T32" sqref="T32"/>
    </sheetView>
  </sheetViews>
  <sheetFormatPr defaultColWidth="8.85546875" defaultRowHeight="15" x14ac:dyDescent="0.25"/>
  <cols>
    <col min="1" max="1" width="26.140625" style="28" customWidth="1"/>
    <col min="2" max="37" width="17.85546875" style="28" customWidth="1"/>
    <col min="38" max="16384" width="8.85546875" style="28"/>
  </cols>
  <sheetData>
    <row r="1" spans="1:37" x14ac:dyDescent="0.25">
      <c r="A1" s="245" t="s">
        <v>13</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row>
    <row r="2" spans="1:37" x14ac:dyDescent="0.25">
      <c r="A2" s="246" t="s">
        <v>14</v>
      </c>
      <c r="B2" s="247" t="s">
        <v>15</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9"/>
    </row>
    <row r="3" spans="1:37" x14ac:dyDescent="0.25">
      <c r="A3" s="246"/>
      <c r="B3" s="135">
        <v>1</v>
      </c>
      <c r="C3" s="135">
        <v>2</v>
      </c>
      <c r="D3" s="135">
        <v>3</v>
      </c>
      <c r="E3" s="135">
        <v>4</v>
      </c>
      <c r="F3" s="135">
        <v>5</v>
      </c>
      <c r="G3" s="135">
        <v>6</v>
      </c>
      <c r="H3" s="135">
        <v>7</v>
      </c>
      <c r="I3" s="135">
        <v>8</v>
      </c>
      <c r="J3" s="135">
        <v>9</v>
      </c>
      <c r="K3" s="135">
        <v>10</v>
      </c>
      <c r="L3" s="135">
        <v>11</v>
      </c>
      <c r="M3" s="135">
        <v>12</v>
      </c>
      <c r="N3" s="135">
        <v>13</v>
      </c>
      <c r="O3" s="135">
        <v>14</v>
      </c>
      <c r="P3" s="135">
        <v>15</v>
      </c>
      <c r="Q3" s="135">
        <v>16</v>
      </c>
      <c r="R3" s="135">
        <v>17</v>
      </c>
      <c r="S3" s="135">
        <v>18</v>
      </c>
      <c r="T3" s="135">
        <v>19</v>
      </c>
      <c r="U3" s="135">
        <v>20</v>
      </c>
      <c r="V3" s="135">
        <v>21</v>
      </c>
      <c r="W3" s="135">
        <v>22</v>
      </c>
      <c r="X3" s="135">
        <v>23</v>
      </c>
      <c r="Y3" s="135">
        <v>24</v>
      </c>
      <c r="Z3" s="135">
        <v>25</v>
      </c>
      <c r="AA3" s="135">
        <v>26</v>
      </c>
      <c r="AB3" s="135">
        <v>27</v>
      </c>
      <c r="AC3" s="135">
        <v>28</v>
      </c>
      <c r="AD3" s="135">
        <v>29</v>
      </c>
      <c r="AE3" s="135">
        <v>30</v>
      </c>
      <c r="AF3" s="135">
        <v>31</v>
      </c>
      <c r="AG3" s="135">
        <v>32</v>
      </c>
      <c r="AH3" s="135">
        <v>33</v>
      </c>
      <c r="AI3" s="135">
        <v>34</v>
      </c>
      <c r="AJ3" s="135">
        <v>35</v>
      </c>
      <c r="AK3" s="135">
        <v>36</v>
      </c>
    </row>
    <row r="4" spans="1:37" x14ac:dyDescent="0.25">
      <c r="A4" s="136" t="s">
        <v>16</v>
      </c>
      <c r="B4" s="137">
        <v>5547</v>
      </c>
      <c r="C4" s="137">
        <v>12342</v>
      </c>
      <c r="D4" s="137">
        <v>19552</v>
      </c>
      <c r="E4" s="137">
        <v>26888</v>
      </c>
      <c r="F4" s="137">
        <v>34491</v>
      </c>
      <c r="G4" s="137">
        <v>41321</v>
      </c>
      <c r="H4" s="137">
        <v>47090</v>
      </c>
      <c r="I4" s="137">
        <v>54960</v>
      </c>
      <c r="J4" s="137">
        <v>63153</v>
      </c>
      <c r="K4" s="137">
        <v>70258</v>
      </c>
      <c r="L4" s="137">
        <v>78289</v>
      </c>
      <c r="M4" s="137">
        <v>85638</v>
      </c>
      <c r="N4" s="137">
        <v>87581</v>
      </c>
      <c r="O4" s="137">
        <v>88331</v>
      </c>
      <c r="P4" s="137">
        <v>88779</v>
      </c>
      <c r="Q4" s="137">
        <v>89058</v>
      </c>
      <c r="R4" s="137">
        <v>89264</v>
      </c>
      <c r="S4" s="137">
        <v>89426</v>
      </c>
      <c r="T4" s="137">
        <v>89532</v>
      </c>
      <c r="U4" s="137">
        <v>89656</v>
      </c>
      <c r="V4" s="137">
        <v>89759</v>
      </c>
      <c r="W4" s="137">
        <v>89830</v>
      </c>
      <c r="X4" s="137">
        <v>89920</v>
      </c>
      <c r="Y4" s="137">
        <v>90021</v>
      </c>
      <c r="Z4" s="137">
        <v>90080</v>
      </c>
      <c r="AA4" s="137">
        <v>90138</v>
      </c>
      <c r="AB4" s="137">
        <v>90196</v>
      </c>
      <c r="AC4" s="137">
        <v>90244</v>
      </c>
      <c r="AD4" s="137">
        <v>90308</v>
      </c>
      <c r="AE4" s="137">
        <v>90349</v>
      </c>
      <c r="AF4" s="137">
        <v>90386</v>
      </c>
      <c r="AG4" s="137">
        <v>90439</v>
      </c>
      <c r="AH4" s="137">
        <v>90477</v>
      </c>
      <c r="AI4" s="137">
        <v>90504</v>
      </c>
      <c r="AJ4" s="137">
        <v>90551</v>
      </c>
      <c r="AK4" s="137">
        <v>90583</v>
      </c>
    </row>
    <row r="5" spans="1:37" x14ac:dyDescent="0.25">
      <c r="A5" s="136" t="s">
        <v>17</v>
      </c>
      <c r="B5" s="137">
        <v>4903</v>
      </c>
      <c r="C5" s="137">
        <v>12250</v>
      </c>
      <c r="D5" s="137">
        <v>19694</v>
      </c>
      <c r="E5" s="137">
        <v>26346</v>
      </c>
      <c r="F5" s="137">
        <v>34472</v>
      </c>
      <c r="G5" s="137">
        <v>41048</v>
      </c>
      <c r="H5" s="137">
        <v>47026</v>
      </c>
      <c r="I5" s="137">
        <v>54545</v>
      </c>
      <c r="J5" s="137">
        <v>63402</v>
      </c>
      <c r="K5" s="137">
        <v>69263</v>
      </c>
      <c r="L5" s="137">
        <v>77828</v>
      </c>
      <c r="M5" s="137">
        <v>85179</v>
      </c>
      <c r="N5" s="137">
        <v>87237</v>
      </c>
      <c r="O5" s="137">
        <v>88024</v>
      </c>
      <c r="P5" s="137">
        <v>88429</v>
      </c>
      <c r="Q5" s="137">
        <v>88670</v>
      </c>
      <c r="R5" s="137">
        <v>88899</v>
      </c>
      <c r="S5" s="137">
        <v>89038</v>
      </c>
      <c r="T5" s="137">
        <v>89200</v>
      </c>
      <c r="U5" s="137">
        <v>89348</v>
      </c>
      <c r="V5" s="137">
        <v>89459</v>
      </c>
      <c r="W5" s="137">
        <v>89556</v>
      </c>
      <c r="X5" s="137">
        <v>89654</v>
      </c>
      <c r="Y5" s="137">
        <v>89737</v>
      </c>
      <c r="Z5" s="137">
        <v>89819</v>
      </c>
      <c r="AA5" s="137">
        <v>89881</v>
      </c>
      <c r="AB5" s="137">
        <v>89939</v>
      </c>
      <c r="AC5" s="137">
        <v>89982</v>
      </c>
      <c r="AD5" s="137">
        <v>90037</v>
      </c>
      <c r="AE5" s="137">
        <v>90091</v>
      </c>
      <c r="AF5" s="137">
        <v>90118</v>
      </c>
      <c r="AG5" s="137">
        <v>90171</v>
      </c>
      <c r="AH5" s="137">
        <v>90216</v>
      </c>
      <c r="AI5" s="137" t="s">
        <v>18</v>
      </c>
      <c r="AJ5" s="137" t="s">
        <v>18</v>
      </c>
      <c r="AK5" s="137" t="s">
        <v>18</v>
      </c>
    </row>
    <row r="6" spans="1:37" x14ac:dyDescent="0.25">
      <c r="A6" s="136" t="s">
        <v>19</v>
      </c>
      <c r="B6" s="137">
        <v>5024</v>
      </c>
      <c r="C6" s="137">
        <v>12489</v>
      </c>
      <c r="D6" s="137">
        <v>19337</v>
      </c>
      <c r="E6" s="137">
        <v>26286</v>
      </c>
      <c r="F6" s="137">
        <v>34480</v>
      </c>
      <c r="G6" s="137">
        <v>41121</v>
      </c>
      <c r="H6" s="137">
        <v>47741</v>
      </c>
      <c r="I6" s="137">
        <v>55699</v>
      </c>
      <c r="J6" s="137">
        <v>63968</v>
      </c>
      <c r="K6" s="137">
        <v>71084</v>
      </c>
      <c r="L6" s="137">
        <v>79726</v>
      </c>
      <c r="M6" s="137">
        <v>87170</v>
      </c>
      <c r="N6" s="137">
        <v>89472</v>
      </c>
      <c r="O6" s="137">
        <v>90365</v>
      </c>
      <c r="P6" s="137">
        <v>90844</v>
      </c>
      <c r="Q6" s="137">
        <v>91196</v>
      </c>
      <c r="R6" s="137">
        <v>91485</v>
      </c>
      <c r="S6" s="137">
        <v>91637</v>
      </c>
      <c r="T6" s="137">
        <v>91772</v>
      </c>
      <c r="U6" s="137">
        <v>91922</v>
      </c>
      <c r="V6" s="137">
        <v>92071</v>
      </c>
      <c r="W6" s="137" t="s">
        <v>18</v>
      </c>
      <c r="X6" s="137" t="s">
        <v>18</v>
      </c>
      <c r="Y6" s="137" t="s">
        <v>18</v>
      </c>
      <c r="Z6" s="137" t="s">
        <v>18</v>
      </c>
      <c r="AA6" s="137" t="s">
        <v>18</v>
      </c>
      <c r="AB6" s="137" t="s">
        <v>18</v>
      </c>
      <c r="AC6" s="137" t="s">
        <v>18</v>
      </c>
      <c r="AD6" s="137" t="s">
        <v>18</v>
      </c>
      <c r="AE6" s="137" t="s">
        <v>18</v>
      </c>
      <c r="AF6" s="137" t="s">
        <v>18</v>
      </c>
      <c r="AG6" s="137" t="s">
        <v>18</v>
      </c>
      <c r="AH6" s="137" t="s">
        <v>18</v>
      </c>
      <c r="AI6" s="137" t="s">
        <v>18</v>
      </c>
      <c r="AJ6" s="137" t="s">
        <v>18</v>
      </c>
      <c r="AK6" s="137" t="s">
        <v>18</v>
      </c>
    </row>
    <row r="7" spans="1:37" x14ac:dyDescent="0.25">
      <c r="A7" s="136" t="s">
        <v>20</v>
      </c>
      <c r="B7" s="137">
        <v>5621</v>
      </c>
      <c r="C7" s="137">
        <v>13680</v>
      </c>
      <c r="D7" s="137">
        <v>21268</v>
      </c>
      <c r="E7" s="137">
        <v>29641</v>
      </c>
      <c r="F7" s="137">
        <v>38845</v>
      </c>
      <c r="G7" s="137">
        <v>45896</v>
      </c>
      <c r="H7" s="137">
        <v>53385</v>
      </c>
      <c r="I7" s="137">
        <v>62590</v>
      </c>
      <c r="J7" s="137">
        <v>72461</v>
      </c>
      <c r="K7" s="137" t="s">
        <v>18</v>
      </c>
      <c r="L7" s="137" t="s">
        <v>18</v>
      </c>
      <c r="M7" s="137" t="s">
        <v>18</v>
      </c>
      <c r="N7" s="137" t="s">
        <v>18</v>
      </c>
      <c r="O7" s="137" t="s">
        <v>18</v>
      </c>
      <c r="P7" s="137" t="s">
        <v>18</v>
      </c>
      <c r="Q7" s="137" t="s">
        <v>18</v>
      </c>
      <c r="R7" s="137" t="s">
        <v>18</v>
      </c>
      <c r="S7" s="137" t="s">
        <v>18</v>
      </c>
      <c r="T7" s="137" t="s">
        <v>18</v>
      </c>
      <c r="U7" s="137" t="s">
        <v>18</v>
      </c>
      <c r="V7" s="137" t="s">
        <v>18</v>
      </c>
      <c r="W7" s="137" t="s">
        <v>18</v>
      </c>
      <c r="X7" s="137" t="s">
        <v>18</v>
      </c>
      <c r="Y7" s="137" t="s">
        <v>18</v>
      </c>
      <c r="Z7" s="137" t="s">
        <v>18</v>
      </c>
      <c r="AA7" s="137" t="s">
        <v>18</v>
      </c>
      <c r="AB7" s="137" t="s">
        <v>18</v>
      </c>
      <c r="AC7" s="137" t="s">
        <v>18</v>
      </c>
      <c r="AD7" s="137" t="s">
        <v>18</v>
      </c>
      <c r="AE7" s="137" t="s">
        <v>18</v>
      </c>
      <c r="AF7" s="137" t="s">
        <v>18</v>
      </c>
      <c r="AG7" s="137" t="s">
        <v>18</v>
      </c>
      <c r="AH7" s="137" t="s">
        <v>18</v>
      </c>
      <c r="AI7" s="137" t="s">
        <v>18</v>
      </c>
      <c r="AJ7" s="137" t="s">
        <v>18</v>
      </c>
      <c r="AK7" s="137" t="s">
        <v>18</v>
      </c>
    </row>
  </sheetData>
  <mergeCells count="3">
    <mergeCell ref="A1:AK1"/>
    <mergeCell ref="A2:A3"/>
    <mergeCell ref="B2:A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9"/>
  <sheetViews>
    <sheetView showGridLines="0" workbookViewId="0">
      <selection activeCell="A18" sqref="A18:Q18"/>
    </sheetView>
  </sheetViews>
  <sheetFormatPr defaultRowHeight="15" x14ac:dyDescent="0.25"/>
  <cols>
    <col min="1" max="1" width="9.42578125" bestFit="1" customWidth="1"/>
    <col min="2" max="2" width="11.42578125" customWidth="1"/>
    <col min="3" max="3" width="9.42578125" customWidth="1"/>
    <col min="4" max="4" width="14.85546875" customWidth="1"/>
    <col min="5" max="5" width="16.42578125" customWidth="1"/>
    <col min="6" max="6" width="7.85546875" customWidth="1"/>
    <col min="7" max="7" width="10.85546875" customWidth="1"/>
    <col min="8" max="8" width="9.42578125" customWidth="1"/>
    <col min="9" max="9" width="15.5703125" customWidth="1"/>
    <col min="10" max="10" width="16.42578125" customWidth="1"/>
    <col min="11" max="11" width="18" customWidth="1"/>
    <col min="12" max="12" width="11.140625" customWidth="1"/>
    <col min="13" max="13" width="9.42578125" customWidth="1"/>
    <col min="14" max="14" width="14.85546875" customWidth="1"/>
    <col min="15" max="15" width="16" customWidth="1"/>
    <col min="16" max="16" width="31.140625" customWidth="1"/>
  </cols>
  <sheetData>
    <row r="1" spans="1:17" ht="15.75" thickBot="1" x14ac:dyDescent="0.3">
      <c r="A1" s="253" t="s">
        <v>21</v>
      </c>
      <c r="B1" s="253"/>
      <c r="C1" s="253"/>
      <c r="D1" s="253"/>
      <c r="E1" s="253"/>
      <c r="F1" s="253"/>
      <c r="G1" s="253"/>
      <c r="H1" s="253"/>
      <c r="I1" s="253"/>
      <c r="J1" s="253"/>
      <c r="K1" s="253"/>
      <c r="L1" s="253"/>
      <c r="M1" s="253"/>
      <c r="N1" s="253"/>
      <c r="O1" s="253"/>
      <c r="P1" s="253"/>
      <c r="Q1" s="190"/>
    </row>
    <row r="2" spans="1:17" ht="14.45" customHeight="1" x14ac:dyDescent="0.25">
      <c r="A2" s="254"/>
      <c r="B2" s="250" t="s">
        <v>22</v>
      </c>
      <c r="C2" s="250"/>
      <c r="D2" s="250"/>
      <c r="E2" s="250"/>
      <c r="F2" s="251"/>
      <c r="G2" s="252" t="s">
        <v>23</v>
      </c>
      <c r="H2" s="250"/>
      <c r="I2" s="250"/>
      <c r="J2" s="250"/>
      <c r="K2" s="251"/>
      <c r="L2" s="250" t="s">
        <v>7</v>
      </c>
      <c r="M2" s="250"/>
      <c r="N2" s="250"/>
      <c r="O2" s="250"/>
      <c r="P2" s="250"/>
      <c r="Q2" s="123"/>
    </row>
    <row r="3" spans="1:17" ht="45" x14ac:dyDescent="0.25">
      <c r="A3" s="255"/>
      <c r="B3" s="125" t="s">
        <v>3</v>
      </c>
      <c r="C3" s="3" t="s">
        <v>4</v>
      </c>
      <c r="D3" s="3" t="s">
        <v>5</v>
      </c>
      <c r="E3" s="3" t="s">
        <v>6</v>
      </c>
      <c r="F3" s="126" t="s">
        <v>7</v>
      </c>
      <c r="G3" s="125" t="s">
        <v>3</v>
      </c>
      <c r="H3" s="3" t="s">
        <v>4</v>
      </c>
      <c r="I3" s="3" t="s">
        <v>5</v>
      </c>
      <c r="J3" s="3" t="s">
        <v>6</v>
      </c>
      <c r="K3" s="126" t="s">
        <v>7</v>
      </c>
      <c r="L3" s="125" t="s">
        <v>3</v>
      </c>
      <c r="M3" s="3" t="s">
        <v>4</v>
      </c>
      <c r="N3" s="3" t="s">
        <v>5</v>
      </c>
      <c r="O3" s="3" t="s">
        <v>6</v>
      </c>
      <c r="P3" s="128" t="s">
        <v>7</v>
      </c>
      <c r="Q3" s="123"/>
    </row>
    <row r="4" spans="1:17" x14ac:dyDescent="0.25">
      <c r="A4" s="102">
        <v>43344</v>
      </c>
      <c r="B4" s="4">
        <v>258</v>
      </c>
      <c r="C4" s="4">
        <v>43</v>
      </c>
      <c r="D4" s="4">
        <v>29</v>
      </c>
      <c r="E4" s="4">
        <v>217</v>
      </c>
      <c r="F4" s="127">
        <v>547</v>
      </c>
      <c r="G4" s="109">
        <v>5058</v>
      </c>
      <c r="H4" s="4">
        <v>665</v>
      </c>
      <c r="I4" s="4">
        <v>594</v>
      </c>
      <c r="J4" s="4">
        <v>1119</v>
      </c>
      <c r="K4" s="127">
        <v>7436</v>
      </c>
      <c r="L4" s="109">
        <v>5316</v>
      </c>
      <c r="M4" s="4">
        <v>708</v>
      </c>
      <c r="N4" s="4">
        <v>623</v>
      </c>
      <c r="O4" s="4">
        <v>1336</v>
      </c>
      <c r="P4" s="4">
        <v>7983</v>
      </c>
      <c r="Q4" s="190"/>
    </row>
    <row r="5" spans="1:17" x14ac:dyDescent="0.25">
      <c r="A5" s="102">
        <v>43374</v>
      </c>
      <c r="B5" s="4">
        <v>247</v>
      </c>
      <c r="C5" s="4">
        <v>35</v>
      </c>
      <c r="D5" s="4">
        <v>35</v>
      </c>
      <c r="E5" s="4">
        <v>185</v>
      </c>
      <c r="F5" s="127">
        <v>502</v>
      </c>
      <c r="G5" s="109">
        <v>5612</v>
      </c>
      <c r="H5" s="4">
        <v>693</v>
      </c>
      <c r="I5" s="4">
        <v>672</v>
      </c>
      <c r="J5" s="4">
        <v>1047</v>
      </c>
      <c r="K5" s="127">
        <v>8024</v>
      </c>
      <c r="L5" s="109">
        <v>5859</v>
      </c>
      <c r="M5" s="4">
        <v>728</v>
      </c>
      <c r="N5" s="4">
        <v>707</v>
      </c>
      <c r="O5" s="4">
        <v>1232</v>
      </c>
      <c r="P5" s="4">
        <v>8526</v>
      </c>
      <c r="Q5" s="190"/>
    </row>
    <row r="6" spans="1:17" x14ac:dyDescent="0.25">
      <c r="A6" s="102">
        <v>43405</v>
      </c>
      <c r="B6" s="4">
        <v>286</v>
      </c>
      <c r="C6" s="4">
        <v>35</v>
      </c>
      <c r="D6" s="4">
        <v>42</v>
      </c>
      <c r="E6" s="4">
        <v>258</v>
      </c>
      <c r="F6" s="127">
        <v>621</v>
      </c>
      <c r="G6" s="109">
        <v>5850</v>
      </c>
      <c r="H6" s="4">
        <v>739</v>
      </c>
      <c r="I6" s="4">
        <v>679</v>
      </c>
      <c r="J6" s="4">
        <v>1363</v>
      </c>
      <c r="K6" s="127">
        <v>8631</v>
      </c>
      <c r="L6" s="109">
        <v>6136</v>
      </c>
      <c r="M6" s="4">
        <v>774</v>
      </c>
      <c r="N6" s="4">
        <v>721</v>
      </c>
      <c r="O6" s="4">
        <v>1621</v>
      </c>
      <c r="P6" s="4">
        <v>9252</v>
      </c>
      <c r="Q6" s="190"/>
    </row>
    <row r="7" spans="1:17" x14ac:dyDescent="0.25">
      <c r="A7" s="102">
        <v>43435</v>
      </c>
      <c r="B7" s="4">
        <v>213</v>
      </c>
      <c r="C7" s="4">
        <v>30</v>
      </c>
      <c r="D7" s="4">
        <v>27</v>
      </c>
      <c r="E7" s="4">
        <v>204</v>
      </c>
      <c r="F7" s="127">
        <v>474</v>
      </c>
      <c r="G7" s="109">
        <v>4422</v>
      </c>
      <c r="H7" s="4">
        <v>582</v>
      </c>
      <c r="I7" s="4">
        <v>539</v>
      </c>
      <c r="J7" s="4">
        <v>996</v>
      </c>
      <c r="K7" s="127">
        <v>6539</v>
      </c>
      <c r="L7" s="109">
        <v>4635</v>
      </c>
      <c r="M7" s="4">
        <v>612</v>
      </c>
      <c r="N7" s="4">
        <v>566</v>
      </c>
      <c r="O7" s="4">
        <v>1200</v>
      </c>
      <c r="P7" s="4">
        <v>7013</v>
      </c>
      <c r="Q7" s="190"/>
    </row>
    <row r="8" spans="1:17" x14ac:dyDescent="0.25">
      <c r="A8" s="102">
        <v>43466</v>
      </c>
      <c r="B8" s="4">
        <v>205</v>
      </c>
      <c r="C8" s="4">
        <v>32</v>
      </c>
      <c r="D8" s="4">
        <v>24</v>
      </c>
      <c r="E8" s="4">
        <v>172</v>
      </c>
      <c r="F8" s="127">
        <v>433</v>
      </c>
      <c r="G8" s="109">
        <v>4634</v>
      </c>
      <c r="H8" s="4">
        <v>605</v>
      </c>
      <c r="I8" s="4">
        <v>605</v>
      </c>
      <c r="J8" s="4">
        <v>870</v>
      </c>
      <c r="K8" s="127">
        <v>6714</v>
      </c>
      <c r="L8" s="109">
        <v>4839</v>
      </c>
      <c r="M8" s="4">
        <v>637</v>
      </c>
      <c r="N8" s="4">
        <v>629</v>
      </c>
      <c r="O8" s="4">
        <v>1042</v>
      </c>
      <c r="P8" s="4">
        <v>7147</v>
      </c>
      <c r="Q8" s="190"/>
    </row>
    <row r="9" spans="1:17" x14ac:dyDescent="0.25">
      <c r="A9" s="102">
        <v>43497</v>
      </c>
      <c r="B9" s="4">
        <v>295</v>
      </c>
      <c r="C9" s="4">
        <v>51</v>
      </c>
      <c r="D9" s="4">
        <v>39</v>
      </c>
      <c r="E9" s="4">
        <v>275</v>
      </c>
      <c r="F9" s="127">
        <v>660</v>
      </c>
      <c r="G9" s="109">
        <v>5808</v>
      </c>
      <c r="H9" s="4">
        <v>744</v>
      </c>
      <c r="I9" s="4">
        <v>652</v>
      </c>
      <c r="J9" s="4">
        <v>1267</v>
      </c>
      <c r="K9" s="127">
        <v>8471</v>
      </c>
      <c r="L9" s="109">
        <v>6103</v>
      </c>
      <c r="M9" s="4">
        <v>795</v>
      </c>
      <c r="N9" s="4">
        <v>691</v>
      </c>
      <c r="O9" s="4">
        <v>1542</v>
      </c>
      <c r="P9" s="4">
        <v>9131</v>
      </c>
      <c r="Q9" s="190"/>
    </row>
    <row r="10" spans="1:17" x14ac:dyDescent="0.25">
      <c r="A10" s="102">
        <v>43525</v>
      </c>
      <c r="B10" s="4">
        <v>355</v>
      </c>
      <c r="C10" s="4">
        <v>43</v>
      </c>
      <c r="D10" s="4">
        <v>31</v>
      </c>
      <c r="E10" s="4">
        <v>329</v>
      </c>
      <c r="F10" s="127">
        <v>758</v>
      </c>
      <c r="G10" s="109">
        <v>5845</v>
      </c>
      <c r="H10" s="4">
        <v>729</v>
      </c>
      <c r="I10" s="4">
        <v>686</v>
      </c>
      <c r="J10" s="4">
        <v>1327</v>
      </c>
      <c r="K10" s="127">
        <v>8587</v>
      </c>
      <c r="L10" s="109">
        <v>6200</v>
      </c>
      <c r="M10" s="4">
        <v>772</v>
      </c>
      <c r="N10" s="4">
        <v>717</v>
      </c>
      <c r="O10" s="4">
        <v>1656</v>
      </c>
      <c r="P10" s="4">
        <v>9345</v>
      </c>
      <c r="Q10" s="190"/>
    </row>
    <row r="11" spans="1:17" x14ac:dyDescent="0.25">
      <c r="A11" s="102">
        <v>43556</v>
      </c>
      <c r="B11" s="4">
        <v>261</v>
      </c>
      <c r="C11" s="4">
        <v>47</v>
      </c>
      <c r="D11" s="4">
        <v>24</v>
      </c>
      <c r="E11" s="4">
        <v>217</v>
      </c>
      <c r="F11" s="127">
        <v>549</v>
      </c>
      <c r="G11" s="109">
        <v>4622</v>
      </c>
      <c r="H11" s="4">
        <v>572</v>
      </c>
      <c r="I11" s="4">
        <v>554</v>
      </c>
      <c r="J11" s="4">
        <v>954</v>
      </c>
      <c r="K11" s="127">
        <v>6702</v>
      </c>
      <c r="L11" s="109">
        <v>4883</v>
      </c>
      <c r="M11" s="4">
        <v>619</v>
      </c>
      <c r="N11" s="4">
        <v>578</v>
      </c>
      <c r="O11" s="4">
        <v>1171</v>
      </c>
      <c r="P11" s="4">
        <v>7251</v>
      </c>
      <c r="Q11" s="190"/>
    </row>
    <row r="12" spans="1:17" x14ac:dyDescent="0.25">
      <c r="A12" s="102">
        <v>43586</v>
      </c>
      <c r="B12" s="4">
        <v>309</v>
      </c>
      <c r="C12" s="4">
        <v>41</v>
      </c>
      <c r="D12" s="4">
        <v>28</v>
      </c>
      <c r="E12" s="4">
        <v>274</v>
      </c>
      <c r="F12" s="127">
        <v>652</v>
      </c>
      <c r="G12" s="109">
        <v>5708</v>
      </c>
      <c r="H12" s="4">
        <v>685</v>
      </c>
      <c r="I12" s="4">
        <v>724</v>
      </c>
      <c r="J12" s="4">
        <v>1272</v>
      </c>
      <c r="K12" s="127">
        <v>8389</v>
      </c>
      <c r="L12" s="109">
        <v>6017</v>
      </c>
      <c r="M12" s="4">
        <v>726</v>
      </c>
      <c r="N12" s="4">
        <v>752</v>
      </c>
      <c r="O12" s="4">
        <v>1546</v>
      </c>
      <c r="P12" s="4">
        <v>9041</v>
      </c>
      <c r="Q12" s="190"/>
    </row>
    <row r="13" spans="1:17" x14ac:dyDescent="0.25">
      <c r="A13" s="102">
        <v>43617</v>
      </c>
      <c r="B13" s="4">
        <v>278</v>
      </c>
      <c r="C13" s="4">
        <v>32</v>
      </c>
      <c r="D13" s="4">
        <v>28</v>
      </c>
      <c r="E13" s="4">
        <v>243</v>
      </c>
      <c r="F13" s="127">
        <v>581</v>
      </c>
      <c r="G13" s="109">
        <v>4766</v>
      </c>
      <c r="H13" s="4">
        <v>600</v>
      </c>
      <c r="I13" s="4">
        <v>598</v>
      </c>
      <c r="J13" s="4">
        <v>1160</v>
      </c>
      <c r="K13" s="127">
        <v>7124</v>
      </c>
      <c r="L13" s="109">
        <v>5044</v>
      </c>
      <c r="M13" s="4">
        <v>632</v>
      </c>
      <c r="N13" s="4">
        <v>626</v>
      </c>
      <c r="O13" s="4">
        <v>1403</v>
      </c>
      <c r="P13" s="4">
        <v>7705</v>
      </c>
      <c r="Q13" s="190"/>
    </row>
    <row r="14" spans="1:17" x14ac:dyDescent="0.25">
      <c r="A14" s="102">
        <v>43647</v>
      </c>
      <c r="B14" s="4">
        <v>300</v>
      </c>
      <c r="C14" s="4">
        <v>42</v>
      </c>
      <c r="D14" s="4">
        <v>33</v>
      </c>
      <c r="E14" s="4">
        <v>252</v>
      </c>
      <c r="F14" s="127">
        <v>627</v>
      </c>
      <c r="G14" s="109">
        <v>5694</v>
      </c>
      <c r="H14" s="4">
        <v>670</v>
      </c>
      <c r="I14" s="4">
        <v>646</v>
      </c>
      <c r="J14" s="4">
        <v>1080</v>
      </c>
      <c r="K14" s="127">
        <v>8090</v>
      </c>
      <c r="L14" s="109">
        <v>5994</v>
      </c>
      <c r="M14" s="4">
        <v>712</v>
      </c>
      <c r="N14" s="4">
        <v>679</v>
      </c>
      <c r="O14" s="4">
        <v>1332</v>
      </c>
      <c r="P14" s="4">
        <v>8717</v>
      </c>
      <c r="Q14" s="190"/>
    </row>
    <row r="15" spans="1:17" x14ac:dyDescent="0.25">
      <c r="A15" s="102">
        <v>43678</v>
      </c>
      <c r="B15" s="4">
        <v>356</v>
      </c>
      <c r="C15" s="4">
        <v>41</v>
      </c>
      <c r="D15" s="4">
        <v>19</v>
      </c>
      <c r="E15" s="4">
        <v>294</v>
      </c>
      <c r="F15" s="127">
        <v>710</v>
      </c>
      <c r="G15" s="109">
        <v>5757</v>
      </c>
      <c r="H15" s="4">
        <v>664</v>
      </c>
      <c r="I15" s="4">
        <v>702</v>
      </c>
      <c r="J15" s="4">
        <v>1279</v>
      </c>
      <c r="K15" s="127">
        <v>8402</v>
      </c>
      <c r="L15" s="109">
        <v>6113</v>
      </c>
      <c r="M15" s="4">
        <v>705</v>
      </c>
      <c r="N15" s="4">
        <v>721</v>
      </c>
      <c r="O15" s="4">
        <v>1573</v>
      </c>
      <c r="P15" s="4">
        <v>9112</v>
      </c>
      <c r="Q15" s="190"/>
    </row>
    <row r="16" spans="1:17" x14ac:dyDescent="0.25">
      <c r="A16" s="102">
        <v>43709</v>
      </c>
      <c r="B16" s="4">
        <v>306</v>
      </c>
      <c r="C16" s="4">
        <v>39</v>
      </c>
      <c r="D16" s="4">
        <v>28</v>
      </c>
      <c r="E16" s="4">
        <v>238</v>
      </c>
      <c r="F16" s="127">
        <v>611</v>
      </c>
      <c r="G16" s="109">
        <v>5960</v>
      </c>
      <c r="H16" s="4">
        <v>647</v>
      </c>
      <c r="I16" s="4">
        <v>668</v>
      </c>
      <c r="J16" s="4">
        <v>1193</v>
      </c>
      <c r="K16" s="127">
        <v>8468</v>
      </c>
      <c r="L16" s="109">
        <v>6266</v>
      </c>
      <c r="M16" s="4">
        <v>686</v>
      </c>
      <c r="N16" s="4">
        <v>696</v>
      </c>
      <c r="O16" s="4">
        <v>1431</v>
      </c>
      <c r="P16" s="4">
        <v>9079</v>
      </c>
      <c r="Q16" s="190"/>
    </row>
    <row r="17" spans="6:11" x14ac:dyDescent="0.25">
      <c r="F17" s="8"/>
      <c r="G17" s="190"/>
      <c r="H17" s="190"/>
      <c r="I17" s="190"/>
      <c r="J17" s="190"/>
      <c r="K17" s="190"/>
    </row>
    <row r="18" spans="6:11" x14ac:dyDescent="0.25">
      <c r="F18" s="7"/>
      <c r="G18" s="190"/>
      <c r="H18" s="190"/>
      <c r="I18" s="190"/>
      <c r="J18" s="190"/>
      <c r="K18" s="190"/>
    </row>
    <row r="19" spans="6:11" x14ac:dyDescent="0.25">
      <c r="F19" s="7"/>
      <c r="G19" s="190"/>
      <c r="H19" s="190"/>
      <c r="I19" s="190"/>
      <c r="J19" s="190"/>
      <c r="K19" s="190"/>
    </row>
  </sheetData>
  <mergeCells count="5">
    <mergeCell ref="B2:F2"/>
    <mergeCell ref="G2:K2"/>
    <mergeCell ref="L2:P2"/>
    <mergeCell ref="A1:P1"/>
    <mergeCell ref="A2:A3"/>
  </mergeCells>
  <pageMargins left="0.7" right="0.7" top="0.75" bottom="0.75" header="0.3" footer="0.3"/>
  <pageSetup paperSize="9" scale="6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15"/>
  <sheetViews>
    <sheetView topLeftCell="A40" zoomScaleNormal="100" workbookViewId="0">
      <selection activeCell="T32" sqref="T32"/>
    </sheetView>
  </sheetViews>
  <sheetFormatPr defaultColWidth="9.140625" defaultRowHeight="15" x14ac:dyDescent="0.25"/>
  <cols>
    <col min="1" max="1" width="52.42578125" style="2" customWidth="1"/>
    <col min="2" max="3" width="10.42578125" style="2" customWidth="1"/>
    <col min="4" max="4" width="10" style="2" customWidth="1"/>
    <col min="5" max="5" width="10.42578125" style="2" customWidth="1"/>
    <col min="6" max="6" width="10.140625" style="2" customWidth="1"/>
    <col min="7" max="7" width="10" style="2" customWidth="1"/>
    <col min="8" max="8" width="10.42578125" style="2" customWidth="1"/>
    <col min="9" max="11" width="10.140625" style="2" customWidth="1"/>
    <col min="12" max="12" width="14.28515625" style="2" customWidth="1"/>
    <col min="13" max="13" width="10" style="2" customWidth="1"/>
    <col min="14" max="14" width="10.42578125" style="2" customWidth="1"/>
    <col min="15" max="16384" width="9.140625" style="2"/>
  </cols>
  <sheetData>
    <row r="1" spans="1:14" ht="14.45" customHeight="1" x14ac:dyDescent="0.25">
      <c r="A1" s="256" t="s">
        <v>24</v>
      </c>
      <c r="B1" s="257"/>
      <c r="C1" s="257"/>
      <c r="D1" s="257"/>
      <c r="E1" s="257"/>
      <c r="F1" s="257"/>
      <c r="G1" s="257"/>
      <c r="H1" s="257"/>
      <c r="I1" s="257"/>
      <c r="J1" s="257"/>
      <c r="K1" s="257"/>
      <c r="L1" s="257"/>
      <c r="M1" s="257"/>
      <c r="N1" s="258"/>
    </row>
    <row r="2" spans="1:14" x14ac:dyDescent="0.25">
      <c r="A2" s="68" t="s">
        <v>25</v>
      </c>
      <c r="B2" s="60" t="s">
        <v>26</v>
      </c>
      <c r="C2" s="60" t="s">
        <v>27</v>
      </c>
      <c r="D2" s="60" t="s">
        <v>28</v>
      </c>
      <c r="E2" s="60" t="s">
        <v>29</v>
      </c>
      <c r="F2" s="60" t="s">
        <v>30</v>
      </c>
      <c r="G2" s="60" t="s">
        <v>31</v>
      </c>
      <c r="H2" s="60" t="s">
        <v>32</v>
      </c>
      <c r="I2" s="60" t="s">
        <v>33</v>
      </c>
      <c r="J2" s="60" t="s">
        <v>34</v>
      </c>
      <c r="K2" s="60" t="s">
        <v>35</v>
      </c>
      <c r="L2" s="60" t="s">
        <v>36</v>
      </c>
      <c r="M2" s="60" t="s">
        <v>37</v>
      </c>
      <c r="N2" s="60" t="s">
        <v>38</v>
      </c>
    </row>
    <row r="3" spans="1:14" x14ac:dyDescent="0.25">
      <c r="A3" s="67" t="s">
        <v>39</v>
      </c>
      <c r="B3" s="4">
        <v>70</v>
      </c>
      <c r="C3" s="4">
        <v>58</v>
      </c>
      <c r="D3" s="4">
        <v>91</v>
      </c>
      <c r="E3" s="4">
        <v>58</v>
      </c>
      <c r="F3" s="4">
        <v>43</v>
      </c>
      <c r="G3" s="4">
        <v>74</v>
      </c>
      <c r="H3" s="4">
        <v>95</v>
      </c>
      <c r="I3" s="4">
        <v>63</v>
      </c>
      <c r="J3" s="4">
        <v>79</v>
      </c>
      <c r="K3" s="4">
        <v>67</v>
      </c>
      <c r="L3" s="4">
        <v>66</v>
      </c>
      <c r="M3" s="4">
        <v>101</v>
      </c>
      <c r="N3" s="4">
        <v>75</v>
      </c>
    </row>
    <row r="4" spans="1:14" x14ac:dyDescent="0.25">
      <c r="A4" s="67" t="s">
        <v>40</v>
      </c>
      <c r="B4" s="4">
        <v>480</v>
      </c>
      <c r="C4" s="4">
        <v>480</v>
      </c>
      <c r="D4" s="4">
        <v>523</v>
      </c>
      <c r="E4" s="4">
        <v>396</v>
      </c>
      <c r="F4" s="4">
        <v>364</v>
      </c>
      <c r="G4" s="4">
        <v>543</v>
      </c>
      <c r="H4" s="4">
        <v>522</v>
      </c>
      <c r="I4" s="4">
        <v>443</v>
      </c>
      <c r="J4" s="4">
        <v>602</v>
      </c>
      <c r="K4" s="4">
        <v>506</v>
      </c>
      <c r="L4" s="4">
        <v>569</v>
      </c>
      <c r="M4" s="4">
        <v>558</v>
      </c>
      <c r="N4" s="4">
        <v>569</v>
      </c>
    </row>
    <row r="5" spans="1:14" ht="30" x14ac:dyDescent="0.25">
      <c r="A5" s="67" t="s">
        <v>41</v>
      </c>
      <c r="B5" s="4">
        <v>1729</v>
      </c>
      <c r="C5" s="4">
        <v>1922</v>
      </c>
      <c r="D5" s="4">
        <v>2080</v>
      </c>
      <c r="E5" s="4">
        <v>1579</v>
      </c>
      <c r="F5" s="4">
        <v>1682</v>
      </c>
      <c r="G5" s="4">
        <v>2159</v>
      </c>
      <c r="H5" s="4">
        <v>2020</v>
      </c>
      <c r="I5" s="4">
        <v>1600</v>
      </c>
      <c r="J5" s="4">
        <v>1914</v>
      </c>
      <c r="K5" s="4">
        <v>1621</v>
      </c>
      <c r="L5" s="4">
        <v>1865</v>
      </c>
      <c r="M5" s="4">
        <v>1962</v>
      </c>
      <c r="N5" s="4">
        <v>2055</v>
      </c>
    </row>
    <row r="6" spans="1:14" x14ac:dyDescent="0.25">
      <c r="A6" s="67" t="s">
        <v>42</v>
      </c>
      <c r="B6" s="4">
        <v>130</v>
      </c>
      <c r="C6" s="4">
        <v>158</v>
      </c>
      <c r="D6" s="4">
        <v>161</v>
      </c>
      <c r="E6" s="4">
        <v>129</v>
      </c>
      <c r="F6" s="4">
        <v>142</v>
      </c>
      <c r="G6" s="4">
        <v>190</v>
      </c>
      <c r="H6" s="4">
        <v>192</v>
      </c>
      <c r="I6" s="4">
        <v>146</v>
      </c>
      <c r="J6" s="4">
        <v>166</v>
      </c>
      <c r="K6" s="4">
        <v>126</v>
      </c>
      <c r="L6" s="4">
        <v>157</v>
      </c>
      <c r="M6" s="4">
        <v>153</v>
      </c>
      <c r="N6" s="4">
        <v>165</v>
      </c>
    </row>
    <row r="7" spans="1:14" x14ac:dyDescent="0.25">
      <c r="A7" s="67" t="s">
        <v>43</v>
      </c>
      <c r="B7" s="4">
        <v>4</v>
      </c>
      <c r="C7" s="4">
        <v>5</v>
      </c>
      <c r="D7" s="4">
        <v>7</v>
      </c>
      <c r="E7" s="4">
        <v>6</v>
      </c>
      <c r="F7" s="4">
        <v>11</v>
      </c>
      <c r="G7" s="4">
        <v>25</v>
      </c>
      <c r="H7" s="4">
        <v>12</v>
      </c>
      <c r="I7" s="4">
        <v>11</v>
      </c>
      <c r="J7" s="4">
        <v>14</v>
      </c>
      <c r="K7" s="4">
        <v>12</v>
      </c>
      <c r="L7" s="4">
        <v>18</v>
      </c>
      <c r="M7" s="4">
        <v>8</v>
      </c>
      <c r="N7" s="4">
        <v>9</v>
      </c>
    </row>
    <row r="8" spans="1:14" ht="30" x14ac:dyDescent="0.25">
      <c r="A8" s="67" t="s">
        <v>44</v>
      </c>
      <c r="B8" s="4">
        <v>3470</v>
      </c>
      <c r="C8" s="4">
        <v>3717</v>
      </c>
      <c r="D8" s="4">
        <v>3928</v>
      </c>
      <c r="E8" s="4">
        <v>2919</v>
      </c>
      <c r="F8" s="4">
        <v>3030</v>
      </c>
      <c r="G8" s="4">
        <v>3343</v>
      </c>
      <c r="H8" s="4">
        <v>3355</v>
      </c>
      <c r="I8" s="4">
        <v>2589</v>
      </c>
      <c r="J8" s="4">
        <v>3265</v>
      </c>
      <c r="K8" s="4">
        <v>2807</v>
      </c>
      <c r="L8" s="4">
        <v>3102</v>
      </c>
      <c r="M8" s="4">
        <v>3170</v>
      </c>
      <c r="N8" s="4">
        <v>3203</v>
      </c>
    </row>
    <row r="9" spans="1:14" x14ac:dyDescent="0.25">
      <c r="A9" s="67" t="s">
        <v>45</v>
      </c>
      <c r="B9" s="4">
        <v>585</v>
      </c>
      <c r="C9" s="4">
        <v>621</v>
      </c>
      <c r="D9" s="4">
        <v>694</v>
      </c>
      <c r="E9" s="4">
        <v>581</v>
      </c>
      <c r="F9" s="4">
        <v>595</v>
      </c>
      <c r="G9" s="4">
        <v>591</v>
      </c>
      <c r="H9" s="4">
        <v>528</v>
      </c>
      <c r="I9" s="4">
        <v>462</v>
      </c>
      <c r="J9" s="4">
        <v>528</v>
      </c>
      <c r="K9" s="4">
        <v>459</v>
      </c>
      <c r="L9" s="4">
        <v>499</v>
      </c>
      <c r="M9" s="4">
        <v>544</v>
      </c>
      <c r="N9" s="4">
        <v>535</v>
      </c>
    </row>
    <row r="10" spans="1:14" ht="30" x14ac:dyDescent="0.25">
      <c r="A10" s="67" t="s">
        <v>46</v>
      </c>
      <c r="B10" s="4">
        <v>454</v>
      </c>
      <c r="C10" s="4">
        <v>547</v>
      </c>
      <c r="D10" s="4">
        <v>555</v>
      </c>
      <c r="E10" s="4">
        <v>382</v>
      </c>
      <c r="F10" s="4">
        <v>504</v>
      </c>
      <c r="G10" s="4">
        <v>1007</v>
      </c>
      <c r="H10" s="4">
        <v>1261</v>
      </c>
      <c r="I10" s="4">
        <v>949</v>
      </c>
      <c r="J10" s="4">
        <v>1198</v>
      </c>
      <c r="K10" s="4">
        <v>977</v>
      </c>
      <c r="L10" s="4">
        <v>1215</v>
      </c>
      <c r="M10" s="4">
        <v>1339</v>
      </c>
      <c r="N10" s="4">
        <v>1289</v>
      </c>
    </row>
    <row r="11" spans="1:14" x14ac:dyDescent="0.25">
      <c r="A11" s="67" t="s">
        <v>47</v>
      </c>
      <c r="B11" s="4">
        <v>547</v>
      </c>
      <c r="C11" s="4">
        <v>502</v>
      </c>
      <c r="D11" s="4">
        <v>621</v>
      </c>
      <c r="E11" s="4">
        <v>474</v>
      </c>
      <c r="F11" s="4">
        <v>433</v>
      </c>
      <c r="G11" s="4">
        <v>660</v>
      </c>
      <c r="H11" s="4">
        <v>758</v>
      </c>
      <c r="I11" s="4">
        <v>549</v>
      </c>
      <c r="J11" s="4">
        <v>652</v>
      </c>
      <c r="K11" s="4">
        <v>581</v>
      </c>
      <c r="L11" s="4">
        <v>627</v>
      </c>
      <c r="M11" s="4">
        <v>710</v>
      </c>
      <c r="N11" s="4">
        <v>611</v>
      </c>
    </row>
    <row r="12" spans="1:14" x14ac:dyDescent="0.25">
      <c r="A12" s="67" t="s">
        <v>48</v>
      </c>
      <c r="B12" s="4">
        <v>70</v>
      </c>
      <c r="C12" s="4">
        <v>84</v>
      </c>
      <c r="D12" s="4">
        <v>89</v>
      </c>
      <c r="E12" s="4">
        <v>65</v>
      </c>
      <c r="F12" s="4">
        <v>58</v>
      </c>
      <c r="G12" s="4">
        <v>78</v>
      </c>
      <c r="H12" s="4">
        <v>78</v>
      </c>
      <c r="I12" s="4">
        <v>67</v>
      </c>
      <c r="J12" s="4">
        <v>100</v>
      </c>
      <c r="K12" s="4">
        <v>78</v>
      </c>
      <c r="L12" s="4">
        <v>96</v>
      </c>
      <c r="M12" s="4">
        <v>86</v>
      </c>
      <c r="N12" s="4">
        <v>77</v>
      </c>
    </row>
    <row r="13" spans="1:14" x14ac:dyDescent="0.25">
      <c r="A13" s="67" t="s">
        <v>49</v>
      </c>
      <c r="B13" s="4">
        <v>26</v>
      </c>
      <c r="C13" s="4">
        <v>31</v>
      </c>
      <c r="D13" s="4">
        <v>26</v>
      </c>
      <c r="E13" s="4">
        <v>14</v>
      </c>
      <c r="F13" s="4">
        <v>19</v>
      </c>
      <c r="G13" s="4">
        <v>15</v>
      </c>
      <c r="H13" s="4">
        <v>29</v>
      </c>
      <c r="I13" s="4">
        <v>17</v>
      </c>
      <c r="J13" s="4">
        <v>25</v>
      </c>
      <c r="K13" s="4">
        <v>24</v>
      </c>
      <c r="L13" s="4">
        <v>15</v>
      </c>
      <c r="M13" s="4">
        <v>29</v>
      </c>
      <c r="N13" s="4">
        <v>25</v>
      </c>
    </row>
    <row r="14" spans="1:14" x14ac:dyDescent="0.25">
      <c r="A14" s="67" t="s">
        <v>50</v>
      </c>
      <c r="B14" s="4">
        <v>285</v>
      </c>
      <c r="C14" s="4">
        <v>293</v>
      </c>
      <c r="D14" s="4">
        <v>322</v>
      </c>
      <c r="E14" s="4">
        <v>306</v>
      </c>
      <c r="F14" s="4">
        <v>144</v>
      </c>
      <c r="G14" s="4">
        <v>316</v>
      </c>
      <c r="H14" s="4">
        <v>334</v>
      </c>
      <c r="I14" s="4">
        <v>234</v>
      </c>
      <c r="J14" s="4">
        <v>331</v>
      </c>
      <c r="K14" s="4">
        <v>297</v>
      </c>
      <c r="L14" s="4">
        <v>343</v>
      </c>
      <c r="M14" s="4">
        <v>311</v>
      </c>
      <c r="N14" s="4">
        <v>248</v>
      </c>
    </row>
    <row r="15" spans="1:14" x14ac:dyDescent="0.25">
      <c r="A15" s="67" t="s">
        <v>51</v>
      </c>
      <c r="B15" s="4">
        <v>22</v>
      </c>
      <c r="C15" s="4">
        <v>19</v>
      </c>
      <c r="D15" s="4">
        <v>26</v>
      </c>
      <c r="E15" s="4">
        <v>10</v>
      </c>
      <c r="F15" s="4">
        <v>22</v>
      </c>
      <c r="G15" s="4">
        <v>31</v>
      </c>
      <c r="H15" s="4">
        <v>39</v>
      </c>
      <c r="I15" s="4">
        <v>20</v>
      </c>
      <c r="J15" s="4">
        <v>39</v>
      </c>
      <c r="K15" s="4">
        <v>49</v>
      </c>
      <c r="L15" s="4">
        <v>30</v>
      </c>
      <c r="M15" s="4">
        <v>30</v>
      </c>
      <c r="N15" s="4">
        <v>37</v>
      </c>
    </row>
    <row r="16" spans="1:14" x14ac:dyDescent="0.25">
      <c r="A16" s="67" t="s">
        <v>52</v>
      </c>
      <c r="B16" s="4">
        <v>10</v>
      </c>
      <c r="C16" s="4">
        <v>13</v>
      </c>
      <c r="D16" s="4">
        <v>18</v>
      </c>
      <c r="E16" s="4">
        <v>12</v>
      </c>
      <c r="F16" s="4">
        <v>8</v>
      </c>
      <c r="G16" s="4">
        <v>18</v>
      </c>
      <c r="H16" s="4">
        <v>10</v>
      </c>
      <c r="I16" s="4">
        <v>8</v>
      </c>
      <c r="J16" s="4">
        <v>11</v>
      </c>
      <c r="K16" s="4">
        <v>12</v>
      </c>
      <c r="L16" s="4">
        <v>16</v>
      </c>
      <c r="M16" s="4">
        <v>10</v>
      </c>
      <c r="N16" s="4">
        <v>10</v>
      </c>
    </row>
    <row r="17" spans="1:14" x14ac:dyDescent="0.25">
      <c r="A17" s="67" t="s">
        <v>53</v>
      </c>
      <c r="B17" s="4">
        <v>12</v>
      </c>
      <c r="C17" s="4">
        <v>13</v>
      </c>
      <c r="D17" s="4">
        <v>15</v>
      </c>
      <c r="E17" s="4">
        <v>10</v>
      </c>
      <c r="F17" s="4">
        <v>10</v>
      </c>
      <c r="G17" s="4">
        <v>11</v>
      </c>
      <c r="H17" s="4">
        <v>14</v>
      </c>
      <c r="I17" s="4">
        <v>14</v>
      </c>
      <c r="J17" s="4">
        <v>12</v>
      </c>
      <c r="K17" s="4">
        <v>10</v>
      </c>
      <c r="L17" s="4">
        <v>8</v>
      </c>
      <c r="M17" s="4">
        <v>12</v>
      </c>
      <c r="N17" s="4">
        <v>5</v>
      </c>
    </row>
    <row r="18" spans="1:14" x14ac:dyDescent="0.25">
      <c r="A18" s="67" t="s">
        <v>54</v>
      </c>
      <c r="B18" s="4">
        <v>10</v>
      </c>
      <c r="C18" s="4">
        <v>12</v>
      </c>
      <c r="D18" s="4">
        <v>30</v>
      </c>
      <c r="E18" s="4">
        <v>20</v>
      </c>
      <c r="F18" s="4">
        <v>19</v>
      </c>
      <c r="G18" s="4">
        <v>22</v>
      </c>
      <c r="H18" s="4">
        <v>28</v>
      </c>
      <c r="I18" s="4">
        <v>12</v>
      </c>
      <c r="J18" s="4">
        <v>25</v>
      </c>
      <c r="K18" s="4">
        <v>16</v>
      </c>
      <c r="L18" s="4">
        <v>11</v>
      </c>
      <c r="M18" s="4">
        <v>18</v>
      </c>
      <c r="N18" s="4">
        <v>11</v>
      </c>
    </row>
    <row r="19" spans="1:14" x14ac:dyDescent="0.25">
      <c r="A19" s="67" t="s">
        <v>55</v>
      </c>
      <c r="B19" s="4">
        <v>10</v>
      </c>
      <c r="C19" s="4">
        <v>13</v>
      </c>
      <c r="D19" s="4">
        <v>15</v>
      </c>
      <c r="E19" s="4">
        <v>16</v>
      </c>
      <c r="F19" s="4">
        <v>14</v>
      </c>
      <c r="G19" s="4">
        <v>6</v>
      </c>
      <c r="H19" s="4">
        <v>7</v>
      </c>
      <c r="I19" s="4">
        <v>7</v>
      </c>
      <c r="J19" s="4">
        <v>8</v>
      </c>
      <c r="K19" s="4">
        <v>5</v>
      </c>
      <c r="L19" s="4">
        <v>10</v>
      </c>
      <c r="M19" s="4">
        <v>4</v>
      </c>
      <c r="N19" s="4">
        <v>7</v>
      </c>
    </row>
    <row r="20" spans="1:14" x14ac:dyDescent="0.25">
      <c r="A20" s="67" t="s">
        <v>56</v>
      </c>
      <c r="B20" s="4">
        <v>69</v>
      </c>
      <c r="C20" s="4">
        <v>38</v>
      </c>
      <c r="D20" s="4">
        <v>51</v>
      </c>
      <c r="E20" s="4">
        <v>36</v>
      </c>
      <c r="F20" s="4">
        <v>49</v>
      </c>
      <c r="G20" s="4">
        <v>42</v>
      </c>
      <c r="H20" s="4">
        <v>63</v>
      </c>
      <c r="I20" s="4">
        <v>60</v>
      </c>
      <c r="J20" s="4">
        <v>72</v>
      </c>
      <c r="K20" s="4">
        <v>58</v>
      </c>
      <c r="L20" s="4">
        <v>70</v>
      </c>
      <c r="M20" s="4">
        <v>67</v>
      </c>
      <c r="N20" s="4">
        <v>148</v>
      </c>
    </row>
    <row r="21" spans="1:14" s="6" customFormat="1" x14ac:dyDescent="0.25">
      <c r="A21" s="69" t="s">
        <v>7</v>
      </c>
      <c r="B21" s="4">
        <v>7983</v>
      </c>
      <c r="C21" s="4">
        <v>8526</v>
      </c>
      <c r="D21" s="4">
        <v>9252</v>
      </c>
      <c r="E21" s="4">
        <v>7013</v>
      </c>
      <c r="F21" s="4">
        <v>7147</v>
      </c>
      <c r="G21" s="4">
        <v>9131</v>
      </c>
      <c r="H21" s="4">
        <v>9345</v>
      </c>
      <c r="I21" s="4">
        <v>7251</v>
      </c>
      <c r="J21" s="4">
        <v>9041</v>
      </c>
      <c r="K21" s="4">
        <v>7705</v>
      </c>
      <c r="L21" s="4">
        <v>8717</v>
      </c>
      <c r="M21" s="4">
        <v>9112</v>
      </c>
      <c r="N21" s="4">
        <v>9079</v>
      </c>
    </row>
    <row r="22" spans="1:14" ht="15" customHeight="1" x14ac:dyDescent="0.25">
      <c r="B22" s="51"/>
      <c r="C22" s="51"/>
      <c r="D22" s="51"/>
      <c r="E22" s="51"/>
      <c r="F22" s="51"/>
      <c r="G22" s="51"/>
      <c r="H22" s="51"/>
      <c r="I22" s="51"/>
      <c r="J22" s="51"/>
      <c r="K22" s="51"/>
      <c r="L22" s="51"/>
      <c r="M22" s="51"/>
      <c r="N22" s="51"/>
    </row>
    <row r="23" spans="1:14" x14ac:dyDescent="0.25">
      <c r="B23" s="51"/>
      <c r="C23" s="51"/>
      <c r="D23" s="51"/>
      <c r="E23" s="51"/>
      <c r="F23" s="51"/>
      <c r="G23" s="51"/>
      <c r="H23" s="51"/>
      <c r="I23" s="51"/>
      <c r="J23" s="51"/>
      <c r="K23" s="51"/>
      <c r="L23" s="51"/>
      <c r="M23" s="51"/>
      <c r="N23" s="51"/>
    </row>
    <row r="24" spans="1:14" x14ac:dyDescent="0.25">
      <c r="A24" s="259" t="s">
        <v>57</v>
      </c>
      <c r="B24" s="259"/>
      <c r="C24" s="259"/>
      <c r="D24" s="259"/>
      <c r="E24" s="259"/>
      <c r="F24" s="259"/>
      <c r="G24" s="259"/>
      <c r="H24" s="259"/>
      <c r="I24" s="259"/>
      <c r="J24" s="259"/>
      <c r="K24" s="259"/>
      <c r="L24" s="259"/>
      <c r="M24" s="259"/>
      <c r="N24" s="259"/>
    </row>
    <row r="25" spans="1:14" x14ac:dyDescent="0.25">
      <c r="A25" s="68" t="s">
        <v>25</v>
      </c>
      <c r="B25" s="60" t="s">
        <v>26</v>
      </c>
      <c r="C25" s="60" t="s">
        <v>27</v>
      </c>
      <c r="D25" s="60" t="s">
        <v>28</v>
      </c>
      <c r="E25" s="60" t="s">
        <v>29</v>
      </c>
      <c r="F25" s="60" t="s">
        <v>30</v>
      </c>
      <c r="G25" s="60" t="s">
        <v>31</v>
      </c>
      <c r="H25" s="60" t="s">
        <v>32</v>
      </c>
      <c r="I25" s="60" t="s">
        <v>33</v>
      </c>
      <c r="J25" s="60" t="s">
        <v>34</v>
      </c>
      <c r="K25" s="60" t="s">
        <v>35</v>
      </c>
      <c r="L25" s="60" t="s">
        <v>36</v>
      </c>
      <c r="M25" s="60" t="s">
        <v>37</v>
      </c>
      <c r="N25" s="60" t="s">
        <v>38</v>
      </c>
    </row>
    <row r="26" spans="1:14" x14ac:dyDescent="0.25">
      <c r="A26" s="67" t="s">
        <v>39</v>
      </c>
      <c r="B26" s="4">
        <v>48</v>
      </c>
      <c r="C26" s="4">
        <v>44</v>
      </c>
      <c r="D26" s="4">
        <v>57</v>
      </c>
      <c r="E26" s="4">
        <v>39</v>
      </c>
      <c r="F26" s="4">
        <v>26</v>
      </c>
      <c r="G26" s="4">
        <v>58</v>
      </c>
      <c r="H26" s="4">
        <v>56</v>
      </c>
      <c r="I26" s="4">
        <v>32</v>
      </c>
      <c r="J26" s="4">
        <v>56</v>
      </c>
      <c r="K26" s="4">
        <v>39</v>
      </c>
      <c r="L26" s="4">
        <v>43</v>
      </c>
      <c r="M26" s="4">
        <v>60</v>
      </c>
      <c r="N26" s="4">
        <v>45</v>
      </c>
    </row>
    <row r="27" spans="1:14" x14ac:dyDescent="0.25">
      <c r="A27" s="67" t="s">
        <v>40</v>
      </c>
      <c r="B27" s="4">
        <v>354</v>
      </c>
      <c r="C27" s="4">
        <v>351</v>
      </c>
      <c r="D27" s="4">
        <v>401</v>
      </c>
      <c r="E27" s="4">
        <v>300</v>
      </c>
      <c r="F27" s="4">
        <v>284</v>
      </c>
      <c r="G27" s="4">
        <v>419</v>
      </c>
      <c r="H27" s="4">
        <v>400</v>
      </c>
      <c r="I27" s="4">
        <v>340</v>
      </c>
      <c r="J27" s="4">
        <v>455</v>
      </c>
      <c r="K27" s="4">
        <v>379</v>
      </c>
      <c r="L27" s="4">
        <v>456</v>
      </c>
      <c r="M27" s="4">
        <v>424</v>
      </c>
      <c r="N27" s="4">
        <v>448</v>
      </c>
    </row>
    <row r="28" spans="1:14" ht="30" x14ac:dyDescent="0.25">
      <c r="A28" s="67" t="s">
        <v>41</v>
      </c>
      <c r="B28" s="4">
        <v>1294</v>
      </c>
      <c r="C28" s="4">
        <v>1438</v>
      </c>
      <c r="D28" s="4">
        <v>1525</v>
      </c>
      <c r="E28" s="4">
        <v>1167</v>
      </c>
      <c r="F28" s="4">
        <v>1264</v>
      </c>
      <c r="G28" s="4">
        <v>1643</v>
      </c>
      <c r="H28" s="4">
        <v>1560</v>
      </c>
      <c r="I28" s="4">
        <v>1230</v>
      </c>
      <c r="J28" s="4">
        <v>1473</v>
      </c>
      <c r="K28" s="4">
        <v>1195</v>
      </c>
      <c r="L28" s="4">
        <v>1451</v>
      </c>
      <c r="M28" s="4">
        <v>1490</v>
      </c>
      <c r="N28" s="4">
        <v>1565</v>
      </c>
    </row>
    <row r="29" spans="1:14" x14ac:dyDescent="0.25">
      <c r="A29" s="67" t="s">
        <v>42</v>
      </c>
      <c r="B29" s="4">
        <v>89</v>
      </c>
      <c r="C29" s="4">
        <v>115</v>
      </c>
      <c r="D29" s="4">
        <v>118</v>
      </c>
      <c r="E29" s="4">
        <v>97</v>
      </c>
      <c r="F29" s="4">
        <v>104</v>
      </c>
      <c r="G29" s="4">
        <v>151</v>
      </c>
      <c r="H29" s="4">
        <v>139</v>
      </c>
      <c r="I29" s="4">
        <v>108</v>
      </c>
      <c r="J29" s="4">
        <v>121</v>
      </c>
      <c r="K29" s="4">
        <v>91</v>
      </c>
      <c r="L29" s="4">
        <v>114</v>
      </c>
      <c r="M29" s="4">
        <v>121</v>
      </c>
      <c r="N29" s="4">
        <v>135</v>
      </c>
    </row>
    <row r="30" spans="1:14" x14ac:dyDescent="0.25">
      <c r="A30" s="67" t="s">
        <v>43</v>
      </c>
      <c r="B30" s="4">
        <v>1</v>
      </c>
      <c r="C30" s="4">
        <v>2</v>
      </c>
      <c r="D30" s="4">
        <v>3</v>
      </c>
      <c r="E30" s="4">
        <v>1</v>
      </c>
      <c r="F30" s="4">
        <v>3</v>
      </c>
      <c r="G30" s="4">
        <v>19</v>
      </c>
      <c r="H30" s="4">
        <v>9</v>
      </c>
      <c r="I30" s="4">
        <v>8</v>
      </c>
      <c r="J30" s="4">
        <v>12</v>
      </c>
      <c r="K30" s="4">
        <v>11</v>
      </c>
      <c r="L30" s="4">
        <v>14</v>
      </c>
      <c r="M30" s="4">
        <v>4</v>
      </c>
      <c r="N30" s="4">
        <v>7</v>
      </c>
    </row>
    <row r="31" spans="1:14" ht="30" x14ac:dyDescent="0.25">
      <c r="A31" s="67" t="s">
        <v>44</v>
      </c>
      <c r="B31" s="4">
        <v>2205</v>
      </c>
      <c r="C31" s="4">
        <v>2470</v>
      </c>
      <c r="D31" s="4">
        <v>2530</v>
      </c>
      <c r="E31" s="4">
        <v>1817</v>
      </c>
      <c r="F31" s="4">
        <v>1991</v>
      </c>
      <c r="G31" s="4">
        <v>1995</v>
      </c>
      <c r="H31" s="4">
        <v>1902</v>
      </c>
      <c r="I31" s="4">
        <v>1535</v>
      </c>
      <c r="J31" s="4">
        <v>1876</v>
      </c>
      <c r="K31" s="4">
        <v>1565</v>
      </c>
      <c r="L31" s="4">
        <v>1848</v>
      </c>
      <c r="M31" s="4">
        <v>1873</v>
      </c>
      <c r="N31" s="4">
        <v>1942</v>
      </c>
    </row>
    <row r="32" spans="1:14" x14ac:dyDescent="0.25">
      <c r="A32" s="67" t="s">
        <v>45</v>
      </c>
      <c r="B32" s="4">
        <v>470</v>
      </c>
      <c r="C32" s="4">
        <v>499</v>
      </c>
      <c r="D32" s="4">
        <v>542</v>
      </c>
      <c r="E32" s="4">
        <v>451</v>
      </c>
      <c r="F32" s="4">
        <v>484</v>
      </c>
      <c r="G32" s="4">
        <v>429</v>
      </c>
      <c r="H32" s="4">
        <v>378</v>
      </c>
      <c r="I32" s="4">
        <v>322</v>
      </c>
      <c r="J32" s="4">
        <v>382</v>
      </c>
      <c r="K32" s="4">
        <v>343</v>
      </c>
      <c r="L32" s="4">
        <v>382</v>
      </c>
      <c r="M32" s="4">
        <v>422</v>
      </c>
      <c r="N32" s="4">
        <v>405</v>
      </c>
    </row>
    <row r="33" spans="1:14" ht="30" x14ac:dyDescent="0.25">
      <c r="A33" s="67" t="s">
        <v>46</v>
      </c>
      <c r="B33" s="4">
        <v>281</v>
      </c>
      <c r="C33" s="4">
        <v>367</v>
      </c>
      <c r="D33" s="4">
        <v>321</v>
      </c>
      <c r="E33" s="4">
        <v>234</v>
      </c>
      <c r="F33" s="4">
        <v>301</v>
      </c>
      <c r="G33" s="4">
        <v>752</v>
      </c>
      <c r="H33" s="4">
        <v>1027</v>
      </c>
      <c r="I33" s="4">
        <v>788</v>
      </c>
      <c r="J33" s="4">
        <v>962</v>
      </c>
      <c r="K33" s="4">
        <v>800</v>
      </c>
      <c r="L33" s="4">
        <v>991</v>
      </c>
      <c r="M33" s="4">
        <v>1007</v>
      </c>
      <c r="N33" s="4">
        <v>1040</v>
      </c>
    </row>
    <row r="34" spans="1:14" x14ac:dyDescent="0.25">
      <c r="A34" s="67" t="s">
        <v>47</v>
      </c>
      <c r="B34" s="4">
        <v>258</v>
      </c>
      <c r="C34" s="4">
        <v>247</v>
      </c>
      <c r="D34" s="4">
        <v>286</v>
      </c>
      <c r="E34" s="4">
        <v>213</v>
      </c>
      <c r="F34" s="4">
        <v>205</v>
      </c>
      <c r="G34" s="4">
        <v>295</v>
      </c>
      <c r="H34" s="4">
        <v>355</v>
      </c>
      <c r="I34" s="4">
        <v>261</v>
      </c>
      <c r="J34" s="4">
        <v>309</v>
      </c>
      <c r="K34" s="4">
        <v>278</v>
      </c>
      <c r="L34" s="4">
        <v>300</v>
      </c>
      <c r="M34" s="4">
        <v>356</v>
      </c>
      <c r="N34" s="4">
        <v>306</v>
      </c>
    </row>
    <row r="35" spans="1:14" x14ac:dyDescent="0.25">
      <c r="A35" s="67" t="s">
        <v>48</v>
      </c>
      <c r="B35" s="4">
        <v>53</v>
      </c>
      <c r="C35" s="4">
        <v>61</v>
      </c>
      <c r="D35" s="4">
        <v>63</v>
      </c>
      <c r="E35" s="4">
        <v>47</v>
      </c>
      <c r="F35" s="4">
        <v>44</v>
      </c>
      <c r="G35" s="4">
        <v>62</v>
      </c>
      <c r="H35" s="4">
        <v>60</v>
      </c>
      <c r="I35" s="4">
        <v>54</v>
      </c>
      <c r="J35" s="4">
        <v>69</v>
      </c>
      <c r="K35" s="4">
        <v>57</v>
      </c>
      <c r="L35" s="4">
        <v>84</v>
      </c>
      <c r="M35" s="4">
        <v>65</v>
      </c>
      <c r="N35" s="4">
        <v>68</v>
      </c>
    </row>
    <row r="36" spans="1:14" x14ac:dyDescent="0.25">
      <c r="A36" s="67" t="s">
        <v>49</v>
      </c>
      <c r="B36" s="4">
        <v>15</v>
      </c>
      <c r="C36" s="4">
        <v>19</v>
      </c>
      <c r="D36" s="4">
        <v>17</v>
      </c>
      <c r="E36" s="4">
        <v>6</v>
      </c>
      <c r="F36" s="4">
        <v>12</v>
      </c>
      <c r="G36" s="4">
        <v>6</v>
      </c>
      <c r="H36" s="4">
        <v>16</v>
      </c>
      <c r="I36" s="4">
        <v>8</v>
      </c>
      <c r="J36" s="4">
        <v>11</v>
      </c>
      <c r="K36" s="4">
        <v>9</v>
      </c>
      <c r="L36" s="4">
        <v>10</v>
      </c>
      <c r="M36" s="4">
        <v>16</v>
      </c>
      <c r="N36" s="4">
        <v>15</v>
      </c>
    </row>
    <row r="37" spans="1:14" x14ac:dyDescent="0.25">
      <c r="A37" s="67" t="s">
        <v>50</v>
      </c>
      <c r="B37" s="4">
        <v>210</v>
      </c>
      <c r="C37" s="4">
        <v>205</v>
      </c>
      <c r="D37" s="4">
        <v>222</v>
      </c>
      <c r="E37" s="4">
        <v>229</v>
      </c>
      <c r="F37" s="4">
        <v>88</v>
      </c>
      <c r="G37" s="4">
        <v>230</v>
      </c>
      <c r="H37" s="4">
        <v>247</v>
      </c>
      <c r="I37" s="4">
        <v>151</v>
      </c>
      <c r="J37" s="4">
        <v>232</v>
      </c>
      <c r="K37" s="4">
        <v>214</v>
      </c>
      <c r="L37" s="4">
        <v>242</v>
      </c>
      <c r="M37" s="4">
        <v>222</v>
      </c>
      <c r="N37" s="4">
        <v>165</v>
      </c>
    </row>
    <row r="38" spans="1:14" x14ac:dyDescent="0.25">
      <c r="A38" s="67" t="s">
        <v>51</v>
      </c>
      <c r="B38" s="4">
        <v>7</v>
      </c>
      <c r="C38" s="4">
        <v>14</v>
      </c>
      <c r="D38" s="4">
        <v>4</v>
      </c>
      <c r="E38" s="4">
        <v>6</v>
      </c>
      <c r="F38" s="4">
        <v>11</v>
      </c>
      <c r="G38" s="4">
        <v>17</v>
      </c>
      <c r="H38" s="4">
        <v>23</v>
      </c>
      <c r="I38" s="4">
        <v>8</v>
      </c>
      <c r="J38" s="4">
        <v>20</v>
      </c>
      <c r="K38" s="4">
        <v>31</v>
      </c>
      <c r="L38" s="4">
        <v>21</v>
      </c>
      <c r="M38" s="4">
        <v>15</v>
      </c>
      <c r="N38" s="4">
        <v>22</v>
      </c>
    </row>
    <row r="39" spans="1:14" x14ac:dyDescent="0.25">
      <c r="A39" s="67" t="s">
        <v>52</v>
      </c>
      <c r="B39" s="4">
        <v>7</v>
      </c>
      <c r="C39" s="4">
        <v>6</v>
      </c>
      <c r="D39" s="4">
        <v>13</v>
      </c>
      <c r="E39" s="4">
        <v>7</v>
      </c>
      <c r="F39" s="4">
        <v>6</v>
      </c>
      <c r="G39" s="4">
        <v>11</v>
      </c>
      <c r="H39" s="4">
        <v>4</v>
      </c>
      <c r="I39" s="4">
        <v>8</v>
      </c>
      <c r="J39" s="4">
        <v>6</v>
      </c>
      <c r="K39" s="4">
        <v>7</v>
      </c>
      <c r="L39" s="4">
        <v>9</v>
      </c>
      <c r="M39" s="4">
        <v>6</v>
      </c>
      <c r="N39" s="4">
        <v>7</v>
      </c>
    </row>
    <row r="40" spans="1:14" x14ac:dyDescent="0.25">
      <c r="A40" s="67" t="s">
        <v>53</v>
      </c>
      <c r="B40" s="4">
        <v>6</v>
      </c>
      <c r="C40" s="4">
        <v>8</v>
      </c>
      <c r="D40" s="4">
        <v>9</v>
      </c>
      <c r="E40" s="4">
        <v>4</v>
      </c>
      <c r="F40" s="4">
        <v>5</v>
      </c>
      <c r="G40" s="4">
        <v>5</v>
      </c>
      <c r="H40" s="4">
        <v>5</v>
      </c>
      <c r="I40" s="4">
        <v>7</v>
      </c>
      <c r="J40" s="4">
        <v>7</v>
      </c>
      <c r="K40" s="4">
        <v>5</v>
      </c>
      <c r="L40" s="4">
        <v>2</v>
      </c>
      <c r="M40" s="4">
        <v>6</v>
      </c>
      <c r="N40" s="4">
        <v>2</v>
      </c>
    </row>
    <row r="41" spans="1:14" x14ac:dyDescent="0.25">
      <c r="A41" s="67" t="s">
        <v>54</v>
      </c>
      <c r="B41" s="4" t="s">
        <v>58</v>
      </c>
      <c r="C41" s="4">
        <v>1</v>
      </c>
      <c r="D41" s="4" t="s">
        <v>58</v>
      </c>
      <c r="E41" s="4">
        <v>1</v>
      </c>
      <c r="F41" s="4" t="s">
        <v>58</v>
      </c>
      <c r="G41" s="4">
        <v>6</v>
      </c>
      <c r="H41" s="4">
        <v>5</v>
      </c>
      <c r="I41" s="4">
        <v>3</v>
      </c>
      <c r="J41" s="4">
        <v>3</v>
      </c>
      <c r="K41" s="4">
        <v>5</v>
      </c>
      <c r="L41" s="4">
        <v>2</v>
      </c>
      <c r="M41" s="4">
        <v>3</v>
      </c>
      <c r="N41" s="4" t="s">
        <v>58</v>
      </c>
    </row>
    <row r="42" spans="1:14" x14ac:dyDescent="0.25">
      <c r="A42" s="67" t="s">
        <v>55</v>
      </c>
      <c r="B42" s="4">
        <v>6</v>
      </c>
      <c r="C42" s="4">
        <v>8</v>
      </c>
      <c r="D42" s="4">
        <v>12</v>
      </c>
      <c r="E42" s="4">
        <v>9</v>
      </c>
      <c r="F42" s="4">
        <v>6</v>
      </c>
      <c r="G42" s="4">
        <v>2</v>
      </c>
      <c r="H42" s="4">
        <v>1</v>
      </c>
      <c r="I42" s="4">
        <v>1</v>
      </c>
      <c r="J42" s="4">
        <v>2</v>
      </c>
      <c r="K42" s="4">
        <v>2</v>
      </c>
      <c r="L42" s="4">
        <v>3</v>
      </c>
      <c r="M42" s="4">
        <v>1</v>
      </c>
      <c r="N42" s="4">
        <v>1</v>
      </c>
    </row>
    <row r="43" spans="1:14" x14ac:dyDescent="0.25">
      <c r="A43" s="67" t="s">
        <v>56</v>
      </c>
      <c r="B43" s="4">
        <v>12</v>
      </c>
      <c r="C43" s="4">
        <v>4</v>
      </c>
      <c r="D43" s="4">
        <v>13</v>
      </c>
      <c r="E43" s="4">
        <v>7</v>
      </c>
      <c r="F43" s="4">
        <v>5</v>
      </c>
      <c r="G43" s="4">
        <v>3</v>
      </c>
      <c r="H43" s="4">
        <v>13</v>
      </c>
      <c r="I43" s="4">
        <v>19</v>
      </c>
      <c r="J43" s="4">
        <v>21</v>
      </c>
      <c r="K43" s="4">
        <v>13</v>
      </c>
      <c r="L43" s="4">
        <v>22</v>
      </c>
      <c r="M43" s="4">
        <v>22</v>
      </c>
      <c r="N43" s="4">
        <v>93</v>
      </c>
    </row>
    <row r="44" spans="1:14" s="6" customFormat="1" x14ac:dyDescent="0.25">
      <c r="A44" s="69" t="s">
        <v>7</v>
      </c>
      <c r="B44" s="4">
        <v>5316</v>
      </c>
      <c r="C44" s="4">
        <v>5859</v>
      </c>
      <c r="D44" s="4">
        <v>6136</v>
      </c>
      <c r="E44" s="4">
        <v>4635</v>
      </c>
      <c r="F44" s="4">
        <v>4839</v>
      </c>
      <c r="G44" s="4">
        <v>6103</v>
      </c>
      <c r="H44" s="4">
        <v>6200</v>
      </c>
      <c r="I44" s="4">
        <v>4883</v>
      </c>
      <c r="J44" s="4">
        <v>6017</v>
      </c>
      <c r="K44" s="4">
        <v>5044</v>
      </c>
      <c r="L44" s="4">
        <v>5994</v>
      </c>
      <c r="M44" s="4">
        <v>6113</v>
      </c>
      <c r="N44" s="4">
        <v>6266</v>
      </c>
    </row>
    <row r="45" spans="1:14" x14ac:dyDescent="0.25">
      <c r="B45" s="51"/>
      <c r="C45" s="51"/>
      <c r="D45" s="51"/>
      <c r="E45" s="51"/>
      <c r="F45" s="51"/>
      <c r="G45" s="51"/>
      <c r="H45" s="51"/>
      <c r="I45" s="51"/>
      <c r="J45" s="51"/>
      <c r="K45" s="51"/>
      <c r="L45" s="51"/>
      <c r="M45" s="51"/>
      <c r="N45" s="51"/>
    </row>
    <row r="46" spans="1:14" x14ac:dyDescent="0.25">
      <c r="B46" s="51"/>
      <c r="C46" s="51"/>
      <c r="D46" s="51"/>
      <c r="E46" s="51"/>
      <c r="F46" s="51"/>
      <c r="G46" s="51"/>
      <c r="H46" s="51"/>
      <c r="I46" s="51"/>
      <c r="J46" s="51"/>
      <c r="K46" s="51"/>
      <c r="L46" s="51"/>
      <c r="M46" s="51"/>
      <c r="N46" s="51"/>
    </row>
    <row r="47" spans="1:14" x14ac:dyDescent="0.25">
      <c r="A47" s="259" t="s">
        <v>59</v>
      </c>
      <c r="B47" s="259"/>
      <c r="C47" s="259"/>
      <c r="D47" s="259"/>
      <c r="E47" s="259"/>
      <c r="F47" s="259"/>
      <c r="G47" s="259"/>
      <c r="H47" s="259"/>
      <c r="I47" s="259"/>
      <c r="J47" s="259"/>
      <c r="K47" s="259"/>
      <c r="L47" s="259"/>
      <c r="M47" s="259"/>
      <c r="N47" s="259"/>
    </row>
    <row r="48" spans="1:14" x14ac:dyDescent="0.25">
      <c r="A48" s="68" t="s">
        <v>25</v>
      </c>
      <c r="B48" s="60" t="s">
        <v>26</v>
      </c>
      <c r="C48" s="60" t="s">
        <v>27</v>
      </c>
      <c r="D48" s="60" t="s">
        <v>28</v>
      </c>
      <c r="E48" s="60" t="s">
        <v>29</v>
      </c>
      <c r="F48" s="60" t="s">
        <v>30</v>
      </c>
      <c r="G48" s="60" t="s">
        <v>31</v>
      </c>
      <c r="H48" s="60" t="s">
        <v>32</v>
      </c>
      <c r="I48" s="60" t="s">
        <v>33</v>
      </c>
      <c r="J48" s="60" t="s">
        <v>34</v>
      </c>
      <c r="K48" s="60" t="s">
        <v>35</v>
      </c>
      <c r="L48" s="60" t="s">
        <v>36</v>
      </c>
      <c r="M48" s="60" t="s">
        <v>37</v>
      </c>
      <c r="N48" s="60" t="s">
        <v>38</v>
      </c>
    </row>
    <row r="49" spans="1:14" x14ac:dyDescent="0.25">
      <c r="A49" s="67" t="s">
        <v>39</v>
      </c>
      <c r="B49" s="4">
        <v>4</v>
      </c>
      <c r="C49" s="4">
        <v>3</v>
      </c>
      <c r="D49" s="4">
        <v>1</v>
      </c>
      <c r="E49" s="4">
        <v>1</v>
      </c>
      <c r="F49" s="4">
        <v>1</v>
      </c>
      <c r="G49" s="4">
        <v>2</v>
      </c>
      <c r="H49" s="4">
        <v>1</v>
      </c>
      <c r="I49" s="4">
        <v>3</v>
      </c>
      <c r="J49" s="4">
        <v>3</v>
      </c>
      <c r="K49" s="4">
        <v>3</v>
      </c>
      <c r="L49" s="4">
        <v>3</v>
      </c>
      <c r="M49" s="4">
        <v>6</v>
      </c>
      <c r="N49" s="4">
        <v>2</v>
      </c>
    </row>
    <row r="50" spans="1:14" x14ac:dyDescent="0.25">
      <c r="A50" s="67" t="s">
        <v>40</v>
      </c>
      <c r="B50" s="4">
        <v>30</v>
      </c>
      <c r="C50" s="4">
        <v>20</v>
      </c>
      <c r="D50" s="4">
        <v>24</v>
      </c>
      <c r="E50" s="4">
        <v>21</v>
      </c>
      <c r="F50" s="4">
        <v>16</v>
      </c>
      <c r="G50" s="4">
        <v>22</v>
      </c>
      <c r="H50" s="4">
        <v>16</v>
      </c>
      <c r="I50" s="4">
        <v>16</v>
      </c>
      <c r="J50" s="4">
        <v>21</v>
      </c>
      <c r="K50" s="4">
        <v>19</v>
      </c>
      <c r="L50" s="4">
        <v>30</v>
      </c>
      <c r="M50" s="4">
        <v>24</v>
      </c>
      <c r="N50" s="4">
        <v>25</v>
      </c>
    </row>
    <row r="51" spans="1:14" ht="30" x14ac:dyDescent="0.25">
      <c r="A51" s="67" t="s">
        <v>41</v>
      </c>
      <c r="B51" s="4">
        <v>99</v>
      </c>
      <c r="C51" s="4">
        <v>90</v>
      </c>
      <c r="D51" s="4">
        <v>115</v>
      </c>
      <c r="E51" s="4">
        <v>104</v>
      </c>
      <c r="F51" s="4">
        <v>95</v>
      </c>
      <c r="G51" s="4">
        <v>115</v>
      </c>
      <c r="H51" s="4">
        <v>100</v>
      </c>
      <c r="I51" s="4">
        <v>89</v>
      </c>
      <c r="J51" s="4">
        <v>93</v>
      </c>
      <c r="K51" s="4">
        <v>87</v>
      </c>
      <c r="L51" s="4">
        <v>95</v>
      </c>
      <c r="M51" s="4">
        <v>103</v>
      </c>
      <c r="N51" s="4">
        <v>96</v>
      </c>
    </row>
    <row r="52" spans="1:14" x14ac:dyDescent="0.25">
      <c r="A52" s="67" t="s">
        <v>42</v>
      </c>
      <c r="B52" s="4">
        <v>7</v>
      </c>
      <c r="C52" s="4">
        <v>8</v>
      </c>
      <c r="D52" s="4">
        <v>14</v>
      </c>
      <c r="E52" s="4">
        <v>9</v>
      </c>
      <c r="F52" s="4">
        <v>12</v>
      </c>
      <c r="G52" s="4">
        <v>12</v>
      </c>
      <c r="H52" s="4">
        <v>13</v>
      </c>
      <c r="I52" s="4">
        <v>6</v>
      </c>
      <c r="J52" s="4">
        <v>11</v>
      </c>
      <c r="K52" s="4">
        <v>9</v>
      </c>
      <c r="L52" s="4">
        <v>8</v>
      </c>
      <c r="M52" s="4">
        <v>9</v>
      </c>
      <c r="N52" s="4">
        <v>6</v>
      </c>
    </row>
    <row r="53" spans="1:14" x14ac:dyDescent="0.25">
      <c r="A53" s="67" t="s">
        <v>43</v>
      </c>
      <c r="B53" s="4">
        <v>2</v>
      </c>
      <c r="C53" s="4">
        <v>1</v>
      </c>
      <c r="D53" s="4">
        <v>2</v>
      </c>
      <c r="E53" s="4">
        <v>1</v>
      </c>
      <c r="F53" s="4">
        <v>1</v>
      </c>
      <c r="G53" s="4">
        <v>1</v>
      </c>
      <c r="H53" s="4">
        <v>2</v>
      </c>
      <c r="I53" s="4">
        <v>1</v>
      </c>
      <c r="J53" s="4">
        <v>0</v>
      </c>
      <c r="K53" s="4">
        <v>0</v>
      </c>
      <c r="L53" s="4">
        <v>1</v>
      </c>
      <c r="M53" s="4">
        <v>2</v>
      </c>
      <c r="N53" s="4">
        <v>0</v>
      </c>
    </row>
    <row r="54" spans="1:14" ht="30" x14ac:dyDescent="0.25">
      <c r="A54" s="67" t="s">
        <v>44</v>
      </c>
      <c r="B54" s="4">
        <v>382</v>
      </c>
      <c r="C54" s="4">
        <v>407</v>
      </c>
      <c r="D54" s="4">
        <v>408</v>
      </c>
      <c r="E54" s="4">
        <v>329</v>
      </c>
      <c r="F54" s="4">
        <v>318</v>
      </c>
      <c r="G54" s="4">
        <v>393</v>
      </c>
      <c r="H54" s="4">
        <v>450</v>
      </c>
      <c r="I54" s="4">
        <v>321</v>
      </c>
      <c r="J54" s="4">
        <v>413</v>
      </c>
      <c r="K54" s="4">
        <v>365</v>
      </c>
      <c r="L54" s="4">
        <v>398</v>
      </c>
      <c r="M54" s="4">
        <v>344</v>
      </c>
      <c r="N54" s="4">
        <v>360</v>
      </c>
    </row>
    <row r="55" spans="1:14" x14ac:dyDescent="0.25">
      <c r="A55" s="67" t="s">
        <v>45</v>
      </c>
      <c r="B55" s="4">
        <v>30</v>
      </c>
      <c r="C55" s="4">
        <v>30</v>
      </c>
      <c r="D55" s="4">
        <v>27</v>
      </c>
      <c r="E55" s="4">
        <v>21</v>
      </c>
      <c r="F55" s="4">
        <v>33</v>
      </c>
      <c r="G55" s="4">
        <v>43</v>
      </c>
      <c r="H55" s="4">
        <v>26</v>
      </c>
      <c r="I55" s="4">
        <v>34</v>
      </c>
      <c r="J55" s="4">
        <v>34</v>
      </c>
      <c r="K55" s="4">
        <v>22</v>
      </c>
      <c r="L55" s="4">
        <v>17</v>
      </c>
      <c r="M55" s="4">
        <v>29</v>
      </c>
      <c r="N55" s="4">
        <v>17</v>
      </c>
    </row>
    <row r="56" spans="1:14" ht="30" x14ac:dyDescent="0.25">
      <c r="A56" s="67" t="s">
        <v>46</v>
      </c>
      <c r="B56" s="4">
        <v>56</v>
      </c>
      <c r="C56" s="4">
        <v>71</v>
      </c>
      <c r="D56" s="4">
        <v>86</v>
      </c>
      <c r="E56" s="4">
        <v>51</v>
      </c>
      <c r="F56" s="4">
        <v>90</v>
      </c>
      <c r="G56" s="4">
        <v>96</v>
      </c>
      <c r="H56" s="4">
        <v>55</v>
      </c>
      <c r="I56" s="4">
        <v>44</v>
      </c>
      <c r="J56" s="4">
        <v>46</v>
      </c>
      <c r="K56" s="4">
        <v>38</v>
      </c>
      <c r="L56" s="4">
        <v>65</v>
      </c>
      <c r="M56" s="4">
        <v>97</v>
      </c>
      <c r="N56" s="4">
        <v>86</v>
      </c>
    </row>
    <row r="57" spans="1:14" x14ac:dyDescent="0.25">
      <c r="A57" s="67" t="s">
        <v>47</v>
      </c>
      <c r="B57" s="4">
        <v>43</v>
      </c>
      <c r="C57" s="4">
        <v>35</v>
      </c>
      <c r="D57" s="4">
        <v>35</v>
      </c>
      <c r="E57" s="4">
        <v>30</v>
      </c>
      <c r="F57" s="4">
        <v>32</v>
      </c>
      <c r="G57" s="4">
        <v>51</v>
      </c>
      <c r="H57" s="4">
        <v>43</v>
      </c>
      <c r="I57" s="4">
        <v>47</v>
      </c>
      <c r="J57" s="4">
        <v>41</v>
      </c>
      <c r="K57" s="4">
        <v>32</v>
      </c>
      <c r="L57" s="4">
        <v>42</v>
      </c>
      <c r="M57" s="4">
        <v>41</v>
      </c>
      <c r="N57" s="4">
        <v>39</v>
      </c>
    </row>
    <row r="58" spans="1:14" x14ac:dyDescent="0.25">
      <c r="A58" s="67" t="s">
        <v>48</v>
      </c>
      <c r="B58" s="4">
        <v>7</v>
      </c>
      <c r="C58" s="4">
        <v>14</v>
      </c>
      <c r="D58" s="4">
        <v>15</v>
      </c>
      <c r="E58" s="4">
        <v>6</v>
      </c>
      <c r="F58" s="4">
        <v>7</v>
      </c>
      <c r="G58" s="4">
        <v>4</v>
      </c>
      <c r="H58" s="4">
        <v>6</v>
      </c>
      <c r="I58" s="4">
        <v>4</v>
      </c>
      <c r="J58" s="4">
        <v>16</v>
      </c>
      <c r="K58" s="4">
        <v>12</v>
      </c>
      <c r="L58" s="4">
        <v>6</v>
      </c>
      <c r="M58" s="4">
        <v>10</v>
      </c>
      <c r="N58" s="4">
        <v>7</v>
      </c>
    </row>
    <row r="59" spans="1:14" x14ac:dyDescent="0.25">
      <c r="A59" s="67" t="s">
        <v>49</v>
      </c>
      <c r="B59" s="4">
        <v>2</v>
      </c>
      <c r="C59" s="4">
        <v>4</v>
      </c>
      <c r="D59" s="4">
        <v>0</v>
      </c>
      <c r="E59" s="4">
        <v>5</v>
      </c>
      <c r="F59" s="4">
        <v>2</v>
      </c>
      <c r="G59" s="4">
        <v>7</v>
      </c>
      <c r="H59" s="4">
        <v>3</v>
      </c>
      <c r="I59" s="4">
        <v>2</v>
      </c>
      <c r="J59" s="4">
        <v>0</v>
      </c>
      <c r="K59" s="4">
        <v>4</v>
      </c>
      <c r="L59" s="4">
        <v>2</v>
      </c>
      <c r="M59" s="4">
        <v>4</v>
      </c>
      <c r="N59" s="4">
        <v>2</v>
      </c>
    </row>
    <row r="60" spans="1:14" x14ac:dyDescent="0.25">
      <c r="A60" s="67" t="s">
        <v>50</v>
      </c>
      <c r="B60" s="4">
        <v>34</v>
      </c>
      <c r="C60" s="4">
        <v>33</v>
      </c>
      <c r="D60" s="4">
        <v>32</v>
      </c>
      <c r="E60" s="4">
        <v>24</v>
      </c>
      <c r="F60" s="4">
        <v>19</v>
      </c>
      <c r="G60" s="4">
        <v>32</v>
      </c>
      <c r="H60" s="4">
        <v>28</v>
      </c>
      <c r="I60" s="4">
        <v>31</v>
      </c>
      <c r="J60" s="4">
        <v>25</v>
      </c>
      <c r="K60" s="4">
        <v>31</v>
      </c>
      <c r="L60" s="4">
        <v>32</v>
      </c>
      <c r="M60" s="4">
        <v>22</v>
      </c>
      <c r="N60" s="4">
        <v>28</v>
      </c>
    </row>
    <row r="61" spans="1:14" x14ac:dyDescent="0.25">
      <c r="A61" s="67" t="s">
        <v>51</v>
      </c>
      <c r="B61" s="4">
        <v>0</v>
      </c>
      <c r="C61" s="4">
        <v>0</v>
      </c>
      <c r="D61" s="4">
        <v>5</v>
      </c>
      <c r="E61" s="4">
        <v>2</v>
      </c>
      <c r="F61" s="4">
        <v>4</v>
      </c>
      <c r="G61" s="4">
        <v>6</v>
      </c>
      <c r="H61" s="4">
        <v>2</v>
      </c>
      <c r="I61" s="4">
        <v>3</v>
      </c>
      <c r="J61" s="4">
        <v>4</v>
      </c>
      <c r="K61" s="4">
        <v>1</v>
      </c>
      <c r="L61" s="4">
        <v>1</v>
      </c>
      <c r="M61" s="4">
        <v>4</v>
      </c>
      <c r="N61" s="4">
        <v>3</v>
      </c>
    </row>
    <row r="62" spans="1:14" x14ac:dyDescent="0.25">
      <c r="A62" s="67" t="s">
        <v>52</v>
      </c>
      <c r="B62" s="4">
        <v>0</v>
      </c>
      <c r="C62" s="4">
        <v>1</v>
      </c>
      <c r="D62" s="4">
        <v>0</v>
      </c>
      <c r="E62" s="4">
        <v>0</v>
      </c>
      <c r="F62" s="4">
        <v>0</v>
      </c>
      <c r="G62" s="4">
        <v>0</v>
      </c>
      <c r="H62" s="4">
        <v>1</v>
      </c>
      <c r="I62" s="4">
        <v>0</v>
      </c>
      <c r="J62" s="4">
        <v>2</v>
      </c>
      <c r="K62" s="4">
        <v>2</v>
      </c>
      <c r="L62" s="4">
        <v>4</v>
      </c>
      <c r="M62" s="4">
        <v>2</v>
      </c>
      <c r="N62" s="4">
        <v>0</v>
      </c>
    </row>
    <row r="63" spans="1:14" x14ac:dyDescent="0.25">
      <c r="A63" s="67" t="s">
        <v>53</v>
      </c>
      <c r="B63" s="4">
        <v>2</v>
      </c>
      <c r="C63" s="4">
        <v>3</v>
      </c>
      <c r="D63" s="4">
        <v>0</v>
      </c>
      <c r="E63" s="4">
        <v>2</v>
      </c>
      <c r="F63" s="4">
        <v>1</v>
      </c>
      <c r="G63" s="4">
        <v>0</v>
      </c>
      <c r="H63" s="4">
        <v>1</v>
      </c>
      <c r="I63" s="4">
        <v>1</v>
      </c>
      <c r="J63" s="4">
        <v>2</v>
      </c>
      <c r="K63" s="4">
        <v>1</v>
      </c>
      <c r="L63" s="4">
        <v>0</v>
      </c>
      <c r="M63" s="4">
        <v>1</v>
      </c>
      <c r="N63" s="4">
        <v>1</v>
      </c>
    </row>
    <row r="64" spans="1:14" x14ac:dyDescent="0.25">
      <c r="A64" s="67" t="s">
        <v>54</v>
      </c>
      <c r="B64" s="4">
        <v>8</v>
      </c>
      <c r="C64" s="4">
        <v>4</v>
      </c>
      <c r="D64" s="4">
        <v>7</v>
      </c>
      <c r="E64" s="4">
        <v>4</v>
      </c>
      <c r="F64" s="4">
        <v>3</v>
      </c>
      <c r="G64" s="4">
        <v>7</v>
      </c>
      <c r="H64" s="4">
        <v>11</v>
      </c>
      <c r="I64" s="4">
        <v>4</v>
      </c>
      <c r="J64" s="4">
        <v>7</v>
      </c>
      <c r="K64" s="4">
        <v>3</v>
      </c>
      <c r="L64" s="4">
        <v>2</v>
      </c>
      <c r="M64" s="4">
        <v>4</v>
      </c>
      <c r="N64" s="4">
        <v>6</v>
      </c>
    </row>
    <row r="65" spans="1:14" x14ac:dyDescent="0.25">
      <c r="A65" s="67" t="s">
        <v>55</v>
      </c>
      <c r="B65" s="4">
        <v>1</v>
      </c>
      <c r="C65" s="4">
        <v>1</v>
      </c>
      <c r="D65" s="4">
        <v>0</v>
      </c>
      <c r="E65" s="4">
        <v>2</v>
      </c>
      <c r="F65" s="4">
        <v>1</v>
      </c>
      <c r="G65" s="4">
        <v>1</v>
      </c>
      <c r="H65" s="4">
        <v>1</v>
      </c>
      <c r="I65" s="4">
        <v>2</v>
      </c>
      <c r="J65" s="4">
        <v>1</v>
      </c>
      <c r="K65" s="4">
        <v>0</v>
      </c>
      <c r="L65" s="4">
        <v>1</v>
      </c>
      <c r="M65" s="4">
        <v>1</v>
      </c>
      <c r="N65" s="4">
        <v>1</v>
      </c>
    </row>
    <row r="66" spans="1:14" x14ac:dyDescent="0.25">
      <c r="A66" s="67" t="s">
        <v>56</v>
      </c>
      <c r="B66" s="4">
        <v>1</v>
      </c>
      <c r="C66" s="4">
        <v>3</v>
      </c>
      <c r="D66" s="4">
        <v>3</v>
      </c>
      <c r="E66" s="4">
        <v>0</v>
      </c>
      <c r="F66" s="4">
        <v>2</v>
      </c>
      <c r="G66" s="4">
        <v>3</v>
      </c>
      <c r="H66" s="4">
        <v>13</v>
      </c>
      <c r="I66" s="4">
        <v>11</v>
      </c>
      <c r="J66" s="4">
        <v>7</v>
      </c>
      <c r="K66" s="4">
        <v>3</v>
      </c>
      <c r="L66" s="4">
        <v>5</v>
      </c>
      <c r="M66" s="4">
        <v>2</v>
      </c>
      <c r="N66" s="4">
        <v>7</v>
      </c>
    </row>
    <row r="67" spans="1:14" s="6" customFormat="1" x14ac:dyDescent="0.25">
      <c r="A67" s="69" t="s">
        <v>7</v>
      </c>
      <c r="B67" s="4">
        <v>708</v>
      </c>
      <c r="C67" s="4">
        <v>728</v>
      </c>
      <c r="D67" s="4">
        <v>774</v>
      </c>
      <c r="E67" s="4">
        <v>612</v>
      </c>
      <c r="F67" s="4">
        <v>637</v>
      </c>
      <c r="G67" s="4">
        <v>795</v>
      </c>
      <c r="H67" s="4">
        <v>772</v>
      </c>
      <c r="I67" s="4">
        <v>619</v>
      </c>
      <c r="J67" s="4">
        <v>726</v>
      </c>
      <c r="K67" s="4">
        <v>632</v>
      </c>
      <c r="L67" s="4">
        <v>712</v>
      </c>
      <c r="M67" s="4">
        <v>705</v>
      </c>
      <c r="N67" s="4">
        <v>686</v>
      </c>
    </row>
    <row r="68" spans="1:14" x14ac:dyDescent="0.25">
      <c r="B68" s="51"/>
      <c r="C68" s="51"/>
      <c r="D68" s="51"/>
      <c r="E68" s="51"/>
      <c r="F68" s="51"/>
      <c r="G68" s="51"/>
      <c r="H68" s="51"/>
      <c r="I68" s="51"/>
      <c r="J68" s="51"/>
      <c r="K68" s="51"/>
      <c r="L68" s="51"/>
      <c r="M68" s="51"/>
      <c r="N68" s="51"/>
    </row>
    <row r="69" spans="1:14" x14ac:dyDescent="0.25">
      <c r="B69" s="51"/>
      <c r="C69" s="51"/>
      <c r="D69" s="51"/>
      <c r="E69" s="51"/>
      <c r="F69" s="51"/>
      <c r="G69" s="51"/>
      <c r="H69" s="51"/>
      <c r="I69" s="51"/>
      <c r="J69" s="51"/>
      <c r="K69" s="51"/>
      <c r="L69" s="51"/>
      <c r="M69" s="51"/>
      <c r="N69" s="51"/>
    </row>
    <row r="70" spans="1:14" x14ac:dyDescent="0.25">
      <c r="A70" s="259" t="s">
        <v>60</v>
      </c>
      <c r="B70" s="259"/>
      <c r="C70" s="259"/>
      <c r="D70" s="259"/>
      <c r="E70" s="259"/>
      <c r="F70" s="259"/>
      <c r="G70" s="259"/>
      <c r="H70" s="259"/>
      <c r="I70" s="259"/>
      <c r="J70" s="259"/>
      <c r="K70" s="259"/>
      <c r="L70" s="259"/>
      <c r="M70" s="259"/>
      <c r="N70" s="259"/>
    </row>
    <row r="71" spans="1:14" x14ac:dyDescent="0.25">
      <c r="A71" s="68" t="s">
        <v>25</v>
      </c>
      <c r="B71" s="60" t="s">
        <v>26</v>
      </c>
      <c r="C71" s="60" t="s">
        <v>27</v>
      </c>
      <c r="D71" s="60" t="s">
        <v>28</v>
      </c>
      <c r="E71" s="60" t="s">
        <v>29</v>
      </c>
      <c r="F71" s="60" t="s">
        <v>30</v>
      </c>
      <c r="G71" s="60" t="s">
        <v>31</v>
      </c>
      <c r="H71" s="60" t="s">
        <v>32</v>
      </c>
      <c r="I71" s="60" t="s">
        <v>33</v>
      </c>
      <c r="J71" s="60" t="s">
        <v>34</v>
      </c>
      <c r="K71" s="60" t="s">
        <v>35</v>
      </c>
      <c r="L71" s="60" t="s">
        <v>36</v>
      </c>
      <c r="M71" s="60" t="s">
        <v>37</v>
      </c>
      <c r="N71" s="60" t="s">
        <v>38</v>
      </c>
    </row>
    <row r="72" spans="1:14" x14ac:dyDescent="0.25">
      <c r="A72" s="67" t="s">
        <v>39</v>
      </c>
      <c r="B72" s="4">
        <v>2</v>
      </c>
      <c r="C72" s="4">
        <v>1</v>
      </c>
      <c r="D72" s="4">
        <v>11</v>
      </c>
      <c r="E72" s="4">
        <v>4</v>
      </c>
      <c r="F72" s="4">
        <v>7</v>
      </c>
      <c r="G72" s="4">
        <v>4</v>
      </c>
      <c r="H72" s="4">
        <v>11</v>
      </c>
      <c r="I72" s="4">
        <v>9</v>
      </c>
      <c r="J72" s="4">
        <v>6</v>
      </c>
      <c r="K72" s="4">
        <v>5</v>
      </c>
      <c r="L72" s="4">
        <v>5</v>
      </c>
      <c r="M72" s="4">
        <v>11</v>
      </c>
      <c r="N72" s="4">
        <v>6</v>
      </c>
    </row>
    <row r="73" spans="1:14" x14ac:dyDescent="0.25">
      <c r="A73" s="67" t="s">
        <v>40</v>
      </c>
      <c r="B73" s="4">
        <v>31</v>
      </c>
      <c r="C73" s="4">
        <v>45</v>
      </c>
      <c r="D73" s="4">
        <v>37</v>
      </c>
      <c r="E73" s="4">
        <v>32</v>
      </c>
      <c r="F73" s="4">
        <v>33</v>
      </c>
      <c r="G73" s="4">
        <v>39</v>
      </c>
      <c r="H73" s="4">
        <v>47</v>
      </c>
      <c r="I73" s="4">
        <v>32</v>
      </c>
      <c r="J73" s="4">
        <v>47</v>
      </c>
      <c r="K73" s="4">
        <v>46</v>
      </c>
      <c r="L73" s="4">
        <v>32</v>
      </c>
      <c r="M73" s="4">
        <v>35</v>
      </c>
      <c r="N73" s="4">
        <v>41</v>
      </c>
    </row>
    <row r="74" spans="1:14" ht="30" x14ac:dyDescent="0.25">
      <c r="A74" s="67" t="s">
        <v>41</v>
      </c>
      <c r="B74" s="4">
        <v>128</v>
      </c>
      <c r="C74" s="4">
        <v>167</v>
      </c>
      <c r="D74" s="4">
        <v>151</v>
      </c>
      <c r="E74" s="4">
        <v>124</v>
      </c>
      <c r="F74" s="4">
        <v>134</v>
      </c>
      <c r="G74" s="4">
        <v>138</v>
      </c>
      <c r="H74" s="4">
        <v>136</v>
      </c>
      <c r="I74" s="4">
        <v>112</v>
      </c>
      <c r="J74" s="4">
        <v>137</v>
      </c>
      <c r="K74" s="4">
        <v>103</v>
      </c>
      <c r="L74" s="4">
        <v>122</v>
      </c>
      <c r="M74" s="4">
        <v>143</v>
      </c>
      <c r="N74" s="4">
        <v>171</v>
      </c>
    </row>
    <row r="75" spans="1:14" x14ac:dyDescent="0.25">
      <c r="A75" s="67" t="s">
        <v>42</v>
      </c>
      <c r="B75" s="4">
        <v>26</v>
      </c>
      <c r="C75" s="4">
        <v>27</v>
      </c>
      <c r="D75" s="4">
        <v>17</v>
      </c>
      <c r="E75" s="4">
        <v>13</v>
      </c>
      <c r="F75" s="4">
        <v>17</v>
      </c>
      <c r="G75" s="4">
        <v>15</v>
      </c>
      <c r="H75" s="4">
        <v>23</v>
      </c>
      <c r="I75" s="4">
        <v>25</v>
      </c>
      <c r="J75" s="4">
        <v>21</v>
      </c>
      <c r="K75" s="4">
        <v>20</v>
      </c>
      <c r="L75" s="4">
        <v>27</v>
      </c>
      <c r="M75" s="4">
        <v>18</v>
      </c>
      <c r="N75" s="4">
        <v>16</v>
      </c>
    </row>
    <row r="76" spans="1:14" x14ac:dyDescent="0.25">
      <c r="A76" s="67" t="s">
        <v>43</v>
      </c>
      <c r="B76" s="4" t="s">
        <v>58</v>
      </c>
      <c r="C76" s="4" t="s">
        <v>58</v>
      </c>
      <c r="D76" s="4" t="s">
        <v>58</v>
      </c>
      <c r="E76" s="4">
        <v>2</v>
      </c>
      <c r="F76" s="4">
        <v>2</v>
      </c>
      <c r="G76" s="4">
        <v>2</v>
      </c>
      <c r="H76" s="4" t="s">
        <v>58</v>
      </c>
      <c r="I76" s="4">
        <v>1</v>
      </c>
      <c r="J76" s="4" t="s">
        <v>58</v>
      </c>
      <c r="K76" s="4" t="s">
        <v>58</v>
      </c>
      <c r="L76" s="4">
        <v>2</v>
      </c>
      <c r="M76" s="4">
        <v>1</v>
      </c>
      <c r="N76" s="4" t="s">
        <v>58</v>
      </c>
    </row>
    <row r="77" spans="1:14" ht="30" x14ac:dyDescent="0.25">
      <c r="A77" s="67" t="s">
        <v>44</v>
      </c>
      <c r="B77" s="4">
        <v>327</v>
      </c>
      <c r="C77" s="4">
        <v>346</v>
      </c>
      <c r="D77" s="4">
        <v>328</v>
      </c>
      <c r="E77" s="4">
        <v>274</v>
      </c>
      <c r="F77" s="4">
        <v>317</v>
      </c>
      <c r="G77" s="4">
        <v>348</v>
      </c>
      <c r="H77" s="4">
        <v>355</v>
      </c>
      <c r="I77" s="4">
        <v>277</v>
      </c>
      <c r="J77" s="4">
        <v>348</v>
      </c>
      <c r="K77" s="4">
        <v>314</v>
      </c>
      <c r="L77" s="4">
        <v>327</v>
      </c>
      <c r="M77" s="4">
        <v>366</v>
      </c>
      <c r="N77" s="4">
        <v>305</v>
      </c>
    </row>
    <row r="78" spans="1:14" x14ac:dyDescent="0.25">
      <c r="A78" s="67" t="s">
        <v>45</v>
      </c>
      <c r="B78" s="4">
        <v>26</v>
      </c>
      <c r="C78" s="4">
        <v>30</v>
      </c>
      <c r="D78" s="4">
        <v>51</v>
      </c>
      <c r="E78" s="4">
        <v>40</v>
      </c>
      <c r="F78" s="4">
        <v>34</v>
      </c>
      <c r="G78" s="4">
        <v>41</v>
      </c>
      <c r="H78" s="4">
        <v>22</v>
      </c>
      <c r="I78" s="4">
        <v>33</v>
      </c>
      <c r="J78" s="4">
        <v>35</v>
      </c>
      <c r="K78" s="4">
        <v>33</v>
      </c>
      <c r="L78" s="4">
        <v>38</v>
      </c>
      <c r="M78" s="4">
        <v>26</v>
      </c>
      <c r="N78" s="4">
        <v>39</v>
      </c>
    </row>
    <row r="79" spans="1:14" ht="30" x14ac:dyDescent="0.25">
      <c r="A79" s="67" t="s">
        <v>46</v>
      </c>
      <c r="B79" s="4">
        <v>21</v>
      </c>
      <c r="C79" s="4">
        <v>23</v>
      </c>
      <c r="D79" s="4">
        <v>37</v>
      </c>
      <c r="E79" s="4">
        <v>17</v>
      </c>
      <c r="F79" s="4">
        <v>28</v>
      </c>
      <c r="G79" s="4">
        <v>36</v>
      </c>
      <c r="H79" s="4">
        <v>48</v>
      </c>
      <c r="I79" s="4">
        <v>25</v>
      </c>
      <c r="J79" s="4">
        <v>51</v>
      </c>
      <c r="K79" s="4">
        <v>25</v>
      </c>
      <c r="L79" s="4">
        <v>40</v>
      </c>
      <c r="M79" s="4">
        <v>53</v>
      </c>
      <c r="N79" s="4">
        <v>46</v>
      </c>
    </row>
    <row r="80" spans="1:14" x14ac:dyDescent="0.25">
      <c r="A80" s="67" t="s">
        <v>47</v>
      </c>
      <c r="B80" s="4">
        <v>29</v>
      </c>
      <c r="C80" s="4">
        <v>35</v>
      </c>
      <c r="D80" s="4">
        <v>42</v>
      </c>
      <c r="E80" s="4">
        <v>27</v>
      </c>
      <c r="F80" s="4">
        <v>24</v>
      </c>
      <c r="G80" s="4">
        <v>39</v>
      </c>
      <c r="H80" s="4">
        <v>31</v>
      </c>
      <c r="I80" s="4">
        <v>24</v>
      </c>
      <c r="J80" s="4">
        <v>28</v>
      </c>
      <c r="K80" s="4">
        <v>28</v>
      </c>
      <c r="L80" s="4">
        <v>33</v>
      </c>
      <c r="M80" s="4">
        <v>19</v>
      </c>
      <c r="N80" s="4">
        <v>28</v>
      </c>
    </row>
    <row r="81" spans="1:14" x14ac:dyDescent="0.25">
      <c r="A81" s="67" t="s">
        <v>48</v>
      </c>
      <c r="B81" s="4">
        <v>3</v>
      </c>
      <c r="C81" s="4">
        <v>4</v>
      </c>
      <c r="D81" s="4">
        <v>6</v>
      </c>
      <c r="E81" s="4">
        <v>5</v>
      </c>
      <c r="F81" s="4">
        <v>3</v>
      </c>
      <c r="G81" s="4">
        <v>5</v>
      </c>
      <c r="H81" s="4">
        <v>5</v>
      </c>
      <c r="I81" s="4">
        <v>3</v>
      </c>
      <c r="J81" s="4">
        <v>9</v>
      </c>
      <c r="K81" s="4">
        <v>4</v>
      </c>
      <c r="L81" s="4">
        <v>2</v>
      </c>
      <c r="M81" s="4">
        <v>2</v>
      </c>
      <c r="N81" s="4">
        <v>2</v>
      </c>
    </row>
    <row r="82" spans="1:14" x14ac:dyDescent="0.25">
      <c r="A82" s="67" t="s">
        <v>49</v>
      </c>
      <c r="B82" s="4">
        <v>2</v>
      </c>
      <c r="C82" s="4">
        <v>6</v>
      </c>
      <c r="D82" s="4">
        <v>3</v>
      </c>
      <c r="E82" s="4">
        <v>1</v>
      </c>
      <c r="F82" s="4">
        <v>3</v>
      </c>
      <c r="G82" s="4">
        <v>1</v>
      </c>
      <c r="H82" s="4">
        <v>3</v>
      </c>
      <c r="I82" s="4">
        <v>2</v>
      </c>
      <c r="J82" s="4">
        <v>9</v>
      </c>
      <c r="K82" s="4">
        <v>5</v>
      </c>
      <c r="L82" s="4">
        <v>2</v>
      </c>
      <c r="M82" s="4">
        <v>4</v>
      </c>
      <c r="N82" s="4">
        <v>3</v>
      </c>
    </row>
    <row r="83" spans="1:14" x14ac:dyDescent="0.25">
      <c r="A83" s="67" t="s">
        <v>50</v>
      </c>
      <c r="B83" s="4">
        <v>16</v>
      </c>
      <c r="C83" s="4">
        <v>18</v>
      </c>
      <c r="D83" s="4">
        <v>21</v>
      </c>
      <c r="E83" s="4">
        <v>19</v>
      </c>
      <c r="F83" s="4">
        <v>19</v>
      </c>
      <c r="G83" s="4">
        <v>16</v>
      </c>
      <c r="H83" s="4">
        <v>22</v>
      </c>
      <c r="I83" s="4">
        <v>23</v>
      </c>
      <c r="J83" s="4">
        <v>40</v>
      </c>
      <c r="K83" s="4">
        <v>24</v>
      </c>
      <c r="L83" s="4">
        <v>36</v>
      </c>
      <c r="M83" s="4">
        <v>25</v>
      </c>
      <c r="N83" s="4">
        <v>28</v>
      </c>
    </row>
    <row r="84" spans="1:14" x14ac:dyDescent="0.25">
      <c r="A84" s="67" t="s">
        <v>51</v>
      </c>
      <c r="B84" s="4">
        <v>6</v>
      </c>
      <c r="C84" s="4">
        <v>1</v>
      </c>
      <c r="D84" s="4">
        <v>8</v>
      </c>
      <c r="E84" s="4">
        <v>1</v>
      </c>
      <c r="F84" s="4">
        <v>4</v>
      </c>
      <c r="G84" s="4">
        <v>3</v>
      </c>
      <c r="H84" s="4">
        <v>5</v>
      </c>
      <c r="I84" s="4">
        <v>7</v>
      </c>
      <c r="J84" s="4">
        <v>5</v>
      </c>
      <c r="K84" s="4">
        <v>6</v>
      </c>
      <c r="L84" s="4">
        <v>2</v>
      </c>
      <c r="M84" s="4" t="s">
        <v>58</v>
      </c>
      <c r="N84" s="4">
        <v>2</v>
      </c>
    </row>
    <row r="85" spans="1:14" x14ac:dyDescent="0.25">
      <c r="A85" s="67" t="s">
        <v>52</v>
      </c>
      <c r="B85" s="4" t="s">
        <v>58</v>
      </c>
      <c r="C85" s="4" t="s">
        <v>58</v>
      </c>
      <c r="D85" s="4">
        <v>3</v>
      </c>
      <c r="E85" s="4">
        <v>2</v>
      </c>
      <c r="F85" s="4" t="s">
        <v>58</v>
      </c>
      <c r="G85" s="4" t="s">
        <v>58</v>
      </c>
      <c r="H85" s="4">
        <v>1</v>
      </c>
      <c r="I85" s="4" t="s">
        <v>58</v>
      </c>
      <c r="J85" s="4">
        <v>1</v>
      </c>
      <c r="K85" s="4" t="s">
        <v>58</v>
      </c>
      <c r="L85" s="4" t="s">
        <v>58</v>
      </c>
      <c r="M85" s="4" t="s">
        <v>58</v>
      </c>
      <c r="N85" s="4">
        <v>1</v>
      </c>
    </row>
    <row r="86" spans="1:14" x14ac:dyDescent="0.25">
      <c r="A86" s="67" t="s">
        <v>53</v>
      </c>
      <c r="B86" s="4" t="s">
        <v>58</v>
      </c>
      <c r="C86" s="4" t="s">
        <v>58</v>
      </c>
      <c r="D86" s="4">
        <v>1</v>
      </c>
      <c r="E86" s="4" t="s">
        <v>58</v>
      </c>
      <c r="F86" s="4">
        <v>1</v>
      </c>
      <c r="G86" s="4">
        <v>1</v>
      </c>
      <c r="H86" s="4">
        <v>2</v>
      </c>
      <c r="I86" s="4">
        <v>2</v>
      </c>
      <c r="J86" s="4">
        <v>1</v>
      </c>
      <c r="K86" s="4">
        <v>1</v>
      </c>
      <c r="L86" s="4">
        <v>1</v>
      </c>
      <c r="M86" s="4" t="s">
        <v>58</v>
      </c>
      <c r="N86" s="4" t="s">
        <v>58</v>
      </c>
    </row>
    <row r="87" spans="1:14" x14ac:dyDescent="0.25">
      <c r="A87" s="67" t="s">
        <v>54</v>
      </c>
      <c r="B87" s="4" t="s">
        <v>58</v>
      </c>
      <c r="C87" s="4" t="s">
        <v>58</v>
      </c>
      <c r="D87" s="4" t="s">
        <v>58</v>
      </c>
      <c r="E87" s="4" t="s">
        <v>58</v>
      </c>
      <c r="F87" s="4">
        <v>1</v>
      </c>
      <c r="G87" s="4" t="s">
        <v>58</v>
      </c>
      <c r="H87" s="4">
        <v>2</v>
      </c>
      <c r="I87" s="4">
        <v>1</v>
      </c>
      <c r="J87" s="4">
        <v>2</v>
      </c>
      <c r="K87" s="4" t="s">
        <v>58</v>
      </c>
      <c r="L87" s="4">
        <v>1</v>
      </c>
      <c r="M87" s="4">
        <v>1</v>
      </c>
      <c r="N87" s="4" t="s">
        <v>58</v>
      </c>
    </row>
    <row r="88" spans="1:14" x14ac:dyDescent="0.25">
      <c r="A88" s="67" t="s">
        <v>55</v>
      </c>
      <c r="B88" s="4">
        <v>1</v>
      </c>
      <c r="C88" s="4">
        <v>1</v>
      </c>
      <c r="D88" s="4" t="s">
        <v>58</v>
      </c>
      <c r="E88" s="4" t="s">
        <v>58</v>
      </c>
      <c r="F88" s="4" t="s">
        <v>58</v>
      </c>
      <c r="G88" s="4" t="s">
        <v>58</v>
      </c>
      <c r="H88" s="4" t="s">
        <v>58</v>
      </c>
      <c r="I88" s="4">
        <v>1</v>
      </c>
      <c r="J88" s="4">
        <v>2</v>
      </c>
      <c r="K88" s="4">
        <v>1</v>
      </c>
      <c r="L88" s="4">
        <v>1</v>
      </c>
      <c r="M88" s="4" t="s">
        <v>58</v>
      </c>
      <c r="N88" s="4" t="s">
        <v>58</v>
      </c>
    </row>
    <row r="89" spans="1:14" x14ac:dyDescent="0.25">
      <c r="A89" s="67" t="s">
        <v>56</v>
      </c>
      <c r="B89" s="4">
        <v>5</v>
      </c>
      <c r="C89" s="4">
        <v>3</v>
      </c>
      <c r="D89" s="4">
        <v>5</v>
      </c>
      <c r="E89" s="4">
        <v>5</v>
      </c>
      <c r="F89" s="4">
        <v>2</v>
      </c>
      <c r="G89" s="4">
        <v>3</v>
      </c>
      <c r="H89" s="4">
        <v>4</v>
      </c>
      <c r="I89" s="4">
        <v>1</v>
      </c>
      <c r="J89" s="4">
        <v>10</v>
      </c>
      <c r="K89" s="4">
        <v>11</v>
      </c>
      <c r="L89" s="4">
        <v>8</v>
      </c>
      <c r="M89" s="4">
        <v>17</v>
      </c>
      <c r="N89" s="4">
        <v>8</v>
      </c>
    </row>
    <row r="90" spans="1:14" s="6" customFormat="1" x14ac:dyDescent="0.25">
      <c r="A90" s="69" t="s">
        <v>7</v>
      </c>
      <c r="B90" s="4">
        <v>623</v>
      </c>
      <c r="C90" s="4">
        <v>707</v>
      </c>
      <c r="D90" s="4">
        <v>721</v>
      </c>
      <c r="E90" s="4">
        <v>566</v>
      </c>
      <c r="F90" s="4">
        <v>629</v>
      </c>
      <c r="G90" s="4">
        <v>691</v>
      </c>
      <c r="H90" s="4">
        <v>717</v>
      </c>
      <c r="I90" s="4">
        <v>578</v>
      </c>
      <c r="J90" s="4">
        <v>752</v>
      </c>
      <c r="K90" s="4">
        <v>626</v>
      </c>
      <c r="L90" s="4">
        <v>679</v>
      </c>
      <c r="M90" s="4">
        <v>721</v>
      </c>
      <c r="N90" s="4">
        <v>696</v>
      </c>
    </row>
    <row r="91" spans="1:14" x14ac:dyDescent="0.25">
      <c r="B91" s="51"/>
      <c r="C91" s="51"/>
      <c r="D91" s="51"/>
      <c r="E91" s="51"/>
      <c r="F91" s="51"/>
      <c r="G91" s="51"/>
      <c r="H91" s="51"/>
      <c r="I91" s="51"/>
      <c r="J91" s="51"/>
      <c r="K91" s="51"/>
      <c r="L91" s="51"/>
      <c r="M91" s="51"/>
      <c r="N91" s="51"/>
    </row>
    <row r="92" spans="1:14" x14ac:dyDescent="0.25">
      <c r="B92" s="51"/>
      <c r="C92" s="51"/>
      <c r="D92" s="51"/>
      <c r="E92" s="51"/>
      <c r="F92" s="51"/>
      <c r="G92" s="51"/>
      <c r="H92" s="51"/>
      <c r="I92" s="51"/>
      <c r="J92" s="51"/>
      <c r="K92" s="51"/>
      <c r="L92" s="51"/>
      <c r="M92" s="51"/>
      <c r="N92" s="51"/>
    </row>
    <row r="93" spans="1:14" x14ac:dyDescent="0.25">
      <c r="A93" s="259" t="s">
        <v>61</v>
      </c>
      <c r="B93" s="259"/>
      <c r="C93" s="259"/>
      <c r="D93" s="259"/>
      <c r="E93" s="259"/>
      <c r="F93" s="259"/>
      <c r="G93" s="259"/>
      <c r="H93" s="259"/>
      <c r="I93" s="259"/>
      <c r="J93" s="259"/>
      <c r="K93" s="259"/>
      <c r="L93" s="259"/>
      <c r="M93" s="259"/>
      <c r="N93" s="259"/>
    </row>
    <row r="94" spans="1:14" x14ac:dyDescent="0.25">
      <c r="A94" s="68" t="s">
        <v>25</v>
      </c>
      <c r="B94" s="60" t="s">
        <v>26</v>
      </c>
      <c r="C94" s="60" t="s">
        <v>27</v>
      </c>
      <c r="D94" s="60" t="s">
        <v>28</v>
      </c>
      <c r="E94" s="60" t="s">
        <v>29</v>
      </c>
      <c r="F94" s="60" t="s">
        <v>30</v>
      </c>
      <c r="G94" s="60" t="s">
        <v>31</v>
      </c>
      <c r="H94" s="60" t="s">
        <v>32</v>
      </c>
      <c r="I94" s="60" t="s">
        <v>33</v>
      </c>
      <c r="J94" s="60" t="s">
        <v>34</v>
      </c>
      <c r="K94" s="60" t="s">
        <v>35</v>
      </c>
      <c r="L94" s="60" t="s">
        <v>36</v>
      </c>
      <c r="M94" s="60" t="s">
        <v>37</v>
      </c>
      <c r="N94" s="60" t="s">
        <v>38</v>
      </c>
    </row>
    <row r="95" spans="1:14" x14ac:dyDescent="0.25">
      <c r="A95" s="67" t="s">
        <v>39</v>
      </c>
      <c r="B95" s="4">
        <v>16</v>
      </c>
      <c r="C95" s="4">
        <v>10</v>
      </c>
      <c r="D95" s="4">
        <v>22</v>
      </c>
      <c r="E95" s="4">
        <v>14</v>
      </c>
      <c r="F95" s="4">
        <v>9</v>
      </c>
      <c r="G95" s="4">
        <v>10</v>
      </c>
      <c r="H95" s="4">
        <v>27</v>
      </c>
      <c r="I95" s="4">
        <v>19</v>
      </c>
      <c r="J95" s="4">
        <v>14</v>
      </c>
      <c r="K95" s="4">
        <v>20</v>
      </c>
      <c r="L95" s="4">
        <v>15</v>
      </c>
      <c r="M95" s="4">
        <v>24</v>
      </c>
      <c r="N95" s="4">
        <v>22</v>
      </c>
    </row>
    <row r="96" spans="1:14" x14ac:dyDescent="0.25">
      <c r="A96" s="67" t="s">
        <v>40</v>
      </c>
      <c r="B96" s="4">
        <v>65</v>
      </c>
      <c r="C96" s="4">
        <v>64</v>
      </c>
      <c r="D96" s="4">
        <v>61</v>
      </c>
      <c r="E96" s="4">
        <v>43</v>
      </c>
      <c r="F96" s="4">
        <v>31</v>
      </c>
      <c r="G96" s="4">
        <v>63</v>
      </c>
      <c r="H96" s="4">
        <v>59</v>
      </c>
      <c r="I96" s="4">
        <v>55</v>
      </c>
      <c r="J96" s="4">
        <v>79</v>
      </c>
      <c r="K96" s="4">
        <v>62</v>
      </c>
      <c r="L96" s="4">
        <v>51</v>
      </c>
      <c r="M96" s="4">
        <v>75</v>
      </c>
      <c r="N96" s="4">
        <v>55</v>
      </c>
    </row>
    <row r="97" spans="1:14" ht="30" x14ac:dyDescent="0.25">
      <c r="A97" s="67" t="s">
        <v>41</v>
      </c>
      <c r="B97" s="4">
        <v>208</v>
      </c>
      <c r="C97" s="4">
        <v>227</v>
      </c>
      <c r="D97" s="4">
        <v>289</v>
      </c>
      <c r="E97" s="4">
        <v>184</v>
      </c>
      <c r="F97" s="4">
        <v>189</v>
      </c>
      <c r="G97" s="4">
        <v>263</v>
      </c>
      <c r="H97" s="4">
        <v>224</v>
      </c>
      <c r="I97" s="4">
        <v>169</v>
      </c>
      <c r="J97" s="4">
        <v>211</v>
      </c>
      <c r="K97" s="4">
        <v>236</v>
      </c>
      <c r="L97" s="4">
        <v>197</v>
      </c>
      <c r="M97" s="4">
        <v>226</v>
      </c>
      <c r="N97" s="4">
        <v>223</v>
      </c>
    </row>
    <row r="98" spans="1:14" x14ac:dyDescent="0.25">
      <c r="A98" s="67" t="s">
        <v>42</v>
      </c>
      <c r="B98" s="4">
        <v>8</v>
      </c>
      <c r="C98" s="4">
        <v>8</v>
      </c>
      <c r="D98" s="4">
        <v>12</v>
      </c>
      <c r="E98" s="4">
        <v>10</v>
      </c>
      <c r="F98" s="4">
        <v>9</v>
      </c>
      <c r="G98" s="4">
        <v>12</v>
      </c>
      <c r="H98" s="4">
        <v>17</v>
      </c>
      <c r="I98" s="4">
        <v>7</v>
      </c>
      <c r="J98" s="4">
        <v>13</v>
      </c>
      <c r="K98" s="4">
        <v>6</v>
      </c>
      <c r="L98" s="4">
        <v>8</v>
      </c>
      <c r="M98" s="4">
        <v>5</v>
      </c>
      <c r="N98" s="4">
        <v>8</v>
      </c>
    </row>
    <row r="99" spans="1:14" x14ac:dyDescent="0.25">
      <c r="A99" s="67" t="s">
        <v>43</v>
      </c>
      <c r="B99" s="4">
        <v>1</v>
      </c>
      <c r="C99" s="4">
        <v>2</v>
      </c>
      <c r="D99" s="4">
        <v>2</v>
      </c>
      <c r="E99" s="4">
        <v>2</v>
      </c>
      <c r="F99" s="4">
        <v>5</v>
      </c>
      <c r="G99" s="4">
        <v>3</v>
      </c>
      <c r="H99" s="4">
        <v>1</v>
      </c>
      <c r="I99" s="4">
        <v>1</v>
      </c>
      <c r="J99" s="4">
        <v>2</v>
      </c>
      <c r="K99" s="4">
        <v>1</v>
      </c>
      <c r="L99" s="4">
        <v>1</v>
      </c>
      <c r="M99" s="4">
        <v>1</v>
      </c>
      <c r="N99" s="4">
        <v>2</v>
      </c>
    </row>
    <row r="100" spans="1:14" ht="30" x14ac:dyDescent="0.25">
      <c r="A100" s="67" t="s">
        <v>44</v>
      </c>
      <c r="B100" s="4">
        <v>556</v>
      </c>
      <c r="C100" s="4">
        <v>494</v>
      </c>
      <c r="D100" s="4">
        <v>662</v>
      </c>
      <c r="E100" s="4">
        <v>499</v>
      </c>
      <c r="F100" s="4">
        <v>404</v>
      </c>
      <c r="G100" s="4">
        <v>607</v>
      </c>
      <c r="H100" s="4">
        <v>648</v>
      </c>
      <c r="I100" s="4">
        <v>456</v>
      </c>
      <c r="J100" s="4">
        <v>628</v>
      </c>
      <c r="K100" s="4">
        <v>563</v>
      </c>
      <c r="L100" s="4">
        <v>529</v>
      </c>
      <c r="M100" s="4">
        <v>587</v>
      </c>
      <c r="N100" s="4">
        <v>596</v>
      </c>
    </row>
    <row r="101" spans="1:14" x14ac:dyDescent="0.25">
      <c r="A101" s="67" t="s">
        <v>45</v>
      </c>
      <c r="B101" s="4">
        <v>59</v>
      </c>
      <c r="C101" s="4">
        <v>62</v>
      </c>
      <c r="D101" s="4">
        <v>74</v>
      </c>
      <c r="E101" s="4">
        <v>69</v>
      </c>
      <c r="F101" s="4">
        <v>44</v>
      </c>
      <c r="G101" s="4">
        <v>78</v>
      </c>
      <c r="H101" s="4">
        <v>102</v>
      </c>
      <c r="I101" s="4">
        <v>73</v>
      </c>
      <c r="J101" s="4">
        <v>77</v>
      </c>
      <c r="K101" s="4">
        <v>61</v>
      </c>
      <c r="L101" s="4">
        <v>62</v>
      </c>
      <c r="M101" s="4">
        <v>67</v>
      </c>
      <c r="N101" s="4">
        <v>74</v>
      </c>
    </row>
    <row r="102" spans="1:14" ht="30" x14ac:dyDescent="0.25">
      <c r="A102" s="67" t="s">
        <v>46</v>
      </c>
      <c r="B102" s="4">
        <v>96</v>
      </c>
      <c r="C102" s="4">
        <v>86</v>
      </c>
      <c r="D102" s="4">
        <v>111</v>
      </c>
      <c r="E102" s="4">
        <v>80</v>
      </c>
      <c r="F102" s="4">
        <v>85</v>
      </c>
      <c r="G102" s="4">
        <v>123</v>
      </c>
      <c r="H102" s="4">
        <v>131</v>
      </c>
      <c r="I102" s="4">
        <v>92</v>
      </c>
      <c r="J102" s="4">
        <v>139</v>
      </c>
      <c r="K102" s="4">
        <v>114</v>
      </c>
      <c r="L102" s="4">
        <v>119</v>
      </c>
      <c r="M102" s="4">
        <v>182</v>
      </c>
      <c r="N102" s="4">
        <v>117</v>
      </c>
    </row>
    <row r="103" spans="1:14" x14ac:dyDescent="0.25">
      <c r="A103" s="67" t="s">
        <v>47</v>
      </c>
      <c r="B103" s="4">
        <v>217</v>
      </c>
      <c r="C103" s="4">
        <v>185</v>
      </c>
      <c r="D103" s="4">
        <v>258</v>
      </c>
      <c r="E103" s="4">
        <v>204</v>
      </c>
      <c r="F103" s="4">
        <v>172</v>
      </c>
      <c r="G103" s="4">
        <v>275</v>
      </c>
      <c r="H103" s="4">
        <v>329</v>
      </c>
      <c r="I103" s="4">
        <v>217</v>
      </c>
      <c r="J103" s="4">
        <v>274</v>
      </c>
      <c r="K103" s="4">
        <v>243</v>
      </c>
      <c r="L103" s="4">
        <v>252</v>
      </c>
      <c r="M103" s="4">
        <v>294</v>
      </c>
      <c r="N103" s="4">
        <v>238</v>
      </c>
    </row>
    <row r="104" spans="1:14" x14ac:dyDescent="0.25">
      <c r="A104" s="67" t="s">
        <v>48</v>
      </c>
      <c r="B104" s="4">
        <v>7</v>
      </c>
      <c r="C104" s="4">
        <v>5</v>
      </c>
      <c r="D104" s="4">
        <v>5</v>
      </c>
      <c r="E104" s="4">
        <v>7</v>
      </c>
      <c r="F104" s="4">
        <v>4</v>
      </c>
      <c r="G104" s="4">
        <v>7</v>
      </c>
      <c r="H104" s="4">
        <v>7</v>
      </c>
      <c r="I104" s="4">
        <v>6</v>
      </c>
      <c r="J104" s="4">
        <v>6</v>
      </c>
      <c r="K104" s="4">
        <v>5</v>
      </c>
      <c r="L104" s="4">
        <v>4</v>
      </c>
      <c r="M104" s="4">
        <v>9</v>
      </c>
      <c r="N104" s="4" t="s">
        <v>58</v>
      </c>
    </row>
    <row r="105" spans="1:14" x14ac:dyDescent="0.25">
      <c r="A105" s="67" t="s">
        <v>49</v>
      </c>
      <c r="B105" s="4">
        <v>7</v>
      </c>
      <c r="C105" s="4">
        <v>2</v>
      </c>
      <c r="D105" s="4">
        <v>6</v>
      </c>
      <c r="E105" s="4">
        <v>2</v>
      </c>
      <c r="F105" s="4">
        <v>2</v>
      </c>
      <c r="G105" s="4">
        <v>1</v>
      </c>
      <c r="H105" s="4">
        <v>7</v>
      </c>
      <c r="I105" s="4">
        <v>5</v>
      </c>
      <c r="J105" s="4">
        <v>5</v>
      </c>
      <c r="K105" s="4">
        <v>6</v>
      </c>
      <c r="L105" s="4">
        <v>1</v>
      </c>
      <c r="M105" s="4">
        <v>5</v>
      </c>
      <c r="N105" s="4">
        <v>5</v>
      </c>
    </row>
    <row r="106" spans="1:14" x14ac:dyDescent="0.25">
      <c r="A106" s="67" t="s">
        <v>50</v>
      </c>
      <c r="B106" s="4">
        <v>25</v>
      </c>
      <c r="C106" s="4">
        <v>37</v>
      </c>
      <c r="D106" s="4">
        <v>47</v>
      </c>
      <c r="E106" s="4">
        <v>34</v>
      </c>
      <c r="F106" s="4">
        <v>18</v>
      </c>
      <c r="G106" s="4">
        <v>38</v>
      </c>
      <c r="H106" s="4">
        <v>37</v>
      </c>
      <c r="I106" s="4">
        <v>29</v>
      </c>
      <c r="J106" s="4">
        <v>34</v>
      </c>
      <c r="K106" s="4">
        <v>28</v>
      </c>
      <c r="L106" s="4">
        <v>33</v>
      </c>
      <c r="M106" s="4">
        <v>42</v>
      </c>
      <c r="N106" s="4">
        <v>27</v>
      </c>
    </row>
    <row r="107" spans="1:14" x14ac:dyDescent="0.25">
      <c r="A107" s="67" t="s">
        <v>51</v>
      </c>
      <c r="B107" s="4">
        <v>9</v>
      </c>
      <c r="C107" s="4">
        <v>4</v>
      </c>
      <c r="D107" s="4">
        <v>9</v>
      </c>
      <c r="E107" s="4">
        <v>1</v>
      </c>
      <c r="F107" s="4">
        <v>3</v>
      </c>
      <c r="G107" s="4">
        <v>5</v>
      </c>
      <c r="H107" s="4">
        <v>9</v>
      </c>
      <c r="I107" s="4">
        <v>2</v>
      </c>
      <c r="J107" s="4">
        <v>10</v>
      </c>
      <c r="K107" s="4">
        <v>11</v>
      </c>
      <c r="L107" s="4">
        <v>6</v>
      </c>
      <c r="M107" s="4">
        <v>11</v>
      </c>
      <c r="N107" s="4">
        <v>10</v>
      </c>
    </row>
    <row r="108" spans="1:14" x14ac:dyDescent="0.25">
      <c r="A108" s="67" t="s">
        <v>52</v>
      </c>
      <c r="B108" s="4">
        <v>3</v>
      </c>
      <c r="C108" s="4">
        <v>6</v>
      </c>
      <c r="D108" s="4">
        <v>2</v>
      </c>
      <c r="E108" s="4">
        <v>3</v>
      </c>
      <c r="F108" s="4">
        <v>2</v>
      </c>
      <c r="G108" s="4">
        <v>7</v>
      </c>
      <c r="H108" s="4">
        <v>4</v>
      </c>
      <c r="I108" s="4" t="s">
        <v>58</v>
      </c>
      <c r="J108" s="4">
        <v>2</v>
      </c>
      <c r="K108" s="4">
        <v>3</v>
      </c>
      <c r="L108" s="4">
        <v>3</v>
      </c>
      <c r="M108" s="4">
        <v>2</v>
      </c>
      <c r="N108" s="4">
        <v>2</v>
      </c>
    </row>
    <row r="109" spans="1:14" x14ac:dyDescent="0.25">
      <c r="A109" s="67" t="s">
        <v>53</v>
      </c>
      <c r="B109" s="4">
        <v>4</v>
      </c>
      <c r="C109" s="4">
        <v>2</v>
      </c>
      <c r="D109" s="4">
        <v>5</v>
      </c>
      <c r="E109" s="4">
        <v>4</v>
      </c>
      <c r="F109" s="4">
        <v>3</v>
      </c>
      <c r="G109" s="4">
        <v>5</v>
      </c>
      <c r="H109" s="4">
        <v>6</v>
      </c>
      <c r="I109" s="4">
        <v>4</v>
      </c>
      <c r="J109" s="4">
        <v>2</v>
      </c>
      <c r="K109" s="4">
        <v>3</v>
      </c>
      <c r="L109" s="4">
        <v>5</v>
      </c>
      <c r="M109" s="4">
        <v>5</v>
      </c>
      <c r="N109" s="4">
        <v>2</v>
      </c>
    </row>
    <row r="110" spans="1:14" x14ac:dyDescent="0.25">
      <c r="A110" s="67" t="s">
        <v>54</v>
      </c>
      <c r="B110" s="4">
        <v>2</v>
      </c>
      <c r="C110" s="4">
        <v>7</v>
      </c>
      <c r="D110" s="4">
        <v>23</v>
      </c>
      <c r="E110" s="4">
        <v>15</v>
      </c>
      <c r="F110" s="4">
        <v>15</v>
      </c>
      <c r="G110" s="4">
        <v>9</v>
      </c>
      <c r="H110" s="4">
        <v>10</v>
      </c>
      <c r="I110" s="4">
        <v>4</v>
      </c>
      <c r="J110" s="4">
        <v>13</v>
      </c>
      <c r="K110" s="4">
        <v>8</v>
      </c>
      <c r="L110" s="4">
        <v>6</v>
      </c>
      <c r="M110" s="4">
        <v>10</v>
      </c>
      <c r="N110" s="4">
        <v>5</v>
      </c>
    </row>
    <row r="111" spans="1:14" x14ac:dyDescent="0.25">
      <c r="A111" s="67" t="s">
        <v>55</v>
      </c>
      <c r="B111" s="4">
        <v>2</v>
      </c>
      <c r="C111" s="4">
        <v>3</v>
      </c>
      <c r="D111" s="4">
        <v>3</v>
      </c>
      <c r="E111" s="4">
        <v>5</v>
      </c>
      <c r="F111" s="4">
        <v>7</v>
      </c>
      <c r="G111" s="4">
        <v>3</v>
      </c>
      <c r="H111" s="4">
        <v>5</v>
      </c>
      <c r="I111" s="4">
        <v>3</v>
      </c>
      <c r="J111" s="4">
        <v>3</v>
      </c>
      <c r="K111" s="4">
        <v>2</v>
      </c>
      <c r="L111" s="4">
        <v>5</v>
      </c>
      <c r="M111" s="4">
        <v>2</v>
      </c>
      <c r="N111" s="4">
        <v>5</v>
      </c>
    </row>
    <row r="112" spans="1:14" x14ac:dyDescent="0.25">
      <c r="A112" s="67" t="s">
        <v>56</v>
      </c>
      <c r="B112" s="4">
        <v>51</v>
      </c>
      <c r="C112" s="4">
        <v>28</v>
      </c>
      <c r="D112" s="4">
        <v>30</v>
      </c>
      <c r="E112" s="4">
        <v>24</v>
      </c>
      <c r="F112" s="4">
        <v>40</v>
      </c>
      <c r="G112" s="4">
        <v>33</v>
      </c>
      <c r="H112" s="4">
        <v>33</v>
      </c>
      <c r="I112" s="4">
        <v>29</v>
      </c>
      <c r="J112" s="4">
        <v>34</v>
      </c>
      <c r="K112" s="4">
        <v>31</v>
      </c>
      <c r="L112" s="4">
        <v>35</v>
      </c>
      <c r="M112" s="4">
        <v>26</v>
      </c>
      <c r="N112" s="4">
        <v>40</v>
      </c>
    </row>
    <row r="113" spans="1:14" s="6" customFormat="1" x14ac:dyDescent="0.25">
      <c r="A113" s="69" t="s">
        <v>7</v>
      </c>
      <c r="B113" s="4">
        <v>1336</v>
      </c>
      <c r="C113" s="4">
        <v>1232</v>
      </c>
      <c r="D113" s="4">
        <v>1621</v>
      </c>
      <c r="E113" s="4">
        <v>1200</v>
      </c>
      <c r="F113" s="4">
        <v>1042</v>
      </c>
      <c r="G113" s="4">
        <v>1542</v>
      </c>
      <c r="H113" s="4">
        <v>1656</v>
      </c>
      <c r="I113" s="4">
        <v>1171</v>
      </c>
      <c r="J113" s="4">
        <v>1546</v>
      </c>
      <c r="K113" s="4">
        <v>1403</v>
      </c>
      <c r="L113" s="4">
        <v>1332</v>
      </c>
      <c r="M113" s="4">
        <v>1573</v>
      </c>
      <c r="N113" s="4">
        <v>1431</v>
      </c>
    </row>
    <row r="114" spans="1:14" x14ac:dyDescent="0.25">
      <c r="B114" s="51"/>
      <c r="C114" s="51"/>
      <c r="D114" s="51"/>
      <c r="E114" s="51"/>
      <c r="F114" s="51"/>
      <c r="G114" s="51"/>
      <c r="H114" s="51"/>
      <c r="I114" s="51"/>
      <c r="J114" s="51"/>
      <c r="K114" s="51"/>
      <c r="L114" s="51"/>
      <c r="M114" s="51"/>
      <c r="N114" s="51"/>
    </row>
    <row r="115" spans="1:14" x14ac:dyDescent="0.25">
      <c r="B115" s="51"/>
      <c r="C115" s="51"/>
      <c r="D115" s="51"/>
      <c r="E115" s="51"/>
      <c r="F115" s="51"/>
      <c r="G115" s="51"/>
      <c r="H115" s="51"/>
      <c r="I115" s="51"/>
      <c r="J115" s="51"/>
      <c r="K115" s="51"/>
      <c r="L115" s="51"/>
      <c r="M115" s="51"/>
      <c r="N115" s="51"/>
    </row>
  </sheetData>
  <mergeCells count="5">
    <mergeCell ref="A1:N1"/>
    <mergeCell ref="A24:N24"/>
    <mergeCell ref="A47:N47"/>
    <mergeCell ref="A70:N70"/>
    <mergeCell ref="A93:N93"/>
  </mergeCells>
  <pageMargins left="0.75" right="0.75" top="1" bottom="1" header="0.3" footer="0.3"/>
  <pageSetup paperSize="9" scale="70"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6"/>
  <sheetViews>
    <sheetView topLeftCell="A12" zoomScaleNormal="100" workbookViewId="0">
      <selection activeCell="O3" sqref="O3:O13"/>
    </sheetView>
  </sheetViews>
  <sheetFormatPr defaultColWidth="9.140625" defaultRowHeight="15" x14ac:dyDescent="0.25"/>
  <cols>
    <col min="1" max="1" width="29.42578125" style="2" customWidth="1"/>
    <col min="2" max="3" width="10.42578125" style="2" customWidth="1"/>
    <col min="4" max="4" width="10" style="2" customWidth="1"/>
    <col min="5" max="5" width="10.42578125" style="2" customWidth="1"/>
    <col min="6" max="6" width="10.140625" style="2" customWidth="1"/>
    <col min="7" max="7" width="10" style="2" customWidth="1"/>
    <col min="8" max="8" width="10.42578125" style="2" customWidth="1"/>
    <col min="9" max="11" width="10.140625" style="2" customWidth="1"/>
    <col min="12" max="12" width="13.140625" style="2" customWidth="1"/>
    <col min="13" max="13" width="10" style="2" customWidth="1"/>
    <col min="14" max="14" width="10.42578125" style="2" customWidth="1"/>
    <col min="15" max="16384" width="9.140625" style="2"/>
  </cols>
  <sheetData>
    <row r="1" spans="1:15" ht="14.45" customHeight="1" x14ac:dyDescent="0.25">
      <c r="A1" s="256" t="s">
        <v>62</v>
      </c>
      <c r="B1" s="257"/>
      <c r="C1" s="257"/>
      <c r="D1" s="257"/>
      <c r="E1" s="257"/>
      <c r="F1" s="257"/>
      <c r="G1" s="257"/>
      <c r="H1" s="257"/>
      <c r="I1" s="257"/>
      <c r="J1" s="257"/>
      <c r="K1" s="257"/>
      <c r="L1" s="257"/>
      <c r="M1" s="257"/>
      <c r="N1" s="258"/>
      <c r="O1" s="228"/>
    </row>
    <row r="2" spans="1:15" x14ac:dyDescent="0.25">
      <c r="A2" s="68" t="s">
        <v>63</v>
      </c>
      <c r="B2" s="60" t="s">
        <v>26</v>
      </c>
      <c r="C2" s="60" t="s">
        <v>27</v>
      </c>
      <c r="D2" s="60" t="s">
        <v>28</v>
      </c>
      <c r="E2" s="60" t="s">
        <v>29</v>
      </c>
      <c r="F2" s="60" t="s">
        <v>30</v>
      </c>
      <c r="G2" s="60" t="s">
        <v>31</v>
      </c>
      <c r="H2" s="60" t="s">
        <v>32</v>
      </c>
      <c r="I2" s="60" t="s">
        <v>33</v>
      </c>
      <c r="J2" s="60" t="s">
        <v>34</v>
      </c>
      <c r="K2" s="60" t="s">
        <v>35</v>
      </c>
      <c r="L2" s="60" t="s">
        <v>36</v>
      </c>
      <c r="M2" s="60" t="s">
        <v>37</v>
      </c>
      <c r="N2" s="60" t="s">
        <v>38</v>
      </c>
      <c r="O2" s="228"/>
    </row>
    <row r="3" spans="1:15" x14ac:dyDescent="0.25">
      <c r="A3" s="67" t="s">
        <v>64</v>
      </c>
      <c r="B3" s="4">
        <v>820</v>
      </c>
      <c r="C3" s="4">
        <v>888</v>
      </c>
      <c r="D3" s="4">
        <v>941</v>
      </c>
      <c r="E3" s="4">
        <v>789</v>
      </c>
      <c r="F3" s="4">
        <v>613</v>
      </c>
      <c r="G3" s="4">
        <v>973</v>
      </c>
      <c r="H3" s="4">
        <v>943</v>
      </c>
      <c r="I3" s="4">
        <v>702</v>
      </c>
      <c r="J3" s="4">
        <v>905</v>
      </c>
      <c r="K3" s="4">
        <v>806</v>
      </c>
      <c r="L3" s="4">
        <v>917</v>
      </c>
      <c r="M3" s="4">
        <v>918</v>
      </c>
      <c r="N3" s="4">
        <v>857</v>
      </c>
      <c r="O3" s="228"/>
    </row>
    <row r="4" spans="1:15" x14ac:dyDescent="0.25">
      <c r="A4" s="67" t="s">
        <v>65</v>
      </c>
      <c r="B4" s="4">
        <v>161</v>
      </c>
      <c r="C4" s="4">
        <v>158</v>
      </c>
      <c r="D4" s="4">
        <v>187</v>
      </c>
      <c r="E4" s="4">
        <v>125</v>
      </c>
      <c r="F4" s="4">
        <v>127</v>
      </c>
      <c r="G4" s="4">
        <v>226</v>
      </c>
      <c r="H4" s="4">
        <v>243</v>
      </c>
      <c r="I4" s="4">
        <v>168</v>
      </c>
      <c r="J4" s="4">
        <v>242</v>
      </c>
      <c r="K4" s="4">
        <v>215</v>
      </c>
      <c r="L4" s="4">
        <v>220</v>
      </c>
      <c r="M4" s="4">
        <v>233</v>
      </c>
      <c r="N4" s="4">
        <v>226</v>
      </c>
      <c r="O4" s="228"/>
    </row>
    <row r="5" spans="1:15" x14ac:dyDescent="0.25">
      <c r="A5" s="67" t="s">
        <v>66</v>
      </c>
      <c r="B5" s="4">
        <v>1476</v>
      </c>
      <c r="C5" s="4">
        <v>1624</v>
      </c>
      <c r="D5" s="4">
        <v>1665</v>
      </c>
      <c r="E5" s="4">
        <v>1245</v>
      </c>
      <c r="F5" s="4">
        <v>1381</v>
      </c>
      <c r="G5" s="4">
        <v>1683</v>
      </c>
      <c r="H5" s="4">
        <v>1906</v>
      </c>
      <c r="I5" s="4">
        <v>1411</v>
      </c>
      <c r="J5" s="4">
        <v>1743</v>
      </c>
      <c r="K5" s="4">
        <v>1452</v>
      </c>
      <c r="L5" s="4">
        <v>1725</v>
      </c>
      <c r="M5" s="4">
        <v>1776</v>
      </c>
      <c r="N5" s="4">
        <v>1771</v>
      </c>
      <c r="O5" s="228"/>
    </row>
    <row r="6" spans="1:15" x14ac:dyDescent="0.25">
      <c r="A6" s="67" t="s">
        <v>67</v>
      </c>
      <c r="B6" s="4">
        <v>2739</v>
      </c>
      <c r="C6" s="4">
        <v>3026</v>
      </c>
      <c r="D6" s="4">
        <v>3207</v>
      </c>
      <c r="E6" s="4">
        <v>2355</v>
      </c>
      <c r="F6" s="4">
        <v>2483</v>
      </c>
      <c r="G6" s="4">
        <v>3096</v>
      </c>
      <c r="H6" s="4">
        <v>3076</v>
      </c>
      <c r="I6" s="4">
        <v>2493</v>
      </c>
      <c r="J6" s="4">
        <v>2986</v>
      </c>
      <c r="K6" s="4">
        <v>2659</v>
      </c>
      <c r="L6" s="4">
        <v>2999</v>
      </c>
      <c r="M6" s="4">
        <v>3198</v>
      </c>
      <c r="N6" s="4">
        <v>3129</v>
      </c>
      <c r="O6" s="228"/>
    </row>
    <row r="7" spans="1:15" x14ac:dyDescent="0.25">
      <c r="A7" s="67" t="s">
        <v>68</v>
      </c>
      <c r="B7" s="4">
        <v>1635</v>
      </c>
      <c r="C7" s="4">
        <v>1731</v>
      </c>
      <c r="D7" s="4">
        <v>1891</v>
      </c>
      <c r="E7" s="4">
        <v>1497</v>
      </c>
      <c r="F7" s="4">
        <v>1555</v>
      </c>
      <c r="G7" s="4">
        <v>1943</v>
      </c>
      <c r="H7" s="4">
        <v>1882</v>
      </c>
      <c r="I7" s="4">
        <v>1485</v>
      </c>
      <c r="J7" s="4">
        <v>1949</v>
      </c>
      <c r="K7" s="4">
        <v>1513</v>
      </c>
      <c r="L7" s="4">
        <v>1741</v>
      </c>
      <c r="M7" s="4">
        <v>1785</v>
      </c>
      <c r="N7" s="4">
        <v>1857</v>
      </c>
      <c r="O7" s="228"/>
    </row>
    <row r="8" spans="1:15" x14ac:dyDescent="0.25">
      <c r="A8" s="67" t="s">
        <v>69</v>
      </c>
      <c r="B8" s="4">
        <v>426</v>
      </c>
      <c r="C8" s="4">
        <v>411</v>
      </c>
      <c r="D8" s="4">
        <v>516</v>
      </c>
      <c r="E8" s="4">
        <v>368</v>
      </c>
      <c r="F8" s="4">
        <v>354</v>
      </c>
      <c r="G8" s="4">
        <v>281</v>
      </c>
      <c r="H8" s="4">
        <v>278</v>
      </c>
      <c r="I8" s="4">
        <v>211</v>
      </c>
      <c r="J8" s="4">
        <v>314</v>
      </c>
      <c r="K8" s="4">
        <v>263</v>
      </c>
      <c r="L8" s="4">
        <v>246</v>
      </c>
      <c r="M8" s="4">
        <v>254</v>
      </c>
      <c r="N8" s="4">
        <v>291</v>
      </c>
      <c r="O8" s="228"/>
    </row>
    <row r="9" spans="1:15" x14ac:dyDescent="0.25">
      <c r="A9" s="67" t="s">
        <v>70</v>
      </c>
      <c r="B9" s="4">
        <v>50</v>
      </c>
      <c r="C9" s="4">
        <v>71</v>
      </c>
      <c r="D9" s="4">
        <v>79</v>
      </c>
      <c r="E9" s="4">
        <v>69</v>
      </c>
      <c r="F9" s="4">
        <v>62</v>
      </c>
      <c r="G9" s="4">
        <v>119</v>
      </c>
      <c r="H9" s="4">
        <v>119</v>
      </c>
      <c r="I9" s="4">
        <v>75</v>
      </c>
      <c r="J9" s="4">
        <v>88</v>
      </c>
      <c r="K9" s="4">
        <v>81</v>
      </c>
      <c r="L9" s="4">
        <v>89</v>
      </c>
      <c r="M9" s="4">
        <v>85</v>
      </c>
      <c r="N9" s="4">
        <v>88</v>
      </c>
      <c r="O9" s="228"/>
    </row>
    <row r="10" spans="1:15" x14ac:dyDescent="0.25">
      <c r="A10" s="67" t="s">
        <v>71</v>
      </c>
      <c r="B10" s="4">
        <v>547</v>
      </c>
      <c r="C10" s="4">
        <v>502</v>
      </c>
      <c r="D10" s="4">
        <v>621</v>
      </c>
      <c r="E10" s="4">
        <v>474</v>
      </c>
      <c r="F10" s="4">
        <v>433</v>
      </c>
      <c r="G10" s="4">
        <v>660</v>
      </c>
      <c r="H10" s="4">
        <v>758</v>
      </c>
      <c r="I10" s="4">
        <v>548</v>
      </c>
      <c r="J10" s="4">
        <v>651</v>
      </c>
      <c r="K10" s="4">
        <v>581</v>
      </c>
      <c r="L10" s="4">
        <v>627</v>
      </c>
      <c r="M10" s="4">
        <v>710</v>
      </c>
      <c r="N10" s="4">
        <v>610</v>
      </c>
      <c r="O10" s="228"/>
    </row>
    <row r="11" spans="1:15" x14ac:dyDescent="0.25">
      <c r="A11" s="67" t="s">
        <v>72</v>
      </c>
      <c r="B11" s="4">
        <v>129</v>
      </c>
      <c r="C11" s="4">
        <v>115</v>
      </c>
      <c r="D11" s="4">
        <v>145</v>
      </c>
      <c r="E11" s="4">
        <v>91</v>
      </c>
      <c r="F11" s="4">
        <v>139</v>
      </c>
      <c r="G11" s="4">
        <v>150</v>
      </c>
      <c r="H11" s="4">
        <v>140</v>
      </c>
      <c r="I11" s="4">
        <v>158</v>
      </c>
      <c r="J11" s="4">
        <v>163</v>
      </c>
      <c r="K11" s="4">
        <v>135</v>
      </c>
      <c r="L11" s="4">
        <v>153</v>
      </c>
      <c r="M11" s="4">
        <v>153</v>
      </c>
      <c r="N11" s="4">
        <v>250</v>
      </c>
      <c r="O11" s="228"/>
    </row>
    <row r="12" spans="1:15" x14ac:dyDescent="0.25">
      <c r="A12" s="69" t="s">
        <v>7</v>
      </c>
      <c r="B12" s="4">
        <v>7983</v>
      </c>
      <c r="C12" s="4">
        <v>8526</v>
      </c>
      <c r="D12" s="4">
        <v>9252</v>
      </c>
      <c r="E12" s="4">
        <v>7013</v>
      </c>
      <c r="F12" s="4">
        <v>7147</v>
      </c>
      <c r="G12" s="4">
        <v>9131</v>
      </c>
      <c r="H12" s="4">
        <v>9345</v>
      </c>
      <c r="I12" s="4">
        <v>7251</v>
      </c>
      <c r="J12" s="4">
        <v>9041</v>
      </c>
      <c r="K12" s="4">
        <v>7705</v>
      </c>
      <c r="L12" s="4">
        <v>8717</v>
      </c>
      <c r="M12" s="4">
        <v>9112</v>
      </c>
      <c r="N12" s="4">
        <v>9079</v>
      </c>
      <c r="O12" s="228"/>
    </row>
    <row r="13" spans="1:15" x14ac:dyDescent="0.25">
      <c r="A13" s="92"/>
      <c r="B13" s="92"/>
      <c r="C13" s="92"/>
      <c r="D13" s="92"/>
      <c r="E13" s="92"/>
      <c r="F13" s="92"/>
      <c r="G13" s="92"/>
      <c r="H13" s="92"/>
      <c r="I13" s="92"/>
      <c r="J13" s="92"/>
      <c r="K13" s="92"/>
      <c r="L13" s="92"/>
      <c r="M13" s="92"/>
      <c r="N13" s="92"/>
    </row>
    <row r="14" spans="1:15" x14ac:dyDescent="0.25">
      <c r="A14" s="256" t="s">
        <v>73</v>
      </c>
      <c r="B14" s="257"/>
      <c r="C14" s="257"/>
      <c r="D14" s="257"/>
      <c r="E14" s="257"/>
      <c r="F14" s="257"/>
      <c r="G14" s="257"/>
      <c r="H14" s="257"/>
      <c r="I14" s="257"/>
      <c r="J14" s="257"/>
      <c r="K14" s="257"/>
      <c r="L14" s="257"/>
      <c r="M14" s="257"/>
      <c r="N14" s="258"/>
    </row>
    <row r="15" spans="1:15" x14ac:dyDescent="0.25">
      <c r="A15" s="68" t="s">
        <v>63</v>
      </c>
      <c r="B15" s="60" t="s">
        <v>26</v>
      </c>
      <c r="C15" s="60" t="s">
        <v>27</v>
      </c>
      <c r="D15" s="60" t="s">
        <v>28</v>
      </c>
      <c r="E15" s="60" t="s">
        <v>29</v>
      </c>
      <c r="F15" s="60" t="s">
        <v>30</v>
      </c>
      <c r="G15" s="60" t="s">
        <v>31</v>
      </c>
      <c r="H15" s="60" t="s">
        <v>32</v>
      </c>
      <c r="I15" s="60" t="s">
        <v>33</v>
      </c>
      <c r="J15" s="60" t="s">
        <v>34</v>
      </c>
      <c r="K15" s="60" t="s">
        <v>35</v>
      </c>
      <c r="L15" s="60" t="s">
        <v>36</v>
      </c>
      <c r="M15" s="60" t="s">
        <v>37</v>
      </c>
      <c r="N15" s="60" t="s">
        <v>38</v>
      </c>
    </row>
    <row r="16" spans="1:15" x14ac:dyDescent="0.25">
      <c r="A16" s="67" t="s">
        <v>64</v>
      </c>
      <c r="B16" s="4">
        <v>602</v>
      </c>
      <c r="C16" s="4">
        <v>640</v>
      </c>
      <c r="D16" s="4">
        <v>627</v>
      </c>
      <c r="E16" s="4">
        <v>581</v>
      </c>
      <c r="F16" s="4">
        <v>430</v>
      </c>
      <c r="G16" s="4">
        <v>704</v>
      </c>
      <c r="H16" s="4">
        <v>657</v>
      </c>
      <c r="I16" s="4">
        <v>469</v>
      </c>
      <c r="J16" s="4">
        <v>635</v>
      </c>
      <c r="K16" s="4">
        <v>548</v>
      </c>
      <c r="L16" s="4">
        <v>668</v>
      </c>
      <c r="M16" s="4">
        <v>635</v>
      </c>
      <c r="N16" s="4">
        <v>612</v>
      </c>
    </row>
    <row r="17" spans="1:14" x14ac:dyDescent="0.25">
      <c r="A17" s="67" t="s">
        <v>65</v>
      </c>
      <c r="B17" s="4">
        <v>102</v>
      </c>
      <c r="C17" s="4">
        <v>106</v>
      </c>
      <c r="D17" s="4">
        <v>126</v>
      </c>
      <c r="E17" s="4">
        <v>82</v>
      </c>
      <c r="F17" s="4">
        <v>79</v>
      </c>
      <c r="G17" s="4">
        <v>165</v>
      </c>
      <c r="H17" s="4">
        <v>160</v>
      </c>
      <c r="I17" s="4">
        <v>121</v>
      </c>
      <c r="J17" s="4">
        <v>169</v>
      </c>
      <c r="K17" s="4">
        <v>152</v>
      </c>
      <c r="L17" s="4">
        <v>153</v>
      </c>
      <c r="M17" s="4">
        <v>164</v>
      </c>
      <c r="N17" s="4">
        <v>176</v>
      </c>
    </row>
    <row r="18" spans="1:14" x14ac:dyDescent="0.25">
      <c r="A18" s="67" t="s">
        <v>66</v>
      </c>
      <c r="B18" s="4">
        <v>1021</v>
      </c>
      <c r="C18" s="4">
        <v>1187</v>
      </c>
      <c r="D18" s="4">
        <v>1135</v>
      </c>
      <c r="E18" s="4">
        <v>812</v>
      </c>
      <c r="F18" s="4">
        <v>960</v>
      </c>
      <c r="G18" s="4">
        <v>1185</v>
      </c>
      <c r="H18" s="4">
        <v>1329</v>
      </c>
      <c r="I18" s="4">
        <v>1012</v>
      </c>
      <c r="J18" s="4">
        <v>1225</v>
      </c>
      <c r="K18" s="4">
        <v>1007</v>
      </c>
      <c r="L18" s="4">
        <v>1266</v>
      </c>
      <c r="M18" s="4">
        <v>1211</v>
      </c>
      <c r="N18" s="4">
        <v>1284</v>
      </c>
    </row>
    <row r="19" spans="1:14" x14ac:dyDescent="0.25">
      <c r="A19" s="67" t="s">
        <v>67</v>
      </c>
      <c r="B19" s="4">
        <v>1929</v>
      </c>
      <c r="C19" s="4">
        <v>2172</v>
      </c>
      <c r="D19" s="4">
        <v>2322</v>
      </c>
      <c r="E19" s="4">
        <v>1670</v>
      </c>
      <c r="F19" s="4">
        <v>1802</v>
      </c>
      <c r="G19" s="4">
        <v>2230</v>
      </c>
      <c r="H19" s="4">
        <v>2244</v>
      </c>
      <c r="I19" s="4">
        <v>1818</v>
      </c>
      <c r="J19" s="4">
        <v>2188</v>
      </c>
      <c r="K19" s="4">
        <v>1927</v>
      </c>
      <c r="L19" s="4">
        <v>2219</v>
      </c>
      <c r="M19" s="4">
        <v>2320</v>
      </c>
      <c r="N19" s="4">
        <v>2306</v>
      </c>
    </row>
    <row r="20" spans="1:14" x14ac:dyDescent="0.25">
      <c r="A20" s="67" t="s">
        <v>68</v>
      </c>
      <c r="B20" s="4">
        <v>1060</v>
      </c>
      <c r="C20" s="4">
        <v>1179</v>
      </c>
      <c r="D20" s="4">
        <v>1249</v>
      </c>
      <c r="E20" s="4">
        <v>984</v>
      </c>
      <c r="F20" s="4">
        <v>1067</v>
      </c>
      <c r="G20" s="4">
        <v>1282</v>
      </c>
      <c r="H20" s="4">
        <v>1244</v>
      </c>
      <c r="I20" s="4">
        <v>1023</v>
      </c>
      <c r="J20" s="4">
        <v>1285</v>
      </c>
      <c r="K20" s="4">
        <v>949</v>
      </c>
      <c r="L20" s="4">
        <v>1205</v>
      </c>
      <c r="M20" s="4">
        <v>1223</v>
      </c>
      <c r="N20" s="4">
        <v>1268</v>
      </c>
    </row>
    <row r="21" spans="1:14" x14ac:dyDescent="0.25">
      <c r="A21" s="67" t="s">
        <v>69</v>
      </c>
      <c r="B21" s="4">
        <v>247</v>
      </c>
      <c r="C21" s="4">
        <v>213</v>
      </c>
      <c r="D21" s="4">
        <v>254</v>
      </c>
      <c r="E21" s="4">
        <v>195</v>
      </c>
      <c r="F21" s="4">
        <v>174</v>
      </c>
      <c r="G21" s="4">
        <v>57</v>
      </c>
      <c r="H21" s="4">
        <v>47</v>
      </c>
      <c r="I21" s="4">
        <v>38</v>
      </c>
      <c r="J21" s="4">
        <v>48</v>
      </c>
      <c r="K21" s="4">
        <v>40</v>
      </c>
      <c r="L21" s="4">
        <v>38</v>
      </c>
      <c r="M21" s="4">
        <v>41</v>
      </c>
      <c r="N21" s="4">
        <v>69</v>
      </c>
    </row>
    <row r="22" spans="1:14" x14ac:dyDescent="0.25">
      <c r="A22" s="67" t="s">
        <v>70</v>
      </c>
      <c r="B22" s="4">
        <v>35</v>
      </c>
      <c r="C22" s="4">
        <v>49</v>
      </c>
      <c r="D22" s="4">
        <v>40</v>
      </c>
      <c r="E22" s="4">
        <v>37</v>
      </c>
      <c r="F22" s="4">
        <v>36</v>
      </c>
      <c r="G22" s="4">
        <v>79</v>
      </c>
      <c r="H22" s="4">
        <v>84</v>
      </c>
      <c r="I22" s="4">
        <v>35</v>
      </c>
      <c r="J22" s="4">
        <v>57</v>
      </c>
      <c r="K22" s="4">
        <v>56</v>
      </c>
      <c r="L22" s="4">
        <v>57</v>
      </c>
      <c r="M22" s="4">
        <v>56</v>
      </c>
      <c r="N22" s="4">
        <v>61</v>
      </c>
    </row>
    <row r="23" spans="1:14" x14ac:dyDescent="0.25">
      <c r="A23" s="67" t="s">
        <v>71</v>
      </c>
      <c r="B23" s="4">
        <v>258</v>
      </c>
      <c r="C23" s="4">
        <v>247</v>
      </c>
      <c r="D23" s="4">
        <v>286</v>
      </c>
      <c r="E23" s="4">
        <v>213</v>
      </c>
      <c r="F23" s="4">
        <v>205</v>
      </c>
      <c r="G23" s="4">
        <v>295</v>
      </c>
      <c r="H23" s="4">
        <v>355</v>
      </c>
      <c r="I23" s="4">
        <v>261</v>
      </c>
      <c r="J23" s="4">
        <v>309</v>
      </c>
      <c r="K23" s="4">
        <v>278</v>
      </c>
      <c r="L23" s="4">
        <v>300</v>
      </c>
      <c r="M23" s="4">
        <v>356</v>
      </c>
      <c r="N23" s="4">
        <v>306</v>
      </c>
    </row>
    <row r="24" spans="1:14" x14ac:dyDescent="0.25">
      <c r="A24" s="67" t="s">
        <v>72</v>
      </c>
      <c r="B24" s="4">
        <v>62</v>
      </c>
      <c r="C24" s="4">
        <v>66</v>
      </c>
      <c r="D24" s="4">
        <v>97</v>
      </c>
      <c r="E24" s="4">
        <v>61</v>
      </c>
      <c r="F24" s="4">
        <v>86</v>
      </c>
      <c r="G24" s="4">
        <v>106</v>
      </c>
      <c r="H24" s="4">
        <v>80</v>
      </c>
      <c r="I24" s="4">
        <v>106</v>
      </c>
      <c r="J24" s="4">
        <v>101</v>
      </c>
      <c r="K24" s="4">
        <v>87</v>
      </c>
      <c r="L24" s="4">
        <v>88</v>
      </c>
      <c r="M24" s="4">
        <v>107</v>
      </c>
      <c r="N24" s="4">
        <v>184</v>
      </c>
    </row>
    <row r="25" spans="1:14" x14ac:dyDescent="0.25">
      <c r="A25" s="69" t="s">
        <v>7</v>
      </c>
      <c r="B25" s="4">
        <v>5316</v>
      </c>
      <c r="C25" s="4">
        <v>5859</v>
      </c>
      <c r="D25" s="4">
        <v>6136</v>
      </c>
      <c r="E25" s="4">
        <v>4635</v>
      </c>
      <c r="F25" s="4">
        <v>4839</v>
      </c>
      <c r="G25" s="4">
        <v>6103</v>
      </c>
      <c r="H25" s="4">
        <v>6200</v>
      </c>
      <c r="I25" s="4">
        <v>4883</v>
      </c>
      <c r="J25" s="4">
        <v>6017</v>
      </c>
      <c r="K25" s="4">
        <v>5044</v>
      </c>
      <c r="L25" s="4">
        <v>5994</v>
      </c>
      <c r="M25" s="4">
        <v>6113</v>
      </c>
      <c r="N25" s="4">
        <v>6266</v>
      </c>
    </row>
    <row r="26" spans="1:14" x14ac:dyDescent="0.25">
      <c r="A26" s="92"/>
      <c r="B26" s="93"/>
      <c r="C26" s="93"/>
      <c r="D26" s="93"/>
      <c r="E26" s="93"/>
      <c r="F26" s="93"/>
      <c r="G26" s="93"/>
      <c r="H26" s="93"/>
      <c r="I26" s="93"/>
      <c r="J26" s="93"/>
      <c r="K26" s="93"/>
      <c r="L26" s="93"/>
      <c r="M26" s="93"/>
      <c r="N26" s="94"/>
    </row>
    <row r="27" spans="1:14" x14ac:dyDescent="0.25">
      <c r="A27" s="256" t="s">
        <v>74</v>
      </c>
      <c r="B27" s="257"/>
      <c r="C27" s="257"/>
      <c r="D27" s="257"/>
      <c r="E27" s="257"/>
      <c r="F27" s="257"/>
      <c r="G27" s="257"/>
      <c r="H27" s="257"/>
      <c r="I27" s="257"/>
      <c r="J27" s="257"/>
      <c r="K27" s="257"/>
      <c r="L27" s="257"/>
      <c r="M27" s="257"/>
      <c r="N27" s="258"/>
    </row>
    <row r="28" spans="1:14" x14ac:dyDescent="0.25">
      <c r="A28" s="68" t="s">
        <v>63</v>
      </c>
      <c r="B28" s="60" t="s">
        <v>26</v>
      </c>
      <c r="C28" s="60" t="s">
        <v>27</v>
      </c>
      <c r="D28" s="60" t="s">
        <v>28</v>
      </c>
      <c r="E28" s="60" t="s">
        <v>29</v>
      </c>
      <c r="F28" s="60" t="s">
        <v>30</v>
      </c>
      <c r="G28" s="60" t="s">
        <v>31</v>
      </c>
      <c r="H28" s="60" t="s">
        <v>32</v>
      </c>
      <c r="I28" s="60" t="s">
        <v>33</v>
      </c>
      <c r="J28" s="60" t="s">
        <v>34</v>
      </c>
      <c r="K28" s="60" t="s">
        <v>35</v>
      </c>
      <c r="L28" s="60" t="s">
        <v>36</v>
      </c>
      <c r="M28" s="60" t="s">
        <v>37</v>
      </c>
      <c r="N28" s="60" t="s">
        <v>38</v>
      </c>
    </row>
    <row r="29" spans="1:14" x14ac:dyDescent="0.25">
      <c r="A29" s="67" t="s">
        <v>64</v>
      </c>
      <c r="B29" s="4">
        <v>73</v>
      </c>
      <c r="C29" s="4">
        <v>83</v>
      </c>
      <c r="D29" s="4">
        <v>79</v>
      </c>
      <c r="E29" s="4">
        <v>56</v>
      </c>
      <c r="F29" s="4">
        <v>47</v>
      </c>
      <c r="G29" s="4">
        <v>80</v>
      </c>
      <c r="H29" s="4">
        <v>78</v>
      </c>
      <c r="I29" s="4">
        <v>71</v>
      </c>
      <c r="J29" s="4">
        <v>63</v>
      </c>
      <c r="K29" s="4">
        <v>68</v>
      </c>
      <c r="L29" s="4">
        <v>66</v>
      </c>
      <c r="M29" s="4">
        <v>75</v>
      </c>
      <c r="N29" s="4">
        <v>62</v>
      </c>
    </row>
    <row r="30" spans="1:14" x14ac:dyDescent="0.25">
      <c r="A30" s="67" t="s">
        <v>65</v>
      </c>
      <c r="B30" s="4">
        <v>12</v>
      </c>
      <c r="C30" s="4">
        <v>19</v>
      </c>
      <c r="D30" s="4">
        <v>11</v>
      </c>
      <c r="E30" s="4">
        <v>7</v>
      </c>
      <c r="F30" s="4">
        <v>18</v>
      </c>
      <c r="G30" s="4">
        <v>21</v>
      </c>
      <c r="H30" s="4">
        <v>21</v>
      </c>
      <c r="I30" s="4">
        <v>15</v>
      </c>
      <c r="J30" s="4">
        <v>12</v>
      </c>
      <c r="K30" s="4">
        <v>11</v>
      </c>
      <c r="L30" s="4">
        <v>13</v>
      </c>
      <c r="M30" s="4">
        <v>12</v>
      </c>
      <c r="N30" s="4">
        <v>13</v>
      </c>
    </row>
    <row r="31" spans="1:14" x14ac:dyDescent="0.25">
      <c r="A31" s="67" t="s">
        <v>66</v>
      </c>
      <c r="B31" s="4">
        <v>142</v>
      </c>
      <c r="C31" s="4">
        <v>147</v>
      </c>
      <c r="D31" s="4">
        <v>169</v>
      </c>
      <c r="E31" s="4">
        <v>135</v>
      </c>
      <c r="F31" s="4">
        <v>145</v>
      </c>
      <c r="G31" s="4">
        <v>159</v>
      </c>
      <c r="H31" s="4">
        <v>178</v>
      </c>
      <c r="I31" s="4">
        <v>119</v>
      </c>
      <c r="J31" s="4">
        <v>159</v>
      </c>
      <c r="K31" s="4">
        <v>130</v>
      </c>
      <c r="L31" s="4">
        <v>138</v>
      </c>
      <c r="M31" s="4">
        <v>161</v>
      </c>
      <c r="N31" s="4">
        <v>139</v>
      </c>
    </row>
    <row r="32" spans="1:14" x14ac:dyDescent="0.25">
      <c r="A32" s="67" t="s">
        <v>67</v>
      </c>
      <c r="B32" s="4">
        <v>249</v>
      </c>
      <c r="C32" s="4">
        <v>259</v>
      </c>
      <c r="D32" s="4">
        <v>278</v>
      </c>
      <c r="E32" s="4">
        <v>223</v>
      </c>
      <c r="F32" s="4">
        <v>209</v>
      </c>
      <c r="G32" s="4">
        <v>273</v>
      </c>
      <c r="H32" s="4">
        <v>237</v>
      </c>
      <c r="I32" s="4">
        <v>210</v>
      </c>
      <c r="J32" s="4">
        <v>242</v>
      </c>
      <c r="K32" s="4">
        <v>217</v>
      </c>
      <c r="L32" s="4">
        <v>270</v>
      </c>
      <c r="M32" s="4">
        <v>258</v>
      </c>
      <c r="N32" s="4">
        <v>236</v>
      </c>
    </row>
    <row r="33" spans="1:14" x14ac:dyDescent="0.25">
      <c r="A33" s="67" t="s">
        <v>68</v>
      </c>
      <c r="B33" s="4">
        <v>150</v>
      </c>
      <c r="C33" s="4">
        <v>138</v>
      </c>
      <c r="D33" s="4">
        <v>148</v>
      </c>
      <c r="E33" s="4">
        <v>134</v>
      </c>
      <c r="F33" s="4">
        <v>142</v>
      </c>
      <c r="G33" s="4">
        <v>152</v>
      </c>
      <c r="H33" s="4">
        <v>146</v>
      </c>
      <c r="I33" s="4">
        <v>107</v>
      </c>
      <c r="J33" s="4">
        <v>152</v>
      </c>
      <c r="K33" s="4">
        <v>132</v>
      </c>
      <c r="L33" s="4">
        <v>130</v>
      </c>
      <c r="M33" s="4">
        <v>108</v>
      </c>
      <c r="N33" s="4">
        <v>147</v>
      </c>
    </row>
    <row r="34" spans="1:14" x14ac:dyDescent="0.25">
      <c r="A34" s="67" t="s">
        <v>69</v>
      </c>
      <c r="B34" s="4">
        <v>32</v>
      </c>
      <c r="C34" s="4">
        <v>41</v>
      </c>
      <c r="D34" s="4">
        <v>46</v>
      </c>
      <c r="E34" s="4">
        <v>15</v>
      </c>
      <c r="F34" s="4">
        <v>37</v>
      </c>
      <c r="G34" s="4">
        <v>47</v>
      </c>
      <c r="H34" s="4">
        <v>55</v>
      </c>
      <c r="I34" s="4">
        <v>26</v>
      </c>
      <c r="J34" s="4">
        <v>43</v>
      </c>
      <c r="K34" s="4">
        <v>37</v>
      </c>
      <c r="L34" s="4">
        <v>42</v>
      </c>
      <c r="M34" s="4">
        <v>39</v>
      </c>
      <c r="N34" s="4">
        <v>32</v>
      </c>
    </row>
    <row r="35" spans="1:14" x14ac:dyDescent="0.25">
      <c r="A35" s="67" t="s">
        <v>70</v>
      </c>
      <c r="B35" s="4">
        <v>3</v>
      </c>
      <c r="C35" s="4">
        <v>3</v>
      </c>
      <c r="D35" s="4">
        <v>7</v>
      </c>
      <c r="E35" s="4">
        <v>12</v>
      </c>
      <c r="F35" s="4">
        <v>4</v>
      </c>
      <c r="G35" s="4">
        <v>7</v>
      </c>
      <c r="H35" s="4">
        <v>2</v>
      </c>
      <c r="I35" s="4">
        <v>10</v>
      </c>
      <c r="J35" s="4">
        <v>6</v>
      </c>
      <c r="K35" s="4">
        <v>2</v>
      </c>
      <c r="L35" s="4">
        <v>3</v>
      </c>
      <c r="M35" s="4">
        <v>6</v>
      </c>
      <c r="N35" s="4">
        <v>10</v>
      </c>
    </row>
    <row r="36" spans="1:14" x14ac:dyDescent="0.25">
      <c r="A36" s="67" t="s">
        <v>71</v>
      </c>
      <c r="B36" s="4">
        <v>43</v>
      </c>
      <c r="C36" s="4">
        <v>35</v>
      </c>
      <c r="D36" s="4">
        <v>35</v>
      </c>
      <c r="E36" s="4">
        <v>30</v>
      </c>
      <c r="F36" s="4">
        <v>32</v>
      </c>
      <c r="G36" s="4">
        <v>51</v>
      </c>
      <c r="H36" s="4">
        <v>43</v>
      </c>
      <c r="I36" s="4">
        <v>47</v>
      </c>
      <c r="J36" s="4">
        <v>41</v>
      </c>
      <c r="K36" s="4">
        <v>32</v>
      </c>
      <c r="L36" s="4">
        <v>42</v>
      </c>
      <c r="M36" s="4">
        <v>41</v>
      </c>
      <c r="N36" s="4">
        <v>38</v>
      </c>
    </row>
    <row r="37" spans="1:14" x14ac:dyDescent="0.25">
      <c r="A37" s="67" t="s">
        <v>72</v>
      </c>
      <c r="B37" s="4">
        <v>4</v>
      </c>
      <c r="C37" s="4">
        <v>3</v>
      </c>
      <c r="D37" s="4">
        <v>1</v>
      </c>
      <c r="E37" s="4">
        <v>0</v>
      </c>
      <c r="F37" s="4">
        <v>3</v>
      </c>
      <c r="G37" s="4">
        <v>5</v>
      </c>
      <c r="H37" s="4">
        <v>12</v>
      </c>
      <c r="I37" s="4">
        <v>14</v>
      </c>
      <c r="J37" s="4">
        <v>8</v>
      </c>
      <c r="K37" s="4">
        <v>3</v>
      </c>
      <c r="L37" s="4">
        <v>8</v>
      </c>
      <c r="M37" s="4">
        <v>5</v>
      </c>
      <c r="N37" s="4">
        <v>9</v>
      </c>
    </row>
    <row r="38" spans="1:14" x14ac:dyDescent="0.25">
      <c r="A38" s="69" t="s">
        <v>7</v>
      </c>
      <c r="B38" s="4">
        <v>708</v>
      </c>
      <c r="C38" s="4">
        <v>728</v>
      </c>
      <c r="D38" s="4">
        <v>774</v>
      </c>
      <c r="E38" s="4">
        <v>612</v>
      </c>
      <c r="F38" s="4">
        <v>637</v>
      </c>
      <c r="G38" s="4">
        <v>795</v>
      </c>
      <c r="H38" s="4">
        <v>772</v>
      </c>
      <c r="I38" s="4">
        <v>619</v>
      </c>
      <c r="J38" s="4">
        <v>726</v>
      </c>
      <c r="K38" s="4">
        <v>632</v>
      </c>
      <c r="L38" s="4">
        <v>712</v>
      </c>
      <c r="M38" s="4">
        <v>705</v>
      </c>
      <c r="N38" s="4">
        <v>686</v>
      </c>
    </row>
    <row r="39" spans="1:14" x14ac:dyDescent="0.25">
      <c r="B39" s="51"/>
      <c r="C39" s="51"/>
      <c r="D39" s="51"/>
      <c r="E39" s="51"/>
      <c r="F39" s="51"/>
      <c r="G39" s="51"/>
      <c r="H39" s="51"/>
      <c r="I39" s="51"/>
      <c r="J39" s="51"/>
      <c r="K39" s="51"/>
      <c r="L39" s="51"/>
      <c r="M39" s="51"/>
      <c r="N39" s="51"/>
    </row>
    <row r="40" spans="1:14" x14ac:dyDescent="0.25">
      <c r="A40" s="256" t="s">
        <v>75</v>
      </c>
      <c r="B40" s="257"/>
      <c r="C40" s="257"/>
      <c r="D40" s="257"/>
      <c r="E40" s="257"/>
      <c r="F40" s="257"/>
      <c r="G40" s="257"/>
      <c r="H40" s="257"/>
      <c r="I40" s="257"/>
      <c r="J40" s="257"/>
      <c r="K40" s="257"/>
      <c r="L40" s="257"/>
      <c r="M40" s="257"/>
      <c r="N40" s="258"/>
    </row>
    <row r="41" spans="1:14" x14ac:dyDescent="0.25">
      <c r="A41" s="68" t="s">
        <v>63</v>
      </c>
      <c r="B41" s="60" t="s">
        <v>26</v>
      </c>
      <c r="C41" s="60" t="s">
        <v>27</v>
      </c>
      <c r="D41" s="60" t="s">
        <v>28</v>
      </c>
      <c r="E41" s="60" t="s">
        <v>29</v>
      </c>
      <c r="F41" s="60" t="s">
        <v>30</v>
      </c>
      <c r="G41" s="60" t="s">
        <v>31</v>
      </c>
      <c r="H41" s="60" t="s">
        <v>32</v>
      </c>
      <c r="I41" s="60" t="s">
        <v>33</v>
      </c>
      <c r="J41" s="60" t="s">
        <v>34</v>
      </c>
      <c r="K41" s="60" t="s">
        <v>35</v>
      </c>
      <c r="L41" s="60" t="s">
        <v>36</v>
      </c>
      <c r="M41" s="60" t="s">
        <v>37</v>
      </c>
      <c r="N41" s="60" t="s">
        <v>38</v>
      </c>
    </row>
    <row r="42" spans="1:14" x14ac:dyDescent="0.25">
      <c r="A42" s="67" t="s">
        <v>64</v>
      </c>
      <c r="B42" s="4">
        <v>45</v>
      </c>
      <c r="C42" s="4">
        <v>55</v>
      </c>
      <c r="D42" s="4">
        <v>83</v>
      </c>
      <c r="E42" s="4">
        <v>48</v>
      </c>
      <c r="F42" s="4">
        <v>63</v>
      </c>
      <c r="G42" s="4">
        <v>67</v>
      </c>
      <c r="H42" s="4">
        <v>68</v>
      </c>
      <c r="I42" s="4">
        <v>68</v>
      </c>
      <c r="J42" s="4">
        <v>87</v>
      </c>
      <c r="K42" s="4">
        <v>68</v>
      </c>
      <c r="L42" s="4">
        <v>75</v>
      </c>
      <c r="M42" s="4">
        <v>70</v>
      </c>
      <c r="N42" s="4">
        <v>70</v>
      </c>
    </row>
    <row r="43" spans="1:14" x14ac:dyDescent="0.25">
      <c r="A43" s="67" t="s">
        <v>65</v>
      </c>
      <c r="B43" s="4">
        <v>15</v>
      </c>
      <c r="C43" s="4">
        <v>15</v>
      </c>
      <c r="D43" s="4">
        <v>18</v>
      </c>
      <c r="E43" s="4">
        <v>10</v>
      </c>
      <c r="F43" s="4">
        <v>12</v>
      </c>
      <c r="G43" s="4">
        <v>17</v>
      </c>
      <c r="H43" s="4">
        <v>26</v>
      </c>
      <c r="I43" s="4">
        <v>9</v>
      </c>
      <c r="J43" s="4">
        <v>24</v>
      </c>
      <c r="K43" s="4">
        <v>18</v>
      </c>
      <c r="L43" s="4">
        <v>16</v>
      </c>
      <c r="M43" s="4">
        <v>22</v>
      </c>
      <c r="N43" s="4">
        <v>11</v>
      </c>
    </row>
    <row r="44" spans="1:14" x14ac:dyDescent="0.25">
      <c r="A44" s="67" t="s">
        <v>66</v>
      </c>
      <c r="B44" s="4">
        <v>109</v>
      </c>
      <c r="C44" s="4">
        <v>120</v>
      </c>
      <c r="D44" s="4">
        <v>116</v>
      </c>
      <c r="E44" s="4">
        <v>106</v>
      </c>
      <c r="F44" s="4">
        <v>121</v>
      </c>
      <c r="G44" s="4">
        <v>120</v>
      </c>
      <c r="H44" s="4">
        <v>141</v>
      </c>
      <c r="I44" s="4">
        <v>104</v>
      </c>
      <c r="J44" s="4">
        <v>132</v>
      </c>
      <c r="K44" s="4">
        <v>108</v>
      </c>
      <c r="L44" s="4">
        <v>117</v>
      </c>
      <c r="M44" s="4">
        <v>121</v>
      </c>
      <c r="N44" s="4">
        <v>121</v>
      </c>
    </row>
    <row r="45" spans="1:14" x14ac:dyDescent="0.25">
      <c r="A45" s="67" t="s">
        <v>67</v>
      </c>
      <c r="B45" s="4">
        <v>231</v>
      </c>
      <c r="C45" s="4">
        <v>259</v>
      </c>
      <c r="D45" s="4">
        <v>231</v>
      </c>
      <c r="E45" s="4">
        <v>195</v>
      </c>
      <c r="F45" s="4">
        <v>207</v>
      </c>
      <c r="G45" s="4">
        <v>222</v>
      </c>
      <c r="H45" s="4">
        <v>243</v>
      </c>
      <c r="I45" s="4">
        <v>190</v>
      </c>
      <c r="J45" s="4">
        <v>225</v>
      </c>
      <c r="K45" s="4">
        <v>190</v>
      </c>
      <c r="L45" s="4">
        <v>221</v>
      </c>
      <c r="M45" s="4">
        <v>270</v>
      </c>
      <c r="N45" s="4">
        <v>263</v>
      </c>
    </row>
    <row r="46" spans="1:14" x14ac:dyDescent="0.25">
      <c r="A46" s="67" t="s">
        <v>68</v>
      </c>
      <c r="B46" s="4">
        <v>140</v>
      </c>
      <c r="C46" s="4">
        <v>164</v>
      </c>
      <c r="D46" s="4">
        <v>157</v>
      </c>
      <c r="E46" s="4">
        <v>125</v>
      </c>
      <c r="F46" s="4">
        <v>147</v>
      </c>
      <c r="G46" s="4">
        <v>169</v>
      </c>
      <c r="H46" s="4">
        <v>156</v>
      </c>
      <c r="I46" s="4">
        <v>122</v>
      </c>
      <c r="J46" s="4">
        <v>166</v>
      </c>
      <c r="K46" s="4">
        <v>139</v>
      </c>
      <c r="L46" s="4">
        <v>151</v>
      </c>
      <c r="M46" s="4">
        <v>147</v>
      </c>
      <c r="N46" s="4">
        <v>130</v>
      </c>
    </row>
    <row r="47" spans="1:14" x14ac:dyDescent="0.25">
      <c r="A47" s="67" t="s">
        <v>69</v>
      </c>
      <c r="B47" s="4">
        <v>44</v>
      </c>
      <c r="C47" s="4">
        <v>47</v>
      </c>
      <c r="D47" s="4">
        <v>59</v>
      </c>
      <c r="E47" s="4">
        <v>39</v>
      </c>
      <c r="F47" s="4">
        <v>43</v>
      </c>
      <c r="G47" s="4">
        <v>42</v>
      </c>
      <c r="H47" s="4">
        <v>41</v>
      </c>
      <c r="I47" s="4">
        <v>48</v>
      </c>
      <c r="J47" s="4">
        <v>68</v>
      </c>
      <c r="K47" s="4">
        <v>57</v>
      </c>
      <c r="L47" s="4">
        <v>41</v>
      </c>
      <c r="M47" s="4">
        <v>48</v>
      </c>
      <c r="N47" s="4">
        <v>59</v>
      </c>
    </row>
    <row r="48" spans="1:14" x14ac:dyDescent="0.25">
      <c r="A48" s="67" t="s">
        <v>70</v>
      </c>
      <c r="B48" s="4">
        <v>1</v>
      </c>
      <c r="C48" s="4">
        <v>4</v>
      </c>
      <c r="D48" s="4">
        <v>8</v>
      </c>
      <c r="E48" s="4">
        <v>9</v>
      </c>
      <c r="F48" s="4">
        <v>4</v>
      </c>
      <c r="G48" s="4">
        <v>3</v>
      </c>
      <c r="H48" s="4">
        <v>3</v>
      </c>
      <c r="I48" s="4">
        <v>11</v>
      </c>
      <c r="J48" s="4">
        <v>9</v>
      </c>
      <c r="K48" s="4">
        <v>5</v>
      </c>
      <c r="L48" s="4">
        <v>9</v>
      </c>
      <c r="M48" s="4">
        <v>5</v>
      </c>
      <c r="N48" s="4">
        <v>1</v>
      </c>
    </row>
    <row r="49" spans="1:14" x14ac:dyDescent="0.25">
      <c r="A49" s="67" t="s">
        <v>71</v>
      </c>
      <c r="B49" s="4">
        <v>29</v>
      </c>
      <c r="C49" s="4">
        <v>35</v>
      </c>
      <c r="D49" s="4">
        <v>42</v>
      </c>
      <c r="E49" s="4">
        <v>27</v>
      </c>
      <c r="F49" s="4">
        <v>24</v>
      </c>
      <c r="G49" s="4">
        <v>39</v>
      </c>
      <c r="H49" s="4">
        <v>31</v>
      </c>
      <c r="I49" s="4">
        <v>23</v>
      </c>
      <c r="J49" s="4">
        <v>27</v>
      </c>
      <c r="K49" s="4">
        <v>28</v>
      </c>
      <c r="L49" s="4">
        <v>33</v>
      </c>
      <c r="M49" s="4">
        <v>19</v>
      </c>
      <c r="N49" s="4">
        <v>28</v>
      </c>
    </row>
    <row r="50" spans="1:14" x14ac:dyDescent="0.25">
      <c r="A50" s="67" t="s">
        <v>72</v>
      </c>
      <c r="B50" s="4">
        <v>9</v>
      </c>
      <c r="C50" s="4">
        <v>8</v>
      </c>
      <c r="D50" s="4">
        <v>7</v>
      </c>
      <c r="E50" s="4">
        <v>7</v>
      </c>
      <c r="F50" s="4">
        <v>8</v>
      </c>
      <c r="G50" s="4">
        <v>12</v>
      </c>
      <c r="H50" s="4">
        <v>8</v>
      </c>
      <c r="I50" s="4">
        <v>3</v>
      </c>
      <c r="J50" s="4">
        <v>14</v>
      </c>
      <c r="K50" s="4">
        <v>13</v>
      </c>
      <c r="L50" s="4">
        <v>16</v>
      </c>
      <c r="M50" s="4">
        <v>19</v>
      </c>
      <c r="N50" s="4">
        <v>13</v>
      </c>
    </row>
    <row r="51" spans="1:14" x14ac:dyDescent="0.25">
      <c r="A51" s="69" t="s">
        <v>7</v>
      </c>
      <c r="B51" s="4">
        <v>623</v>
      </c>
      <c r="C51" s="4">
        <v>707</v>
      </c>
      <c r="D51" s="4">
        <v>721</v>
      </c>
      <c r="E51" s="4">
        <v>566</v>
      </c>
      <c r="F51" s="4">
        <v>629</v>
      </c>
      <c r="G51" s="4">
        <v>691</v>
      </c>
      <c r="H51" s="4">
        <v>717</v>
      </c>
      <c r="I51" s="4">
        <v>578</v>
      </c>
      <c r="J51" s="4">
        <v>752</v>
      </c>
      <c r="K51" s="4">
        <v>626</v>
      </c>
      <c r="L51" s="4">
        <v>679</v>
      </c>
      <c r="M51" s="4">
        <v>721</v>
      </c>
      <c r="N51" s="4">
        <v>696</v>
      </c>
    </row>
    <row r="52" spans="1:14" x14ac:dyDescent="0.25">
      <c r="B52" s="51"/>
      <c r="C52" s="51"/>
      <c r="D52" s="51"/>
      <c r="E52" s="51"/>
      <c r="F52" s="51"/>
      <c r="G52" s="51"/>
      <c r="H52" s="51"/>
      <c r="I52" s="51"/>
      <c r="J52" s="51"/>
      <c r="K52" s="51"/>
      <c r="L52" s="51"/>
      <c r="M52" s="51"/>
      <c r="N52" s="51"/>
    </row>
    <row r="53" spans="1:14" x14ac:dyDescent="0.25">
      <c r="A53" s="256" t="s">
        <v>76</v>
      </c>
      <c r="B53" s="257"/>
      <c r="C53" s="257"/>
      <c r="D53" s="257"/>
      <c r="E53" s="257"/>
      <c r="F53" s="257"/>
      <c r="G53" s="257"/>
      <c r="H53" s="257"/>
      <c r="I53" s="257"/>
      <c r="J53" s="257"/>
      <c r="K53" s="257"/>
      <c r="L53" s="257"/>
      <c r="M53" s="257"/>
      <c r="N53" s="258"/>
    </row>
    <row r="54" spans="1:14" x14ac:dyDescent="0.25">
      <c r="A54" s="68" t="s">
        <v>63</v>
      </c>
      <c r="B54" s="60" t="s">
        <v>26</v>
      </c>
      <c r="C54" s="60" t="s">
        <v>27</v>
      </c>
      <c r="D54" s="60" t="s">
        <v>28</v>
      </c>
      <c r="E54" s="60" t="s">
        <v>29</v>
      </c>
      <c r="F54" s="60" t="s">
        <v>30</v>
      </c>
      <c r="G54" s="60" t="s">
        <v>31</v>
      </c>
      <c r="H54" s="60" t="s">
        <v>32</v>
      </c>
      <c r="I54" s="60" t="s">
        <v>33</v>
      </c>
      <c r="J54" s="60" t="s">
        <v>34</v>
      </c>
      <c r="K54" s="60" t="s">
        <v>35</v>
      </c>
      <c r="L54" s="60" t="s">
        <v>36</v>
      </c>
      <c r="M54" s="60" t="s">
        <v>37</v>
      </c>
      <c r="N54" s="60" t="s">
        <v>38</v>
      </c>
    </row>
    <row r="55" spans="1:14" x14ac:dyDescent="0.25">
      <c r="A55" s="67" t="s">
        <v>64</v>
      </c>
      <c r="B55" s="4">
        <v>100</v>
      </c>
      <c r="C55" s="4">
        <v>110</v>
      </c>
      <c r="D55" s="4">
        <v>152</v>
      </c>
      <c r="E55" s="4">
        <v>104</v>
      </c>
      <c r="F55" s="4">
        <v>73</v>
      </c>
      <c r="G55" s="4">
        <v>122</v>
      </c>
      <c r="H55" s="4">
        <v>140</v>
      </c>
      <c r="I55" s="4">
        <v>94</v>
      </c>
      <c r="J55" s="4">
        <v>120</v>
      </c>
      <c r="K55" s="4">
        <v>122</v>
      </c>
      <c r="L55" s="4">
        <v>108</v>
      </c>
      <c r="M55" s="4">
        <v>138</v>
      </c>
      <c r="N55" s="4">
        <v>113</v>
      </c>
    </row>
    <row r="56" spans="1:14" x14ac:dyDescent="0.25">
      <c r="A56" s="67" t="s">
        <v>65</v>
      </c>
      <c r="B56" s="4">
        <v>32</v>
      </c>
      <c r="C56" s="4">
        <v>18</v>
      </c>
      <c r="D56" s="4">
        <v>32</v>
      </c>
      <c r="E56" s="4">
        <v>26</v>
      </c>
      <c r="F56" s="4">
        <v>18</v>
      </c>
      <c r="G56" s="4">
        <v>23</v>
      </c>
      <c r="H56" s="4">
        <v>36</v>
      </c>
      <c r="I56" s="4">
        <v>23</v>
      </c>
      <c r="J56" s="4">
        <v>37</v>
      </c>
      <c r="K56" s="4">
        <v>34</v>
      </c>
      <c r="L56" s="4">
        <v>38</v>
      </c>
      <c r="M56" s="4">
        <v>35</v>
      </c>
      <c r="N56" s="4">
        <v>26</v>
      </c>
    </row>
    <row r="57" spans="1:14" x14ac:dyDescent="0.25">
      <c r="A57" s="67" t="s">
        <v>66</v>
      </c>
      <c r="B57" s="4">
        <v>204</v>
      </c>
      <c r="C57" s="4">
        <v>170</v>
      </c>
      <c r="D57" s="4">
        <v>245</v>
      </c>
      <c r="E57" s="4">
        <v>192</v>
      </c>
      <c r="F57" s="4">
        <v>155</v>
      </c>
      <c r="G57" s="4">
        <v>219</v>
      </c>
      <c r="H57" s="4">
        <v>258</v>
      </c>
      <c r="I57" s="4">
        <v>176</v>
      </c>
      <c r="J57" s="4">
        <v>227</v>
      </c>
      <c r="K57" s="4">
        <v>207</v>
      </c>
      <c r="L57" s="4">
        <v>204</v>
      </c>
      <c r="M57" s="4">
        <v>283</v>
      </c>
      <c r="N57" s="4">
        <v>227</v>
      </c>
    </row>
    <row r="58" spans="1:14" x14ac:dyDescent="0.25">
      <c r="A58" s="67" t="s">
        <v>67</v>
      </c>
      <c r="B58" s="4">
        <v>330</v>
      </c>
      <c r="C58" s="4">
        <v>336</v>
      </c>
      <c r="D58" s="4">
        <v>376</v>
      </c>
      <c r="E58" s="4">
        <v>267</v>
      </c>
      <c r="F58" s="4">
        <v>265</v>
      </c>
      <c r="G58" s="4">
        <v>371</v>
      </c>
      <c r="H58" s="4">
        <v>352</v>
      </c>
      <c r="I58" s="4">
        <v>275</v>
      </c>
      <c r="J58" s="4">
        <v>331</v>
      </c>
      <c r="K58" s="4">
        <v>325</v>
      </c>
      <c r="L58" s="4">
        <v>289</v>
      </c>
      <c r="M58" s="4">
        <v>350</v>
      </c>
      <c r="N58" s="4">
        <v>324</v>
      </c>
    </row>
    <row r="59" spans="1:14" x14ac:dyDescent="0.25">
      <c r="A59" s="67" t="s">
        <v>68</v>
      </c>
      <c r="B59" s="4">
        <v>285</v>
      </c>
      <c r="C59" s="4">
        <v>250</v>
      </c>
      <c r="D59" s="4">
        <v>337</v>
      </c>
      <c r="E59" s="4">
        <v>254</v>
      </c>
      <c r="F59" s="4">
        <v>199</v>
      </c>
      <c r="G59" s="4">
        <v>340</v>
      </c>
      <c r="H59" s="4">
        <v>336</v>
      </c>
      <c r="I59" s="4">
        <v>233</v>
      </c>
      <c r="J59" s="4">
        <v>346</v>
      </c>
      <c r="K59" s="4">
        <v>293</v>
      </c>
      <c r="L59" s="4">
        <v>255</v>
      </c>
      <c r="M59" s="4">
        <v>307</v>
      </c>
      <c r="N59" s="4">
        <v>312</v>
      </c>
    </row>
    <row r="60" spans="1:14" x14ac:dyDescent="0.25">
      <c r="A60" s="67" t="s">
        <v>69</v>
      </c>
      <c r="B60" s="4">
        <v>103</v>
      </c>
      <c r="C60" s="4">
        <v>110</v>
      </c>
      <c r="D60" s="4">
        <v>157</v>
      </c>
      <c r="E60" s="4">
        <v>119</v>
      </c>
      <c r="F60" s="4">
        <v>100</v>
      </c>
      <c r="G60" s="4">
        <v>135</v>
      </c>
      <c r="H60" s="4">
        <v>135</v>
      </c>
      <c r="I60" s="4">
        <v>99</v>
      </c>
      <c r="J60" s="4">
        <v>155</v>
      </c>
      <c r="K60" s="4">
        <v>129</v>
      </c>
      <c r="L60" s="4">
        <v>125</v>
      </c>
      <c r="M60" s="4">
        <v>126</v>
      </c>
      <c r="N60" s="4">
        <v>131</v>
      </c>
    </row>
    <row r="61" spans="1:14" x14ac:dyDescent="0.25">
      <c r="A61" s="67" t="s">
        <v>70</v>
      </c>
      <c r="B61" s="4">
        <v>11</v>
      </c>
      <c r="C61" s="4">
        <v>15</v>
      </c>
      <c r="D61" s="4">
        <v>24</v>
      </c>
      <c r="E61" s="4">
        <v>11</v>
      </c>
      <c r="F61" s="4">
        <v>18</v>
      </c>
      <c r="G61" s="4">
        <v>30</v>
      </c>
      <c r="H61" s="4">
        <v>30</v>
      </c>
      <c r="I61" s="4">
        <v>19</v>
      </c>
      <c r="J61" s="4">
        <v>16</v>
      </c>
      <c r="K61" s="4">
        <v>18</v>
      </c>
      <c r="L61" s="4">
        <v>20</v>
      </c>
      <c r="M61" s="4">
        <v>18</v>
      </c>
      <c r="N61" s="4">
        <v>16</v>
      </c>
    </row>
    <row r="62" spans="1:14" x14ac:dyDescent="0.25">
      <c r="A62" s="67" t="s">
        <v>71</v>
      </c>
      <c r="B62" s="4">
        <v>217</v>
      </c>
      <c r="C62" s="4">
        <v>185</v>
      </c>
      <c r="D62" s="4">
        <v>258</v>
      </c>
      <c r="E62" s="4">
        <v>204</v>
      </c>
      <c r="F62" s="4">
        <v>172</v>
      </c>
      <c r="G62" s="4">
        <v>275</v>
      </c>
      <c r="H62" s="4">
        <v>329</v>
      </c>
      <c r="I62" s="4">
        <v>217</v>
      </c>
      <c r="J62" s="4">
        <v>274</v>
      </c>
      <c r="K62" s="4">
        <v>243</v>
      </c>
      <c r="L62" s="4">
        <v>252</v>
      </c>
      <c r="M62" s="4">
        <v>294</v>
      </c>
      <c r="N62" s="4">
        <v>238</v>
      </c>
    </row>
    <row r="63" spans="1:14" x14ac:dyDescent="0.25">
      <c r="A63" s="67" t="s">
        <v>72</v>
      </c>
      <c r="B63" s="4">
        <v>54</v>
      </c>
      <c r="C63" s="4">
        <v>38</v>
      </c>
      <c r="D63" s="4">
        <v>40</v>
      </c>
      <c r="E63" s="4">
        <v>23</v>
      </c>
      <c r="F63" s="4">
        <v>42</v>
      </c>
      <c r="G63" s="4">
        <v>27</v>
      </c>
      <c r="H63" s="4">
        <v>40</v>
      </c>
      <c r="I63" s="4">
        <v>35</v>
      </c>
      <c r="J63" s="4">
        <v>40</v>
      </c>
      <c r="K63" s="4">
        <v>32</v>
      </c>
      <c r="L63" s="4">
        <v>41</v>
      </c>
      <c r="M63" s="4">
        <v>22</v>
      </c>
      <c r="N63" s="4">
        <v>44</v>
      </c>
    </row>
    <row r="64" spans="1:14" x14ac:dyDescent="0.25">
      <c r="A64" s="69" t="s">
        <v>7</v>
      </c>
      <c r="B64" s="4">
        <v>1336</v>
      </c>
      <c r="C64" s="4">
        <v>1232</v>
      </c>
      <c r="D64" s="4">
        <v>1621</v>
      </c>
      <c r="E64" s="4">
        <v>1200</v>
      </c>
      <c r="F64" s="4">
        <v>1042</v>
      </c>
      <c r="G64" s="4">
        <v>1542</v>
      </c>
      <c r="H64" s="4">
        <v>1656</v>
      </c>
      <c r="I64" s="4">
        <v>1171</v>
      </c>
      <c r="J64" s="4">
        <v>1546</v>
      </c>
      <c r="K64" s="4">
        <v>1403</v>
      </c>
      <c r="L64" s="4">
        <v>1332</v>
      </c>
      <c r="M64" s="4">
        <v>1573</v>
      </c>
      <c r="N64" s="4">
        <v>1431</v>
      </c>
    </row>
    <row r="65" spans="1:14" s="6" customFormat="1" x14ac:dyDescent="0.25">
      <c r="A65" s="2"/>
      <c r="B65" s="51"/>
      <c r="C65" s="51"/>
      <c r="D65" s="51"/>
      <c r="E65" s="51"/>
      <c r="F65" s="51"/>
      <c r="G65" s="51"/>
      <c r="H65" s="51"/>
      <c r="I65" s="51"/>
      <c r="J65" s="51"/>
      <c r="K65" s="51"/>
      <c r="L65" s="51"/>
      <c r="M65" s="51"/>
      <c r="N65" s="51"/>
    </row>
    <row r="66" spans="1:14" x14ac:dyDescent="0.25">
      <c r="B66" s="51"/>
      <c r="C66" s="51"/>
      <c r="D66" s="51"/>
      <c r="E66" s="51"/>
      <c r="F66" s="51"/>
      <c r="G66" s="51"/>
      <c r="H66" s="51"/>
      <c r="I66" s="51"/>
      <c r="J66" s="51"/>
      <c r="K66" s="51"/>
      <c r="L66" s="51"/>
      <c r="M66" s="51"/>
      <c r="N66" s="51"/>
    </row>
  </sheetData>
  <mergeCells count="5">
    <mergeCell ref="A1:N1"/>
    <mergeCell ref="A27:N27"/>
    <mergeCell ref="A14:N14"/>
    <mergeCell ref="A40:N40"/>
    <mergeCell ref="A53:N53"/>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3"/>
  <sheetViews>
    <sheetView topLeftCell="A49" workbookViewId="0">
      <selection activeCell="T32" sqref="T32"/>
    </sheetView>
  </sheetViews>
  <sheetFormatPr defaultColWidth="9.140625" defaultRowHeight="15" x14ac:dyDescent="0.25"/>
  <cols>
    <col min="1" max="1" width="47.85546875" style="2" customWidth="1"/>
    <col min="2" max="3" width="10.42578125" style="2" customWidth="1"/>
    <col min="4" max="4" width="10" style="2" customWidth="1"/>
    <col min="5" max="5" width="10.42578125" style="2" customWidth="1"/>
    <col min="6" max="6" width="10.140625" style="2" customWidth="1"/>
    <col min="7" max="7" width="10" style="2" customWidth="1"/>
    <col min="8" max="8" width="10.42578125" style="2" customWidth="1"/>
    <col min="9" max="11" width="10.140625" style="2" customWidth="1"/>
    <col min="12" max="12" width="12.28515625" style="2" customWidth="1"/>
    <col min="13" max="13" width="10" style="2" customWidth="1"/>
    <col min="14" max="14" width="10.42578125" style="2" customWidth="1"/>
    <col min="15" max="16384" width="9.140625" style="2"/>
  </cols>
  <sheetData>
    <row r="1" spans="1:14" x14ac:dyDescent="0.25">
      <c r="A1" s="259" t="s">
        <v>77</v>
      </c>
      <c r="B1" s="259"/>
      <c r="C1" s="259"/>
      <c r="D1" s="259"/>
      <c r="E1" s="259"/>
      <c r="F1" s="259"/>
      <c r="G1" s="259"/>
      <c r="H1" s="259"/>
      <c r="I1" s="259"/>
      <c r="J1" s="259"/>
      <c r="K1" s="259"/>
      <c r="L1" s="259"/>
      <c r="M1" s="259"/>
      <c r="N1" s="259"/>
    </row>
    <row r="2" spans="1:14" x14ac:dyDescent="0.25">
      <c r="A2" s="70" t="s">
        <v>78</v>
      </c>
      <c r="B2" s="60" t="s">
        <v>26</v>
      </c>
      <c r="C2" s="60" t="s">
        <v>27</v>
      </c>
      <c r="D2" s="60" t="s">
        <v>28</v>
      </c>
      <c r="E2" s="60" t="s">
        <v>29</v>
      </c>
      <c r="F2" s="60" t="s">
        <v>30</v>
      </c>
      <c r="G2" s="60" t="s">
        <v>31</v>
      </c>
      <c r="H2" s="60" t="s">
        <v>32</v>
      </c>
      <c r="I2" s="60" t="s">
        <v>33</v>
      </c>
      <c r="J2" s="60" t="s">
        <v>34</v>
      </c>
      <c r="K2" s="60" t="s">
        <v>35</v>
      </c>
      <c r="L2" s="60" t="s">
        <v>36</v>
      </c>
      <c r="M2" s="60" t="s">
        <v>37</v>
      </c>
      <c r="N2" s="60" t="s">
        <v>38</v>
      </c>
    </row>
    <row r="3" spans="1:14" x14ac:dyDescent="0.25">
      <c r="A3" s="67" t="s">
        <v>79</v>
      </c>
      <c r="B3" s="4">
        <v>1525</v>
      </c>
      <c r="C3" s="4">
        <v>1589</v>
      </c>
      <c r="D3" s="4">
        <v>1740</v>
      </c>
      <c r="E3" s="4">
        <v>1323</v>
      </c>
      <c r="F3" s="4">
        <v>1300</v>
      </c>
      <c r="G3" s="4">
        <v>1646</v>
      </c>
      <c r="H3" s="4">
        <v>1729</v>
      </c>
      <c r="I3" s="4">
        <v>1403</v>
      </c>
      <c r="J3" s="4">
        <v>1773</v>
      </c>
      <c r="K3" s="4">
        <v>1559</v>
      </c>
      <c r="L3" s="4">
        <v>1744</v>
      </c>
      <c r="M3" s="4">
        <v>1799</v>
      </c>
      <c r="N3" s="4">
        <v>1813</v>
      </c>
    </row>
    <row r="4" spans="1:14" x14ac:dyDescent="0.25">
      <c r="A4" s="67" t="s">
        <v>80</v>
      </c>
      <c r="B4" s="4">
        <v>833</v>
      </c>
      <c r="C4" s="4">
        <v>865</v>
      </c>
      <c r="D4" s="4">
        <v>958</v>
      </c>
      <c r="E4" s="4">
        <v>683</v>
      </c>
      <c r="F4" s="4">
        <v>809</v>
      </c>
      <c r="G4" s="4">
        <v>957</v>
      </c>
      <c r="H4" s="4">
        <v>953</v>
      </c>
      <c r="I4" s="4">
        <v>705</v>
      </c>
      <c r="J4" s="4">
        <v>878</v>
      </c>
      <c r="K4" s="4">
        <v>701</v>
      </c>
      <c r="L4" s="4">
        <v>902</v>
      </c>
      <c r="M4" s="4">
        <v>921</v>
      </c>
      <c r="N4" s="4">
        <v>978</v>
      </c>
    </row>
    <row r="5" spans="1:14" x14ac:dyDescent="0.25">
      <c r="A5" s="67" t="s">
        <v>81</v>
      </c>
      <c r="B5" s="4">
        <v>1317</v>
      </c>
      <c r="C5" s="4">
        <v>1446</v>
      </c>
      <c r="D5" s="4">
        <v>1584</v>
      </c>
      <c r="E5" s="4">
        <v>1217</v>
      </c>
      <c r="F5" s="4">
        <v>1210</v>
      </c>
      <c r="G5" s="4">
        <v>1612</v>
      </c>
      <c r="H5" s="4">
        <v>1545</v>
      </c>
      <c r="I5" s="4">
        <v>1284</v>
      </c>
      <c r="J5" s="4">
        <v>1582</v>
      </c>
      <c r="K5" s="4">
        <v>1335</v>
      </c>
      <c r="L5" s="4">
        <v>1381</v>
      </c>
      <c r="M5" s="4">
        <v>1496</v>
      </c>
      <c r="N5" s="4">
        <v>1496</v>
      </c>
    </row>
    <row r="6" spans="1:14" x14ac:dyDescent="0.25">
      <c r="A6" s="67" t="s">
        <v>82</v>
      </c>
      <c r="B6" s="4">
        <v>253</v>
      </c>
      <c r="C6" s="4">
        <v>266</v>
      </c>
      <c r="D6" s="4">
        <v>288</v>
      </c>
      <c r="E6" s="4">
        <v>272</v>
      </c>
      <c r="F6" s="4">
        <v>112</v>
      </c>
      <c r="G6" s="4">
        <v>265</v>
      </c>
      <c r="H6" s="4">
        <v>281</v>
      </c>
      <c r="I6" s="4">
        <v>202</v>
      </c>
      <c r="J6" s="4">
        <v>265</v>
      </c>
      <c r="K6" s="4">
        <v>241</v>
      </c>
      <c r="L6" s="4">
        <v>280</v>
      </c>
      <c r="M6" s="4">
        <v>224</v>
      </c>
      <c r="N6" s="4">
        <v>184</v>
      </c>
    </row>
    <row r="7" spans="1:14" x14ac:dyDescent="0.25">
      <c r="A7" s="67" t="s">
        <v>83</v>
      </c>
      <c r="B7" s="4">
        <v>2469</v>
      </c>
      <c r="C7" s="4">
        <v>2713</v>
      </c>
      <c r="D7" s="4">
        <v>2876</v>
      </c>
      <c r="E7" s="4">
        <v>2159</v>
      </c>
      <c r="F7" s="4">
        <v>2334</v>
      </c>
      <c r="G7" s="4">
        <v>2765</v>
      </c>
      <c r="H7" s="4">
        <v>2905</v>
      </c>
      <c r="I7" s="4">
        <v>2187</v>
      </c>
      <c r="J7" s="4">
        <v>2747</v>
      </c>
      <c r="K7" s="4">
        <v>2315</v>
      </c>
      <c r="L7" s="4">
        <v>2670</v>
      </c>
      <c r="M7" s="4">
        <v>2778</v>
      </c>
      <c r="N7" s="4">
        <v>2818</v>
      </c>
    </row>
    <row r="8" spans="1:14" ht="30" x14ac:dyDescent="0.25">
      <c r="A8" s="67" t="s">
        <v>84</v>
      </c>
      <c r="B8" s="4">
        <v>147</v>
      </c>
      <c r="C8" s="4">
        <v>180</v>
      </c>
      <c r="D8" s="4">
        <v>193</v>
      </c>
      <c r="E8" s="4">
        <v>165</v>
      </c>
      <c r="F8" s="4">
        <v>193</v>
      </c>
      <c r="G8" s="4">
        <v>260</v>
      </c>
      <c r="H8" s="4">
        <v>251</v>
      </c>
      <c r="I8" s="4">
        <v>165</v>
      </c>
      <c r="J8" s="4">
        <v>191</v>
      </c>
      <c r="K8" s="4">
        <v>151</v>
      </c>
      <c r="L8" s="4">
        <v>198</v>
      </c>
      <c r="M8" s="4">
        <v>188</v>
      </c>
      <c r="N8" s="4">
        <v>210</v>
      </c>
    </row>
    <row r="9" spans="1:14" x14ac:dyDescent="0.25">
      <c r="A9" s="67" t="s">
        <v>85</v>
      </c>
      <c r="B9" s="4">
        <v>118</v>
      </c>
      <c r="C9" s="4">
        <v>133</v>
      </c>
      <c r="D9" s="4">
        <v>131</v>
      </c>
      <c r="E9" s="4">
        <v>101</v>
      </c>
      <c r="F9" s="4">
        <v>133</v>
      </c>
      <c r="G9" s="4">
        <v>172</v>
      </c>
      <c r="H9" s="4">
        <v>169</v>
      </c>
      <c r="I9" s="4">
        <v>124</v>
      </c>
      <c r="J9" s="4">
        <v>138</v>
      </c>
      <c r="K9" s="4">
        <v>117</v>
      </c>
      <c r="L9" s="4">
        <v>81</v>
      </c>
      <c r="M9" s="4">
        <v>137</v>
      </c>
      <c r="N9" s="4">
        <v>125</v>
      </c>
    </row>
    <row r="10" spans="1:14" x14ac:dyDescent="0.25">
      <c r="A10" s="67" t="s">
        <v>86</v>
      </c>
      <c r="B10" s="4">
        <v>75</v>
      </c>
      <c r="C10" s="4">
        <v>59</v>
      </c>
      <c r="D10" s="4">
        <v>60</v>
      </c>
      <c r="E10" s="4">
        <v>41</v>
      </c>
      <c r="F10" s="4">
        <v>62</v>
      </c>
      <c r="G10" s="4">
        <v>58</v>
      </c>
      <c r="H10" s="4">
        <v>73</v>
      </c>
      <c r="I10" s="4">
        <v>42</v>
      </c>
      <c r="J10" s="4">
        <v>56</v>
      </c>
      <c r="K10" s="4">
        <v>59</v>
      </c>
      <c r="L10" s="4">
        <v>58</v>
      </c>
      <c r="M10" s="4">
        <v>60</v>
      </c>
      <c r="N10" s="4">
        <v>42</v>
      </c>
    </row>
    <row r="11" spans="1:14" x14ac:dyDescent="0.25">
      <c r="A11" s="67" t="s">
        <v>87</v>
      </c>
      <c r="B11" s="4">
        <v>531</v>
      </c>
      <c r="C11" s="4">
        <v>490</v>
      </c>
      <c r="D11" s="4">
        <v>602</v>
      </c>
      <c r="E11" s="4">
        <v>457</v>
      </c>
      <c r="F11" s="4">
        <v>419</v>
      </c>
      <c r="G11" s="4">
        <v>623</v>
      </c>
      <c r="H11" s="4">
        <v>702</v>
      </c>
      <c r="I11" s="4">
        <v>529</v>
      </c>
      <c r="J11" s="4">
        <v>608</v>
      </c>
      <c r="K11" s="4">
        <v>536</v>
      </c>
      <c r="L11" s="4">
        <v>597</v>
      </c>
      <c r="M11" s="4">
        <v>656</v>
      </c>
      <c r="N11" s="4">
        <v>580</v>
      </c>
    </row>
    <row r="12" spans="1:14" ht="30" x14ac:dyDescent="0.25">
      <c r="A12" s="67" t="s">
        <v>88</v>
      </c>
      <c r="B12" s="4">
        <v>715</v>
      </c>
      <c r="C12" s="4">
        <v>785</v>
      </c>
      <c r="D12" s="4">
        <v>820</v>
      </c>
      <c r="E12" s="4">
        <v>595</v>
      </c>
      <c r="F12" s="4">
        <v>575</v>
      </c>
      <c r="G12" s="4">
        <v>773</v>
      </c>
      <c r="H12" s="4">
        <v>737</v>
      </c>
      <c r="I12" s="4">
        <v>610</v>
      </c>
      <c r="J12" s="4">
        <v>803</v>
      </c>
      <c r="K12" s="4">
        <v>691</v>
      </c>
      <c r="L12" s="4">
        <v>806</v>
      </c>
      <c r="M12" s="4">
        <v>853</v>
      </c>
      <c r="N12" s="4">
        <v>833</v>
      </c>
    </row>
    <row r="13" spans="1:14" s="6" customFormat="1" x14ac:dyDescent="0.25">
      <c r="A13" s="69" t="s">
        <v>7</v>
      </c>
      <c r="B13" s="4">
        <v>7983</v>
      </c>
      <c r="C13" s="4">
        <v>8526</v>
      </c>
      <c r="D13" s="4">
        <v>9252</v>
      </c>
      <c r="E13" s="4">
        <v>7013</v>
      </c>
      <c r="F13" s="4">
        <v>7147</v>
      </c>
      <c r="G13" s="4">
        <v>9131</v>
      </c>
      <c r="H13" s="4">
        <v>9345</v>
      </c>
      <c r="I13" s="4">
        <v>7251</v>
      </c>
      <c r="J13" s="4">
        <v>9041</v>
      </c>
      <c r="K13" s="4">
        <v>7705</v>
      </c>
      <c r="L13" s="4">
        <v>8717</v>
      </c>
      <c r="M13" s="4">
        <v>9112</v>
      </c>
      <c r="N13" s="4">
        <v>9079</v>
      </c>
    </row>
    <row r="14" spans="1:14" ht="15" customHeight="1" x14ac:dyDescent="0.25"/>
    <row r="16" spans="1:14" x14ac:dyDescent="0.25">
      <c r="A16" s="259" t="s">
        <v>89</v>
      </c>
      <c r="B16" s="259"/>
      <c r="C16" s="259"/>
      <c r="D16" s="259"/>
      <c r="E16" s="259"/>
      <c r="F16" s="259"/>
      <c r="G16" s="259"/>
      <c r="H16" s="259"/>
      <c r="I16" s="259"/>
      <c r="J16" s="259"/>
      <c r="K16" s="259"/>
      <c r="L16" s="259"/>
      <c r="M16" s="259"/>
      <c r="N16" s="259"/>
    </row>
    <row r="17" spans="1:14" x14ac:dyDescent="0.25">
      <c r="A17" s="71" t="s">
        <v>78</v>
      </c>
      <c r="B17" s="60" t="s">
        <v>26</v>
      </c>
      <c r="C17" s="60" t="s">
        <v>27</v>
      </c>
      <c r="D17" s="60" t="s">
        <v>28</v>
      </c>
      <c r="E17" s="60" t="s">
        <v>29</v>
      </c>
      <c r="F17" s="60" t="s">
        <v>30</v>
      </c>
      <c r="G17" s="60" t="s">
        <v>31</v>
      </c>
      <c r="H17" s="60" t="s">
        <v>32</v>
      </c>
      <c r="I17" s="60" t="s">
        <v>33</v>
      </c>
      <c r="J17" s="60" t="s">
        <v>34</v>
      </c>
      <c r="K17" s="60" t="s">
        <v>35</v>
      </c>
      <c r="L17" s="60" t="s">
        <v>36</v>
      </c>
      <c r="M17" s="60" t="s">
        <v>37</v>
      </c>
      <c r="N17" s="60" t="s">
        <v>38</v>
      </c>
    </row>
    <row r="18" spans="1:14" x14ac:dyDescent="0.25">
      <c r="A18" s="67" t="s">
        <v>79</v>
      </c>
      <c r="B18" s="4">
        <v>986</v>
      </c>
      <c r="C18" s="4">
        <v>1081</v>
      </c>
      <c r="D18" s="4">
        <v>1137</v>
      </c>
      <c r="E18" s="4">
        <v>867</v>
      </c>
      <c r="F18" s="4">
        <v>901</v>
      </c>
      <c r="G18" s="4">
        <v>1107</v>
      </c>
      <c r="H18" s="4">
        <v>1142</v>
      </c>
      <c r="I18" s="4">
        <v>953</v>
      </c>
      <c r="J18" s="4">
        <v>1163</v>
      </c>
      <c r="K18" s="4">
        <v>1024</v>
      </c>
      <c r="L18" s="4">
        <v>1209</v>
      </c>
      <c r="M18" s="4">
        <v>1203</v>
      </c>
      <c r="N18" s="4">
        <v>1235</v>
      </c>
    </row>
    <row r="19" spans="1:14" x14ac:dyDescent="0.25">
      <c r="A19" s="67" t="s">
        <v>80</v>
      </c>
      <c r="B19" s="4">
        <v>637</v>
      </c>
      <c r="C19" s="4">
        <v>674</v>
      </c>
      <c r="D19" s="4">
        <v>732</v>
      </c>
      <c r="E19" s="4">
        <v>506</v>
      </c>
      <c r="F19" s="4">
        <v>637</v>
      </c>
      <c r="G19" s="4">
        <v>748</v>
      </c>
      <c r="H19" s="4">
        <v>720</v>
      </c>
      <c r="I19" s="4">
        <v>527</v>
      </c>
      <c r="J19" s="4">
        <v>645</v>
      </c>
      <c r="K19" s="4">
        <v>527</v>
      </c>
      <c r="L19" s="4">
        <v>710</v>
      </c>
      <c r="M19" s="4">
        <v>711</v>
      </c>
      <c r="N19" s="4">
        <v>765</v>
      </c>
    </row>
    <row r="20" spans="1:14" x14ac:dyDescent="0.25">
      <c r="A20" s="67" t="s">
        <v>81</v>
      </c>
      <c r="B20" s="4">
        <v>920</v>
      </c>
      <c r="C20" s="4">
        <v>1014</v>
      </c>
      <c r="D20" s="4">
        <v>1085</v>
      </c>
      <c r="E20" s="4">
        <v>856</v>
      </c>
      <c r="F20" s="4">
        <v>882</v>
      </c>
      <c r="G20" s="4">
        <v>1121</v>
      </c>
      <c r="H20" s="4">
        <v>1097</v>
      </c>
      <c r="I20" s="4">
        <v>943</v>
      </c>
      <c r="J20" s="4">
        <v>1152</v>
      </c>
      <c r="K20" s="4">
        <v>900</v>
      </c>
      <c r="L20" s="4">
        <v>1015</v>
      </c>
      <c r="M20" s="4">
        <v>1027</v>
      </c>
      <c r="N20" s="4">
        <v>1047</v>
      </c>
    </row>
    <row r="21" spans="1:14" x14ac:dyDescent="0.25">
      <c r="A21" s="67" t="s">
        <v>82</v>
      </c>
      <c r="B21" s="4">
        <v>183</v>
      </c>
      <c r="C21" s="4">
        <v>185</v>
      </c>
      <c r="D21" s="4">
        <v>193</v>
      </c>
      <c r="E21" s="4">
        <v>202</v>
      </c>
      <c r="F21" s="4">
        <v>60</v>
      </c>
      <c r="G21" s="4">
        <v>189</v>
      </c>
      <c r="H21" s="4">
        <v>193</v>
      </c>
      <c r="I21" s="4">
        <v>128</v>
      </c>
      <c r="J21" s="4">
        <v>177</v>
      </c>
      <c r="K21" s="4">
        <v>162</v>
      </c>
      <c r="L21" s="4">
        <v>186</v>
      </c>
      <c r="M21" s="4">
        <v>147</v>
      </c>
      <c r="N21" s="4">
        <v>113</v>
      </c>
    </row>
    <row r="22" spans="1:14" x14ac:dyDescent="0.25">
      <c r="A22" s="67" t="s">
        <v>83</v>
      </c>
      <c r="B22" s="4">
        <v>1564</v>
      </c>
      <c r="C22" s="4">
        <v>1793</v>
      </c>
      <c r="D22" s="4">
        <v>1817</v>
      </c>
      <c r="E22" s="4">
        <v>1339</v>
      </c>
      <c r="F22" s="4">
        <v>1471</v>
      </c>
      <c r="G22" s="4">
        <v>1708</v>
      </c>
      <c r="H22" s="4">
        <v>1851</v>
      </c>
      <c r="I22" s="4">
        <v>1396</v>
      </c>
      <c r="J22" s="4">
        <v>1727</v>
      </c>
      <c r="K22" s="4">
        <v>1439</v>
      </c>
      <c r="L22" s="4">
        <v>1745</v>
      </c>
      <c r="M22" s="4">
        <v>1767</v>
      </c>
      <c r="N22" s="4">
        <v>1909</v>
      </c>
    </row>
    <row r="23" spans="1:14" ht="30" x14ac:dyDescent="0.25">
      <c r="A23" s="67" t="s">
        <v>84</v>
      </c>
      <c r="B23" s="4">
        <v>96</v>
      </c>
      <c r="C23" s="4">
        <v>129</v>
      </c>
      <c r="D23" s="4">
        <v>129</v>
      </c>
      <c r="E23" s="4">
        <v>111</v>
      </c>
      <c r="F23" s="4">
        <v>124</v>
      </c>
      <c r="G23" s="4">
        <v>192</v>
      </c>
      <c r="H23" s="4">
        <v>180</v>
      </c>
      <c r="I23" s="4">
        <v>108</v>
      </c>
      <c r="J23" s="4">
        <v>124</v>
      </c>
      <c r="K23" s="4">
        <v>102</v>
      </c>
      <c r="L23" s="4">
        <v>135</v>
      </c>
      <c r="M23" s="4">
        <v>143</v>
      </c>
      <c r="N23" s="4">
        <v>153</v>
      </c>
    </row>
    <row r="24" spans="1:14" x14ac:dyDescent="0.25">
      <c r="A24" s="67" t="s">
        <v>85</v>
      </c>
      <c r="B24" s="4">
        <v>65</v>
      </c>
      <c r="C24" s="4">
        <v>83</v>
      </c>
      <c r="D24" s="4">
        <v>77</v>
      </c>
      <c r="E24" s="4">
        <v>55</v>
      </c>
      <c r="F24" s="4">
        <v>81</v>
      </c>
      <c r="G24" s="4">
        <v>103</v>
      </c>
      <c r="H24" s="4">
        <v>103</v>
      </c>
      <c r="I24" s="4">
        <v>73</v>
      </c>
      <c r="J24" s="4">
        <v>82</v>
      </c>
      <c r="K24" s="4">
        <v>73</v>
      </c>
      <c r="L24" s="4">
        <v>54</v>
      </c>
      <c r="M24" s="4">
        <v>70</v>
      </c>
      <c r="N24" s="4">
        <v>77</v>
      </c>
    </row>
    <row r="25" spans="1:14" x14ac:dyDescent="0.25">
      <c r="A25" s="67" t="s">
        <v>86</v>
      </c>
      <c r="B25" s="4">
        <v>13</v>
      </c>
      <c r="C25" s="4">
        <v>17</v>
      </c>
      <c r="D25" s="4">
        <v>18</v>
      </c>
      <c r="E25" s="4">
        <v>5</v>
      </c>
      <c r="F25" s="4">
        <v>7</v>
      </c>
      <c r="G25" s="4">
        <v>9</v>
      </c>
      <c r="H25" s="4">
        <v>16</v>
      </c>
      <c r="I25" s="4">
        <v>8</v>
      </c>
      <c r="J25" s="4">
        <v>10</v>
      </c>
      <c r="K25" s="4">
        <v>15</v>
      </c>
      <c r="L25" s="4">
        <v>15</v>
      </c>
      <c r="M25" s="4">
        <v>16</v>
      </c>
      <c r="N25" s="4">
        <v>9</v>
      </c>
    </row>
    <row r="26" spans="1:14" x14ac:dyDescent="0.25">
      <c r="A26" s="67" t="s">
        <v>87</v>
      </c>
      <c r="B26" s="4">
        <v>250</v>
      </c>
      <c r="C26" s="4">
        <v>238</v>
      </c>
      <c r="D26" s="4">
        <v>276</v>
      </c>
      <c r="E26" s="4">
        <v>203</v>
      </c>
      <c r="F26" s="4">
        <v>193</v>
      </c>
      <c r="G26" s="4">
        <v>267</v>
      </c>
      <c r="H26" s="4">
        <v>313</v>
      </c>
      <c r="I26" s="4">
        <v>244</v>
      </c>
      <c r="J26" s="4">
        <v>280</v>
      </c>
      <c r="K26" s="4">
        <v>237</v>
      </c>
      <c r="L26" s="4">
        <v>276</v>
      </c>
      <c r="M26" s="4">
        <v>317</v>
      </c>
      <c r="N26" s="4">
        <v>291</v>
      </c>
    </row>
    <row r="27" spans="1:14" ht="30" x14ac:dyDescent="0.25">
      <c r="A27" s="67" t="s">
        <v>88</v>
      </c>
      <c r="B27" s="4">
        <v>602</v>
      </c>
      <c r="C27" s="4">
        <v>645</v>
      </c>
      <c r="D27" s="4">
        <v>672</v>
      </c>
      <c r="E27" s="4">
        <v>491</v>
      </c>
      <c r="F27" s="4">
        <v>483</v>
      </c>
      <c r="G27" s="4">
        <v>659</v>
      </c>
      <c r="H27" s="4">
        <v>585</v>
      </c>
      <c r="I27" s="4">
        <v>503</v>
      </c>
      <c r="J27" s="4">
        <v>657</v>
      </c>
      <c r="K27" s="4">
        <v>565</v>
      </c>
      <c r="L27" s="4">
        <v>649</v>
      </c>
      <c r="M27" s="4">
        <v>712</v>
      </c>
      <c r="N27" s="4">
        <v>667</v>
      </c>
    </row>
    <row r="28" spans="1:14" s="6" customFormat="1" x14ac:dyDescent="0.25">
      <c r="A28" s="69" t="s">
        <v>7</v>
      </c>
      <c r="B28" s="4">
        <v>5316</v>
      </c>
      <c r="C28" s="4">
        <v>5859</v>
      </c>
      <c r="D28" s="4">
        <v>6136</v>
      </c>
      <c r="E28" s="4">
        <v>4635</v>
      </c>
      <c r="F28" s="4">
        <v>4839</v>
      </c>
      <c r="G28" s="4">
        <v>6103</v>
      </c>
      <c r="H28" s="4">
        <v>6200</v>
      </c>
      <c r="I28" s="4">
        <v>4883</v>
      </c>
      <c r="J28" s="4">
        <v>6017</v>
      </c>
      <c r="K28" s="4">
        <v>5044</v>
      </c>
      <c r="L28" s="4">
        <v>5994</v>
      </c>
      <c r="M28" s="4">
        <v>6113</v>
      </c>
      <c r="N28" s="4">
        <v>6266</v>
      </c>
    </row>
    <row r="31" spans="1:14" x14ac:dyDescent="0.25">
      <c r="A31" s="259" t="s">
        <v>90</v>
      </c>
      <c r="B31" s="259"/>
      <c r="C31" s="259"/>
      <c r="D31" s="259"/>
      <c r="E31" s="259"/>
      <c r="F31" s="259"/>
      <c r="G31" s="259"/>
      <c r="H31" s="259"/>
      <c r="I31" s="259"/>
      <c r="J31" s="259"/>
      <c r="K31" s="259"/>
      <c r="L31" s="259"/>
      <c r="M31" s="259"/>
      <c r="N31" s="259"/>
    </row>
    <row r="32" spans="1:14" x14ac:dyDescent="0.25">
      <c r="A32" s="71" t="s">
        <v>78</v>
      </c>
      <c r="B32" s="60" t="s">
        <v>26</v>
      </c>
      <c r="C32" s="60" t="s">
        <v>27</v>
      </c>
      <c r="D32" s="60" t="s">
        <v>28</v>
      </c>
      <c r="E32" s="60" t="s">
        <v>29</v>
      </c>
      <c r="F32" s="60" t="s">
        <v>30</v>
      </c>
      <c r="G32" s="60" t="s">
        <v>31</v>
      </c>
      <c r="H32" s="60" t="s">
        <v>32</v>
      </c>
      <c r="I32" s="60" t="s">
        <v>33</v>
      </c>
      <c r="J32" s="60" t="s">
        <v>34</v>
      </c>
      <c r="K32" s="60" t="s">
        <v>35</v>
      </c>
      <c r="L32" s="60" t="s">
        <v>36</v>
      </c>
      <c r="M32" s="60" t="s">
        <v>37</v>
      </c>
      <c r="N32" s="60" t="s">
        <v>38</v>
      </c>
    </row>
    <row r="33" spans="1:14" x14ac:dyDescent="0.25">
      <c r="A33" s="67" t="s">
        <v>79</v>
      </c>
      <c r="B33" s="4">
        <v>124</v>
      </c>
      <c r="C33" s="4">
        <v>110</v>
      </c>
      <c r="D33" s="4">
        <v>110</v>
      </c>
      <c r="E33" s="4">
        <v>93</v>
      </c>
      <c r="F33" s="4">
        <v>88</v>
      </c>
      <c r="G33" s="4">
        <v>111</v>
      </c>
      <c r="H33" s="4">
        <v>113</v>
      </c>
      <c r="I33" s="4">
        <v>83</v>
      </c>
      <c r="J33" s="4">
        <v>123</v>
      </c>
      <c r="K33" s="4">
        <v>116</v>
      </c>
      <c r="L33" s="4">
        <v>121</v>
      </c>
      <c r="M33" s="4">
        <v>104</v>
      </c>
      <c r="N33" s="4">
        <v>123</v>
      </c>
    </row>
    <row r="34" spans="1:14" x14ac:dyDescent="0.25">
      <c r="A34" s="67" t="s">
        <v>80</v>
      </c>
      <c r="B34" s="4">
        <v>66</v>
      </c>
      <c r="C34" s="4">
        <v>61</v>
      </c>
      <c r="D34" s="4">
        <v>79</v>
      </c>
      <c r="E34" s="4">
        <v>63</v>
      </c>
      <c r="F34" s="4">
        <v>62</v>
      </c>
      <c r="G34" s="4">
        <v>72</v>
      </c>
      <c r="H34" s="4">
        <v>69</v>
      </c>
      <c r="I34" s="4">
        <v>62</v>
      </c>
      <c r="J34" s="4">
        <v>62</v>
      </c>
      <c r="K34" s="4">
        <v>47</v>
      </c>
      <c r="L34" s="4">
        <v>75</v>
      </c>
      <c r="M34" s="4">
        <v>67</v>
      </c>
      <c r="N34" s="4">
        <v>59</v>
      </c>
    </row>
    <row r="35" spans="1:14" x14ac:dyDescent="0.25">
      <c r="A35" s="67" t="s">
        <v>81</v>
      </c>
      <c r="B35" s="4">
        <v>79</v>
      </c>
      <c r="C35" s="4">
        <v>89</v>
      </c>
      <c r="D35" s="4">
        <v>93</v>
      </c>
      <c r="E35" s="4">
        <v>75</v>
      </c>
      <c r="F35" s="4">
        <v>54</v>
      </c>
      <c r="G35" s="4">
        <v>94</v>
      </c>
      <c r="H35" s="4">
        <v>76</v>
      </c>
      <c r="I35" s="4">
        <v>64</v>
      </c>
      <c r="J35" s="4">
        <v>72</v>
      </c>
      <c r="K35" s="4">
        <v>83</v>
      </c>
      <c r="L35" s="4">
        <v>70</v>
      </c>
      <c r="M35" s="4">
        <v>87</v>
      </c>
      <c r="N35" s="4">
        <v>72</v>
      </c>
    </row>
    <row r="36" spans="1:14" x14ac:dyDescent="0.25">
      <c r="A36" s="67" t="s">
        <v>82</v>
      </c>
      <c r="B36" s="4">
        <v>35</v>
      </c>
      <c r="C36" s="4">
        <v>32</v>
      </c>
      <c r="D36" s="4">
        <v>30</v>
      </c>
      <c r="E36" s="4">
        <v>19</v>
      </c>
      <c r="F36" s="4">
        <v>20</v>
      </c>
      <c r="G36" s="4">
        <v>31</v>
      </c>
      <c r="H36" s="4">
        <v>27</v>
      </c>
      <c r="I36" s="4">
        <v>28</v>
      </c>
      <c r="J36" s="4">
        <v>18</v>
      </c>
      <c r="K36" s="4">
        <v>31</v>
      </c>
      <c r="L36" s="4">
        <v>33</v>
      </c>
      <c r="M36" s="4">
        <v>23</v>
      </c>
      <c r="N36" s="4">
        <v>27</v>
      </c>
    </row>
    <row r="37" spans="1:14" x14ac:dyDescent="0.25">
      <c r="A37" s="67" t="s">
        <v>83</v>
      </c>
      <c r="B37" s="4">
        <v>325</v>
      </c>
      <c r="C37" s="4">
        <v>357</v>
      </c>
      <c r="D37" s="4">
        <v>373</v>
      </c>
      <c r="E37" s="4">
        <v>277</v>
      </c>
      <c r="F37" s="4">
        <v>322</v>
      </c>
      <c r="G37" s="4">
        <v>366</v>
      </c>
      <c r="H37" s="4">
        <v>367</v>
      </c>
      <c r="I37" s="4">
        <v>283</v>
      </c>
      <c r="J37" s="4">
        <v>350</v>
      </c>
      <c r="K37" s="4">
        <v>279</v>
      </c>
      <c r="L37" s="4">
        <v>327</v>
      </c>
      <c r="M37" s="4">
        <v>331</v>
      </c>
      <c r="N37" s="4">
        <v>319</v>
      </c>
    </row>
    <row r="38" spans="1:14" ht="30" x14ac:dyDescent="0.25">
      <c r="A38" s="67" t="s">
        <v>84</v>
      </c>
      <c r="B38" s="4">
        <v>16</v>
      </c>
      <c r="C38" s="4">
        <v>12</v>
      </c>
      <c r="D38" s="4">
        <v>21</v>
      </c>
      <c r="E38" s="4">
        <v>25</v>
      </c>
      <c r="F38" s="4">
        <v>25</v>
      </c>
      <c r="G38" s="4">
        <v>28</v>
      </c>
      <c r="H38" s="4">
        <v>26</v>
      </c>
      <c r="I38" s="4">
        <v>12</v>
      </c>
      <c r="J38" s="4">
        <v>22</v>
      </c>
      <c r="K38" s="4">
        <v>14</v>
      </c>
      <c r="L38" s="4">
        <v>11</v>
      </c>
      <c r="M38" s="4">
        <v>19</v>
      </c>
      <c r="N38" s="4">
        <v>17</v>
      </c>
    </row>
    <row r="39" spans="1:14" x14ac:dyDescent="0.25">
      <c r="A39" s="67" t="s">
        <v>85</v>
      </c>
      <c r="B39" s="4">
        <v>11</v>
      </c>
      <c r="C39" s="4">
        <v>10</v>
      </c>
      <c r="D39" s="4">
        <v>11</v>
      </c>
      <c r="E39" s="4">
        <v>9</v>
      </c>
      <c r="F39" s="4">
        <v>16</v>
      </c>
      <c r="G39" s="4">
        <v>19</v>
      </c>
      <c r="H39" s="4">
        <v>18</v>
      </c>
      <c r="I39" s="4">
        <v>14</v>
      </c>
      <c r="J39" s="4">
        <v>14</v>
      </c>
      <c r="K39" s="4">
        <v>8</v>
      </c>
      <c r="L39" s="4">
        <v>5</v>
      </c>
      <c r="M39" s="4">
        <v>14</v>
      </c>
      <c r="N39" s="4">
        <v>12</v>
      </c>
    </row>
    <row r="40" spans="1:14" x14ac:dyDescent="0.25">
      <c r="A40" s="67" t="s">
        <v>86</v>
      </c>
      <c r="B40" s="4">
        <v>3</v>
      </c>
      <c r="C40" s="4">
        <v>8</v>
      </c>
      <c r="D40" s="4">
        <v>5</v>
      </c>
      <c r="E40" s="4">
        <v>8</v>
      </c>
      <c r="F40" s="4">
        <v>8</v>
      </c>
      <c r="G40" s="4">
        <v>6</v>
      </c>
      <c r="H40" s="4">
        <v>5</v>
      </c>
      <c r="I40" s="4">
        <v>3</v>
      </c>
      <c r="J40" s="4">
        <v>12</v>
      </c>
      <c r="K40" s="4">
        <v>3</v>
      </c>
      <c r="L40" s="4">
        <v>6</v>
      </c>
      <c r="M40" s="4">
        <v>5</v>
      </c>
      <c r="N40" s="4">
        <v>2</v>
      </c>
    </row>
    <row r="41" spans="1:14" x14ac:dyDescent="0.25">
      <c r="A41" s="67" t="s">
        <v>87</v>
      </c>
      <c r="B41" s="4">
        <v>41</v>
      </c>
      <c r="C41" s="4">
        <v>34</v>
      </c>
      <c r="D41" s="4">
        <v>33</v>
      </c>
      <c r="E41" s="4">
        <v>27</v>
      </c>
      <c r="F41" s="4">
        <v>31</v>
      </c>
      <c r="G41" s="4">
        <v>50</v>
      </c>
      <c r="H41" s="4">
        <v>41</v>
      </c>
      <c r="I41" s="4">
        <v>47</v>
      </c>
      <c r="J41" s="4">
        <v>36</v>
      </c>
      <c r="K41" s="4">
        <v>32</v>
      </c>
      <c r="L41" s="4">
        <v>42</v>
      </c>
      <c r="M41" s="4">
        <v>40</v>
      </c>
      <c r="N41" s="4">
        <v>40</v>
      </c>
    </row>
    <row r="42" spans="1:14" ht="30" x14ac:dyDescent="0.25">
      <c r="A42" s="67" t="s">
        <v>88</v>
      </c>
      <c r="B42" s="4">
        <v>8</v>
      </c>
      <c r="C42" s="4">
        <v>15</v>
      </c>
      <c r="D42" s="4">
        <v>19</v>
      </c>
      <c r="E42" s="4">
        <v>16</v>
      </c>
      <c r="F42" s="4">
        <v>11</v>
      </c>
      <c r="G42" s="4">
        <v>18</v>
      </c>
      <c r="H42" s="4">
        <v>30</v>
      </c>
      <c r="I42" s="4">
        <v>23</v>
      </c>
      <c r="J42" s="4">
        <v>17</v>
      </c>
      <c r="K42" s="4">
        <v>19</v>
      </c>
      <c r="L42" s="4">
        <v>22</v>
      </c>
      <c r="M42" s="4">
        <v>15</v>
      </c>
      <c r="N42" s="4">
        <v>15</v>
      </c>
    </row>
    <row r="43" spans="1:14" s="6" customFormat="1" x14ac:dyDescent="0.25">
      <c r="A43" s="69" t="s">
        <v>7</v>
      </c>
      <c r="B43" s="4">
        <v>708</v>
      </c>
      <c r="C43" s="4">
        <v>728</v>
      </c>
      <c r="D43" s="4">
        <v>774</v>
      </c>
      <c r="E43" s="4">
        <v>612</v>
      </c>
      <c r="F43" s="4">
        <v>637</v>
      </c>
      <c r="G43" s="4">
        <v>795</v>
      </c>
      <c r="H43" s="4">
        <v>772</v>
      </c>
      <c r="I43" s="4">
        <v>619</v>
      </c>
      <c r="J43" s="4">
        <v>726</v>
      </c>
      <c r="K43" s="4">
        <v>632</v>
      </c>
      <c r="L43" s="4">
        <v>712</v>
      </c>
      <c r="M43" s="4">
        <v>705</v>
      </c>
      <c r="N43" s="4">
        <v>686</v>
      </c>
    </row>
    <row r="46" spans="1:14" x14ac:dyDescent="0.25">
      <c r="A46" s="259" t="s">
        <v>91</v>
      </c>
      <c r="B46" s="259"/>
      <c r="C46" s="259"/>
      <c r="D46" s="259"/>
      <c r="E46" s="259"/>
      <c r="F46" s="259"/>
      <c r="G46" s="259"/>
      <c r="H46" s="259"/>
      <c r="I46" s="259"/>
      <c r="J46" s="259"/>
      <c r="K46" s="259"/>
      <c r="L46" s="259"/>
      <c r="M46" s="259"/>
      <c r="N46" s="259"/>
    </row>
    <row r="47" spans="1:14" x14ac:dyDescent="0.25">
      <c r="A47" s="71" t="s">
        <v>78</v>
      </c>
      <c r="B47" s="60" t="s">
        <v>26</v>
      </c>
      <c r="C47" s="60" t="s">
        <v>27</v>
      </c>
      <c r="D47" s="60" t="s">
        <v>28</v>
      </c>
      <c r="E47" s="60" t="s">
        <v>29</v>
      </c>
      <c r="F47" s="60" t="s">
        <v>30</v>
      </c>
      <c r="G47" s="60" t="s">
        <v>31</v>
      </c>
      <c r="H47" s="60" t="s">
        <v>32</v>
      </c>
      <c r="I47" s="60" t="s">
        <v>33</v>
      </c>
      <c r="J47" s="60" t="s">
        <v>34</v>
      </c>
      <c r="K47" s="60" t="s">
        <v>35</v>
      </c>
      <c r="L47" s="60" t="s">
        <v>36</v>
      </c>
      <c r="M47" s="60" t="s">
        <v>37</v>
      </c>
      <c r="N47" s="60" t="s">
        <v>38</v>
      </c>
    </row>
    <row r="48" spans="1:14" x14ac:dyDescent="0.25">
      <c r="A48" s="67" t="s">
        <v>79</v>
      </c>
      <c r="B48" s="4">
        <v>159</v>
      </c>
      <c r="C48" s="4">
        <v>170</v>
      </c>
      <c r="D48" s="4">
        <v>172</v>
      </c>
      <c r="E48" s="4">
        <v>130</v>
      </c>
      <c r="F48" s="4">
        <v>129</v>
      </c>
      <c r="G48" s="4">
        <v>156</v>
      </c>
      <c r="H48" s="4">
        <v>163</v>
      </c>
      <c r="I48" s="4">
        <v>143</v>
      </c>
      <c r="J48" s="4">
        <v>174</v>
      </c>
      <c r="K48" s="4">
        <v>137</v>
      </c>
      <c r="L48" s="4">
        <v>160</v>
      </c>
      <c r="M48" s="4">
        <v>166</v>
      </c>
      <c r="N48" s="4">
        <v>158</v>
      </c>
    </row>
    <row r="49" spans="1:14" x14ac:dyDescent="0.25">
      <c r="A49" s="67" t="s">
        <v>80</v>
      </c>
      <c r="B49" s="4">
        <v>65</v>
      </c>
      <c r="C49" s="4">
        <v>69</v>
      </c>
      <c r="D49" s="4">
        <v>69</v>
      </c>
      <c r="E49" s="4">
        <v>63</v>
      </c>
      <c r="F49" s="4">
        <v>51</v>
      </c>
      <c r="G49" s="4">
        <v>62</v>
      </c>
      <c r="H49" s="4">
        <v>86</v>
      </c>
      <c r="I49" s="4">
        <v>62</v>
      </c>
      <c r="J49" s="4">
        <v>92</v>
      </c>
      <c r="K49" s="4">
        <v>62</v>
      </c>
      <c r="L49" s="4">
        <v>51</v>
      </c>
      <c r="M49" s="4">
        <v>71</v>
      </c>
      <c r="N49" s="4">
        <v>92</v>
      </c>
    </row>
    <row r="50" spans="1:14" x14ac:dyDescent="0.25">
      <c r="A50" s="67" t="s">
        <v>81</v>
      </c>
      <c r="B50" s="4">
        <v>108</v>
      </c>
      <c r="C50" s="4">
        <v>135</v>
      </c>
      <c r="D50" s="4">
        <v>127</v>
      </c>
      <c r="E50" s="4">
        <v>109</v>
      </c>
      <c r="F50" s="4">
        <v>129</v>
      </c>
      <c r="G50" s="4">
        <v>143</v>
      </c>
      <c r="H50" s="4">
        <v>117</v>
      </c>
      <c r="I50" s="4">
        <v>90</v>
      </c>
      <c r="J50" s="4">
        <v>124</v>
      </c>
      <c r="K50" s="4">
        <v>110</v>
      </c>
      <c r="L50" s="4">
        <v>116</v>
      </c>
      <c r="M50" s="4">
        <v>132</v>
      </c>
      <c r="N50" s="4">
        <v>127</v>
      </c>
    </row>
    <row r="51" spans="1:14" x14ac:dyDescent="0.25">
      <c r="A51" s="67" t="s">
        <v>82</v>
      </c>
      <c r="B51" s="4">
        <v>15</v>
      </c>
      <c r="C51" s="4">
        <v>17</v>
      </c>
      <c r="D51" s="4">
        <v>19</v>
      </c>
      <c r="E51" s="4">
        <v>16</v>
      </c>
      <c r="F51" s="4">
        <v>18</v>
      </c>
      <c r="G51" s="4">
        <v>17</v>
      </c>
      <c r="H51" s="4">
        <v>21</v>
      </c>
      <c r="I51" s="4">
        <v>22</v>
      </c>
      <c r="J51" s="4">
        <v>39</v>
      </c>
      <c r="K51" s="4">
        <v>23</v>
      </c>
      <c r="L51" s="4">
        <v>33</v>
      </c>
      <c r="M51" s="4">
        <v>23</v>
      </c>
      <c r="N51" s="4">
        <v>23</v>
      </c>
    </row>
    <row r="52" spans="1:14" x14ac:dyDescent="0.25">
      <c r="A52" s="67" t="s">
        <v>83</v>
      </c>
      <c r="B52" s="4">
        <v>173</v>
      </c>
      <c r="C52" s="4">
        <v>198</v>
      </c>
      <c r="D52" s="4">
        <v>199</v>
      </c>
      <c r="E52" s="4">
        <v>164</v>
      </c>
      <c r="F52" s="4">
        <v>205</v>
      </c>
      <c r="G52" s="4">
        <v>222</v>
      </c>
      <c r="H52" s="4">
        <v>230</v>
      </c>
      <c r="I52" s="4">
        <v>162</v>
      </c>
      <c r="J52" s="4">
        <v>201</v>
      </c>
      <c r="K52" s="4">
        <v>193</v>
      </c>
      <c r="L52" s="4">
        <v>202</v>
      </c>
      <c r="M52" s="4">
        <v>234</v>
      </c>
      <c r="N52" s="4">
        <v>199</v>
      </c>
    </row>
    <row r="53" spans="1:14" ht="30" x14ac:dyDescent="0.25">
      <c r="A53" s="67" t="s">
        <v>84</v>
      </c>
      <c r="B53" s="4">
        <v>24</v>
      </c>
      <c r="C53" s="4">
        <v>26</v>
      </c>
      <c r="D53" s="4">
        <v>24</v>
      </c>
      <c r="E53" s="4">
        <v>17</v>
      </c>
      <c r="F53" s="4">
        <v>23</v>
      </c>
      <c r="G53" s="4">
        <v>18</v>
      </c>
      <c r="H53" s="4">
        <v>12</v>
      </c>
      <c r="I53" s="4">
        <v>34</v>
      </c>
      <c r="J53" s="4">
        <v>23</v>
      </c>
      <c r="K53" s="4">
        <v>20</v>
      </c>
      <c r="L53" s="4">
        <v>33</v>
      </c>
      <c r="M53" s="4">
        <v>15</v>
      </c>
      <c r="N53" s="4">
        <v>20</v>
      </c>
    </row>
    <row r="54" spans="1:14" x14ac:dyDescent="0.25">
      <c r="A54" s="67" t="s">
        <v>85</v>
      </c>
      <c r="B54" s="4">
        <v>23</v>
      </c>
      <c r="C54" s="4">
        <v>17</v>
      </c>
      <c r="D54" s="4">
        <v>16</v>
      </c>
      <c r="E54" s="4">
        <v>10</v>
      </c>
      <c r="F54" s="4">
        <v>13</v>
      </c>
      <c r="G54" s="4">
        <v>11</v>
      </c>
      <c r="H54" s="4">
        <v>15</v>
      </c>
      <c r="I54" s="4">
        <v>9</v>
      </c>
      <c r="J54" s="4">
        <v>13</v>
      </c>
      <c r="K54" s="4">
        <v>8</v>
      </c>
      <c r="L54" s="4">
        <v>7</v>
      </c>
      <c r="M54" s="4">
        <v>16</v>
      </c>
      <c r="N54" s="4">
        <v>13</v>
      </c>
    </row>
    <row r="55" spans="1:14" x14ac:dyDescent="0.25">
      <c r="A55" s="67" t="s">
        <v>86</v>
      </c>
      <c r="B55" s="4">
        <v>2</v>
      </c>
      <c r="C55" s="4">
        <v>2</v>
      </c>
      <c r="D55" s="4">
        <v>2</v>
      </c>
      <c r="E55" s="4">
        <v>1</v>
      </c>
      <c r="F55" s="4">
        <v>2</v>
      </c>
      <c r="G55" s="4">
        <v>3</v>
      </c>
      <c r="H55" s="4">
        <v>3</v>
      </c>
      <c r="I55" s="4">
        <v>4</v>
      </c>
      <c r="J55" s="4">
        <v>3</v>
      </c>
      <c r="K55" s="4">
        <v>2</v>
      </c>
      <c r="L55" s="4">
        <v>3</v>
      </c>
      <c r="M55" s="4">
        <v>4</v>
      </c>
      <c r="N55" s="4" t="s">
        <v>58</v>
      </c>
    </row>
    <row r="56" spans="1:14" x14ac:dyDescent="0.25">
      <c r="A56" s="67" t="s">
        <v>87</v>
      </c>
      <c r="B56" s="4">
        <v>29</v>
      </c>
      <c r="C56" s="4">
        <v>34</v>
      </c>
      <c r="D56" s="4">
        <v>39</v>
      </c>
      <c r="E56" s="4">
        <v>28</v>
      </c>
      <c r="F56" s="4">
        <v>24</v>
      </c>
      <c r="G56" s="4">
        <v>36</v>
      </c>
      <c r="H56" s="4">
        <v>31</v>
      </c>
      <c r="I56" s="4">
        <v>24</v>
      </c>
      <c r="J56" s="4">
        <v>27</v>
      </c>
      <c r="K56" s="4">
        <v>28</v>
      </c>
      <c r="L56" s="4">
        <v>32</v>
      </c>
      <c r="M56" s="4">
        <v>17</v>
      </c>
      <c r="N56" s="4">
        <v>21</v>
      </c>
    </row>
    <row r="57" spans="1:14" ht="30" x14ac:dyDescent="0.25">
      <c r="A57" s="67" t="s">
        <v>88</v>
      </c>
      <c r="B57" s="4">
        <v>25</v>
      </c>
      <c r="C57" s="4">
        <v>39</v>
      </c>
      <c r="D57" s="4">
        <v>54</v>
      </c>
      <c r="E57" s="4">
        <v>28</v>
      </c>
      <c r="F57" s="4">
        <v>35</v>
      </c>
      <c r="G57" s="4">
        <v>23</v>
      </c>
      <c r="H57" s="4">
        <v>39</v>
      </c>
      <c r="I57" s="4">
        <v>28</v>
      </c>
      <c r="J57" s="4">
        <v>56</v>
      </c>
      <c r="K57" s="4">
        <v>43</v>
      </c>
      <c r="L57" s="4">
        <v>42</v>
      </c>
      <c r="M57" s="4">
        <v>43</v>
      </c>
      <c r="N57" s="4">
        <v>43</v>
      </c>
    </row>
    <row r="58" spans="1:14" s="6" customFormat="1" x14ac:dyDescent="0.25">
      <c r="A58" s="69" t="s">
        <v>7</v>
      </c>
      <c r="B58" s="4">
        <v>623</v>
      </c>
      <c r="C58" s="4">
        <v>707</v>
      </c>
      <c r="D58" s="4">
        <v>721</v>
      </c>
      <c r="E58" s="4">
        <v>566</v>
      </c>
      <c r="F58" s="4">
        <v>629</v>
      </c>
      <c r="G58" s="4">
        <v>691</v>
      </c>
      <c r="H58" s="4">
        <v>717</v>
      </c>
      <c r="I58" s="4">
        <v>578</v>
      </c>
      <c r="J58" s="4">
        <v>752</v>
      </c>
      <c r="K58" s="4">
        <v>626</v>
      </c>
      <c r="L58" s="4">
        <v>679</v>
      </c>
      <c r="M58" s="4">
        <v>721</v>
      </c>
      <c r="N58" s="4">
        <v>696</v>
      </c>
    </row>
    <row r="61" spans="1:14" x14ac:dyDescent="0.25">
      <c r="A61" s="259" t="s">
        <v>92</v>
      </c>
      <c r="B61" s="259"/>
      <c r="C61" s="259"/>
      <c r="D61" s="259"/>
      <c r="E61" s="259"/>
      <c r="F61" s="259"/>
      <c r="G61" s="259"/>
      <c r="H61" s="259"/>
      <c r="I61" s="259"/>
      <c r="J61" s="259"/>
      <c r="K61" s="259"/>
      <c r="L61" s="259"/>
      <c r="M61" s="259"/>
      <c r="N61" s="259"/>
    </row>
    <row r="62" spans="1:14" x14ac:dyDescent="0.25">
      <c r="A62" s="71" t="s">
        <v>78</v>
      </c>
      <c r="B62" s="60" t="s">
        <v>26</v>
      </c>
      <c r="C62" s="60" t="s">
        <v>27</v>
      </c>
      <c r="D62" s="60" t="s">
        <v>28</v>
      </c>
      <c r="E62" s="60" t="s">
        <v>29</v>
      </c>
      <c r="F62" s="60" t="s">
        <v>30</v>
      </c>
      <c r="G62" s="60" t="s">
        <v>31</v>
      </c>
      <c r="H62" s="60" t="s">
        <v>32</v>
      </c>
      <c r="I62" s="60" t="s">
        <v>33</v>
      </c>
      <c r="J62" s="60" t="s">
        <v>34</v>
      </c>
      <c r="K62" s="60" t="s">
        <v>35</v>
      </c>
      <c r="L62" s="60" t="s">
        <v>36</v>
      </c>
      <c r="M62" s="60" t="s">
        <v>37</v>
      </c>
      <c r="N62" s="60" t="s">
        <v>38</v>
      </c>
    </row>
    <row r="63" spans="1:14" x14ac:dyDescent="0.25">
      <c r="A63" s="67" t="s">
        <v>79</v>
      </c>
      <c r="B63" s="4">
        <v>256</v>
      </c>
      <c r="C63" s="4">
        <v>228</v>
      </c>
      <c r="D63" s="4">
        <v>321</v>
      </c>
      <c r="E63" s="4">
        <v>233</v>
      </c>
      <c r="F63" s="4">
        <v>182</v>
      </c>
      <c r="G63" s="4">
        <v>272</v>
      </c>
      <c r="H63" s="4">
        <v>311</v>
      </c>
      <c r="I63" s="4">
        <v>224</v>
      </c>
      <c r="J63" s="4">
        <v>313</v>
      </c>
      <c r="K63" s="4">
        <v>282</v>
      </c>
      <c r="L63" s="4">
        <v>254</v>
      </c>
      <c r="M63" s="4">
        <v>326</v>
      </c>
      <c r="N63" s="4">
        <v>297</v>
      </c>
    </row>
    <row r="64" spans="1:14" x14ac:dyDescent="0.25">
      <c r="A64" s="67" t="s">
        <v>80</v>
      </c>
      <c r="B64" s="4">
        <v>65</v>
      </c>
      <c r="C64" s="4">
        <v>61</v>
      </c>
      <c r="D64" s="4">
        <v>78</v>
      </c>
      <c r="E64" s="4">
        <v>51</v>
      </c>
      <c r="F64" s="4">
        <v>59</v>
      </c>
      <c r="G64" s="4">
        <v>75</v>
      </c>
      <c r="H64" s="4">
        <v>78</v>
      </c>
      <c r="I64" s="4">
        <v>54</v>
      </c>
      <c r="J64" s="4">
        <v>79</v>
      </c>
      <c r="K64" s="4">
        <v>65</v>
      </c>
      <c r="L64" s="4">
        <v>66</v>
      </c>
      <c r="M64" s="4">
        <v>72</v>
      </c>
      <c r="N64" s="4">
        <v>62</v>
      </c>
    </row>
    <row r="65" spans="1:14" x14ac:dyDescent="0.25">
      <c r="A65" s="67" t="s">
        <v>81</v>
      </c>
      <c r="B65" s="4">
        <v>210</v>
      </c>
      <c r="C65" s="4">
        <v>208</v>
      </c>
      <c r="D65" s="4">
        <v>279</v>
      </c>
      <c r="E65" s="4">
        <v>177</v>
      </c>
      <c r="F65" s="4">
        <v>145</v>
      </c>
      <c r="G65" s="4">
        <v>254</v>
      </c>
      <c r="H65" s="4">
        <v>255</v>
      </c>
      <c r="I65" s="4">
        <v>187</v>
      </c>
      <c r="J65" s="4">
        <v>234</v>
      </c>
      <c r="K65" s="4">
        <v>242</v>
      </c>
      <c r="L65" s="4">
        <v>180</v>
      </c>
      <c r="M65" s="4">
        <v>250</v>
      </c>
      <c r="N65" s="4">
        <v>250</v>
      </c>
    </row>
    <row r="66" spans="1:14" x14ac:dyDescent="0.25">
      <c r="A66" s="67" t="s">
        <v>82</v>
      </c>
      <c r="B66" s="4">
        <v>20</v>
      </c>
      <c r="C66" s="4">
        <v>32</v>
      </c>
      <c r="D66" s="4">
        <v>46</v>
      </c>
      <c r="E66" s="4">
        <v>35</v>
      </c>
      <c r="F66" s="4">
        <v>14</v>
      </c>
      <c r="G66" s="4">
        <v>28</v>
      </c>
      <c r="H66" s="4">
        <v>40</v>
      </c>
      <c r="I66" s="4">
        <v>24</v>
      </c>
      <c r="J66" s="4">
        <v>31</v>
      </c>
      <c r="K66" s="4">
        <v>25</v>
      </c>
      <c r="L66" s="4">
        <v>28</v>
      </c>
      <c r="M66" s="4">
        <v>31</v>
      </c>
      <c r="N66" s="4">
        <v>21</v>
      </c>
    </row>
    <row r="67" spans="1:14" x14ac:dyDescent="0.25">
      <c r="A67" s="67" t="s">
        <v>83</v>
      </c>
      <c r="B67" s="4">
        <v>407</v>
      </c>
      <c r="C67" s="4">
        <v>365</v>
      </c>
      <c r="D67" s="4">
        <v>487</v>
      </c>
      <c r="E67" s="4">
        <v>379</v>
      </c>
      <c r="F67" s="4">
        <v>336</v>
      </c>
      <c r="G67" s="4">
        <v>469</v>
      </c>
      <c r="H67" s="4">
        <v>457</v>
      </c>
      <c r="I67" s="4">
        <v>346</v>
      </c>
      <c r="J67" s="4">
        <v>469</v>
      </c>
      <c r="K67" s="4">
        <v>404</v>
      </c>
      <c r="L67" s="4">
        <v>396</v>
      </c>
      <c r="M67" s="4">
        <v>446</v>
      </c>
      <c r="N67" s="4">
        <v>391</v>
      </c>
    </row>
    <row r="68" spans="1:14" ht="30" x14ac:dyDescent="0.25">
      <c r="A68" s="67" t="s">
        <v>84</v>
      </c>
      <c r="B68" s="4">
        <v>11</v>
      </c>
      <c r="C68" s="4">
        <v>13</v>
      </c>
      <c r="D68" s="4">
        <v>19</v>
      </c>
      <c r="E68" s="4">
        <v>12</v>
      </c>
      <c r="F68" s="4">
        <v>21</v>
      </c>
      <c r="G68" s="4">
        <v>22</v>
      </c>
      <c r="H68" s="4">
        <v>33</v>
      </c>
      <c r="I68" s="4">
        <v>11</v>
      </c>
      <c r="J68" s="4">
        <v>22</v>
      </c>
      <c r="K68" s="4">
        <v>15</v>
      </c>
      <c r="L68" s="4">
        <v>19</v>
      </c>
      <c r="M68" s="4">
        <v>11</v>
      </c>
      <c r="N68" s="4">
        <v>20</v>
      </c>
    </row>
    <row r="69" spans="1:14" x14ac:dyDescent="0.25">
      <c r="A69" s="67" t="s">
        <v>85</v>
      </c>
      <c r="B69" s="4">
        <v>19</v>
      </c>
      <c r="C69" s="4">
        <v>23</v>
      </c>
      <c r="D69" s="4">
        <v>27</v>
      </c>
      <c r="E69" s="4">
        <v>27</v>
      </c>
      <c r="F69" s="4">
        <v>23</v>
      </c>
      <c r="G69" s="4">
        <v>39</v>
      </c>
      <c r="H69" s="4">
        <v>33</v>
      </c>
      <c r="I69" s="4">
        <v>28</v>
      </c>
      <c r="J69" s="4">
        <v>29</v>
      </c>
      <c r="K69" s="4">
        <v>28</v>
      </c>
      <c r="L69" s="4">
        <v>15</v>
      </c>
      <c r="M69" s="4">
        <v>37</v>
      </c>
      <c r="N69" s="4">
        <v>23</v>
      </c>
    </row>
    <row r="70" spans="1:14" x14ac:dyDescent="0.25">
      <c r="A70" s="67" t="s">
        <v>86</v>
      </c>
      <c r="B70" s="4">
        <v>57</v>
      </c>
      <c r="C70" s="4">
        <v>32</v>
      </c>
      <c r="D70" s="4">
        <v>35</v>
      </c>
      <c r="E70" s="4">
        <v>27</v>
      </c>
      <c r="F70" s="4">
        <v>45</v>
      </c>
      <c r="G70" s="4">
        <v>40</v>
      </c>
      <c r="H70" s="4">
        <v>49</v>
      </c>
      <c r="I70" s="4">
        <v>27</v>
      </c>
      <c r="J70" s="4">
        <v>31</v>
      </c>
      <c r="K70" s="4">
        <v>39</v>
      </c>
      <c r="L70" s="4">
        <v>34</v>
      </c>
      <c r="M70" s="4">
        <v>35</v>
      </c>
      <c r="N70" s="4">
        <v>31</v>
      </c>
    </row>
    <row r="71" spans="1:14" x14ac:dyDescent="0.25">
      <c r="A71" s="67" t="s">
        <v>87</v>
      </c>
      <c r="B71" s="4">
        <v>211</v>
      </c>
      <c r="C71" s="4">
        <v>184</v>
      </c>
      <c r="D71" s="4">
        <v>254</v>
      </c>
      <c r="E71" s="4">
        <v>199</v>
      </c>
      <c r="F71" s="4">
        <v>171</v>
      </c>
      <c r="G71" s="4">
        <v>270</v>
      </c>
      <c r="H71" s="4">
        <v>317</v>
      </c>
      <c r="I71" s="4">
        <v>214</v>
      </c>
      <c r="J71" s="4">
        <v>265</v>
      </c>
      <c r="K71" s="4">
        <v>239</v>
      </c>
      <c r="L71" s="4">
        <v>247</v>
      </c>
      <c r="M71" s="4">
        <v>282</v>
      </c>
      <c r="N71" s="4">
        <v>228</v>
      </c>
    </row>
    <row r="72" spans="1:14" ht="30" x14ac:dyDescent="0.25">
      <c r="A72" s="67" t="s">
        <v>88</v>
      </c>
      <c r="B72" s="4">
        <v>80</v>
      </c>
      <c r="C72" s="4">
        <v>86</v>
      </c>
      <c r="D72" s="4">
        <v>75</v>
      </c>
      <c r="E72" s="4">
        <v>60</v>
      </c>
      <c r="F72" s="4">
        <v>46</v>
      </c>
      <c r="G72" s="4">
        <v>73</v>
      </c>
      <c r="H72" s="4">
        <v>83</v>
      </c>
      <c r="I72" s="4">
        <v>56</v>
      </c>
      <c r="J72" s="4">
        <v>73</v>
      </c>
      <c r="K72" s="4">
        <v>64</v>
      </c>
      <c r="L72" s="4">
        <v>93</v>
      </c>
      <c r="M72" s="4">
        <v>83</v>
      </c>
      <c r="N72" s="4">
        <v>108</v>
      </c>
    </row>
    <row r="73" spans="1:14" s="6" customFormat="1" x14ac:dyDescent="0.25">
      <c r="A73" s="69" t="s">
        <v>7</v>
      </c>
      <c r="B73" s="4">
        <v>1336</v>
      </c>
      <c r="C73" s="4">
        <v>1232</v>
      </c>
      <c r="D73" s="4">
        <v>1621</v>
      </c>
      <c r="E73" s="4">
        <v>1200</v>
      </c>
      <c r="F73" s="4">
        <v>1042</v>
      </c>
      <c r="G73" s="4">
        <v>1542</v>
      </c>
      <c r="H73" s="4">
        <v>1656</v>
      </c>
      <c r="I73" s="4">
        <v>1171</v>
      </c>
      <c r="J73" s="4">
        <v>1546</v>
      </c>
      <c r="K73" s="4">
        <v>1403</v>
      </c>
      <c r="L73" s="4">
        <v>1332</v>
      </c>
      <c r="M73" s="4">
        <v>1573</v>
      </c>
      <c r="N73" s="4">
        <v>1431</v>
      </c>
    </row>
  </sheetData>
  <mergeCells count="5">
    <mergeCell ref="A1:N1"/>
    <mergeCell ref="A16:N16"/>
    <mergeCell ref="A31:N31"/>
    <mergeCell ref="A46:N46"/>
    <mergeCell ref="A61:N61"/>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DDFB4533190E42BB523A23B6B23DB0" ma:contentTypeVersion="4" ma:contentTypeDescription="Create a new document." ma:contentTypeScope="" ma:versionID="cc9287cfaf6060cdcce806fd649cbf31">
  <xsd:schema xmlns:xsd="http://www.w3.org/2001/XMLSchema" xmlns:xs="http://www.w3.org/2001/XMLSchema" xmlns:p="http://schemas.microsoft.com/office/2006/metadata/properties" xmlns:ns2="b2c8239d-5680-4fa0-af34-887ef61dcbad" xmlns:ns3="3aad45db-9598-4edc-8d19-f8cf55874377" targetNamespace="http://schemas.microsoft.com/office/2006/metadata/properties" ma:root="true" ma:fieldsID="91e3b742053b54042c2cd7300e33155d" ns2:_="" ns3:_="">
    <xsd:import namespace="b2c8239d-5680-4fa0-af34-887ef61dcbad"/>
    <xsd:import namespace="3aad45db-9598-4edc-8d19-f8cf558743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c8239d-5680-4fa0-af34-887ef61dc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ad45db-9598-4edc-8d19-f8cf558743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BDAF3D-B734-4079-B684-A1B8745501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c8239d-5680-4fa0-af34-887ef61dcbad"/>
    <ds:schemaRef ds:uri="3aad45db-9598-4edc-8d19-f8cf558743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96A63-C463-4EC6-8027-4C4EF03A71A0}">
  <ds:schemaRefs>
    <ds:schemaRef ds:uri="http://schemas.microsoft.com/sharepoint/v3/contenttype/forms"/>
  </ds:schemaRefs>
</ds:datastoreItem>
</file>

<file path=customXml/itemProps3.xml><?xml version="1.0" encoding="utf-8"?>
<ds:datastoreItem xmlns:ds="http://schemas.openxmlformats.org/officeDocument/2006/customXml" ds:itemID="{5BEED8A2-2E15-4FA7-88FF-D6EB838EEE01}">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b2c8239d-5680-4fa0-af34-887ef61dcbad"/>
    <ds:schemaRef ds:uri="http://purl.org/dc/elements/1.1/"/>
    <ds:schemaRef ds:uri="http://schemas.microsoft.com/office/2006/metadata/properties"/>
    <ds:schemaRef ds:uri="3aad45db-9598-4edc-8d19-f8cf5587437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vt:i4>
      </vt:variant>
    </vt:vector>
  </HeadingPairs>
  <TitlesOfParts>
    <vt:vector size="34" baseType="lpstr">
      <vt:lpstr>TITLE page </vt:lpstr>
      <vt:lpstr>Effectiveness - Claims reported</vt:lpstr>
      <vt:lpstr>Claims share</vt:lpstr>
      <vt:lpstr>Effectiveness - Active claims</vt:lpstr>
      <vt:lpstr>Effectiveness - Claim develop</vt:lpstr>
      <vt:lpstr>Effectiveness - Claim Psych</vt:lpstr>
      <vt:lpstr>Effectiveness - Claims nature</vt:lpstr>
      <vt:lpstr>Effectiveness - Claims body loc</vt:lpstr>
      <vt:lpstr>Effectiveness - Claims mechan</vt:lpstr>
      <vt:lpstr>Effectiveness - Return to work</vt:lpstr>
      <vt:lpstr>Return to work - industry</vt:lpstr>
      <vt:lpstr>Return to work - including med</vt:lpstr>
      <vt:lpstr>Efficiency - Claim payments</vt:lpstr>
      <vt:lpstr>Efficiency - Payment develop</vt:lpstr>
      <vt:lpstr>Efficiency - Weekly benefits</vt:lpstr>
      <vt:lpstr>Efficiency - Receiving benefit</vt:lpstr>
      <vt:lpstr>Efficiency - Avg weekly ben dur</vt:lpstr>
      <vt:lpstr>Viability - Compliance&amp;Enforcem</vt:lpstr>
      <vt:lpstr>Affordability - Insurance</vt:lpstr>
      <vt:lpstr>Premium paid</vt:lpstr>
      <vt:lpstr>CustomerExp - Enquiries &amp; Compl</vt:lpstr>
      <vt:lpstr>CustomerExp - WIRO</vt:lpstr>
      <vt:lpstr>CustomerExp - Disputes lodged</vt:lpstr>
      <vt:lpstr>CustomerExp - Disputes final_IR</vt:lpstr>
      <vt:lpstr>CustomerExp - Disputes final_MR</vt:lpstr>
      <vt:lpstr>CustomerExp - Disputes_WCC</vt:lpstr>
      <vt:lpstr>Equity - Benefits &amp; expenses</vt:lpstr>
      <vt:lpstr>DQS_Claims data</vt:lpstr>
      <vt:lpstr>DQS_Policy data</vt:lpstr>
      <vt:lpstr>DQS_Customer experience</vt:lpstr>
      <vt:lpstr>Sheet1</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Meghan Vesey</cp:lastModifiedBy>
  <cp:revision/>
  <dcterms:created xsi:type="dcterms:W3CDTF">2018-04-03T22:55:06Z</dcterms:created>
  <dcterms:modified xsi:type="dcterms:W3CDTF">2019-12-17T09:09:32Z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0x010100BBDDFB4533190E42BB523A23B6B23DB0</vt:lpwstr>
  </property>
</Properties>
</file>